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<sst xmlns="http://schemas.openxmlformats.org/spreadsheetml/2006/main" count="133" uniqueCount="98">
  <si>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</si>
  <si>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</si>
  <si>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</si>
  <si>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</si>
  <si>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</si>
  <si>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</si>
  <si>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</si>
  <si>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</si>
  <si>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</si>
  <si>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</si>
  <si>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</si>
  <si>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</si>
  <si>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</si>
  <si>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</si>
  <si>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</si>
  <si>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</si>
  <si>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</si>
  <si>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</si>
  <si>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</si>
  <si>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</si>
  <si>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</si>
  <si>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</si>
  <si>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</si>
  <si>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</si>
  <si>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</si>
  <si>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</si>
  <si>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</si>
  <si>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</si>
  <si>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</si>
  <si>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</si>
  <si>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</si>
  <si>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</si>
  <si>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</si>
  <si>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</si>
  <si>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</si>
  <si>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</si>
  <si>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</si>
  <si>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</si>
  <si>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</si>
  <si>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</si>
  <si>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</si>
  <si>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</si>
  <si>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</si>
  <si>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</si>
  <si>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</si>
  <si>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</si>
  <si>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</si>
  <si>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</si>
  <si>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</si>
  <si>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</si>
  <si>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</si>
  <si>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</si>
  <si>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</si>
  <si>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%</t>
  </si>
  <si>
    <t>0810</t>
  </si>
  <si>
    <t xml:space="preserve">Міська цільова соціальна програма розвитку галузі фізичної культури і спорту на 2016-2020 роки 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</si>
  <si>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</si>
  <si>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</si>
  <si>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</si>
  <si>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</si>
  <si>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</si>
  <si>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</si>
  <si>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</si>
  <si>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</si>
  <si>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</si>
  <si>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</si>
  <si>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</si>
  <si>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</si>
  <si>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</si>
  <si>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</si>
  <si>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12500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</si>
  <si>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</si>
  <si>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</si>
  <si>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Динаміка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</si>
  <si>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>Розрахунок відношення 2019 року до 2018 року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</si>
  <si>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</si>
  <si>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</si>
  <si>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зі змінами</t>
  </si>
  <si>
    <r>
      <t xml:space="preserve">Обсяг бюджетних призначень / бюджетних асигнувань - 1 858 877,96 </t>
    </r>
    <r>
      <rPr>
        <sz val="11"/>
        <color indexed="8"/>
        <rFont val="Times New Roman"/>
        <family val="1"/>
      </rPr>
      <t xml:space="preserve">гривень, у тому числі загального фонду -  1 858 877,96 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</si>
  <si>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(зі змінами);                                                                                                                                            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</si>
  <si>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</si>
  <si>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</si>
  <si>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</si>
  <si>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</si>
  <si>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</si>
  <si>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зі змінами            </t>
  </si>
  <si>
    <t>Проведення фізкультурно-масових заходів серед населення регіону. Формування у населення сталих традицій та мотивацій щодо фізичного виховання і масового спорту як важливого чинника забезпечення здорового способу життя.</t>
  </si>
  <si>
    <t>Концепція інтегрованого розвитку Житомира до 2030 року</t>
  </si>
  <si>
    <t>Департамент бюджету та фінансів ЖМР</t>
  </si>
  <si>
    <t>від                    №</t>
  </si>
  <si>
    <t>гривень</t>
  </si>
  <si>
    <t>Кредиторська заборгованість станом на 01.01.2019 р.</t>
  </si>
  <si>
    <t>1.3.</t>
  </si>
  <si>
    <t>Витрати на проведення заходу "Стріт Воркаут"</t>
  </si>
  <si>
    <t>1568040,00</t>
  </si>
  <si>
    <t>10000,00</t>
  </si>
  <si>
    <t>3.2.</t>
  </si>
  <si>
    <t xml:space="preserve">середні витрати на проведення одного фізкультурно-масового заходу для населення (у розрізі їх видів), що проводяться місцевими організаціями всеукраїнських фізкультурно-спортивних товариств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</si>
</sst>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top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/>
    </xf>
    <xf numFmtId="0" fontId="52" fillId="0" borderId="0" xfId="0" applyFont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" fontId="46" fillId="33" borderId="0" xfId="0" applyNumberFormat="1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left"/>
      <protection/>
    </xf>
    <xf numFmtId="0" fontId="49" fillId="33" borderId="0" xfId="0" applyFont="1" applyFill="1" applyAlignment="1">
      <alignment horizontal="left" vertical="center" wrapText="1"/>
    </xf>
    <xf numFmtId="49" fontId="2" fillId="33" borderId="13" xfId="52" applyNumberFormat="1" applyFont="1" applyFill="1" applyBorder="1" applyAlignment="1">
      <alignment horizontal="left" wrapText="1"/>
      <protection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top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left" vertical="center"/>
    </xf>
    <xf numFmtId="0" fontId="46" fillId="33" borderId="11" xfId="0" applyFont="1" applyFill="1" applyBorder="1" applyAlignment="1">
      <alignment horizontal="left" wrapText="1"/>
    </xf>
    <xf numFmtId="0" fontId="57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BreakPreview" zoomScale="110" zoomScaleNormal="90" zoomScaleSheetLayoutView="110" zoomScalePageLayoutView="0" workbookViewId="0" topLeftCell="A45">
      <selection activeCell="G71" sqref="G71"/>
    </sheetView>
  </sheetViews>
  <sheetFormatPr defaultColWidth="21.57421875" defaultRowHeight="15"/>
  <cols>
    <col min="1" max="1" width="6.57421875" style="2" customWidth="1"/>
    <col min="2" max="2" width="32.8515625" style="2" customWidth="1"/>
    <col min="3" max="3" width="21.57421875" style="2" customWidth="1"/>
    <col min="4" max="4" width="30.00390625" style="2" customWidth="1"/>
    <col min="5" max="5" width="18.8515625" style="2" customWidth="1"/>
    <col min="6" max="6" width="17.8515625" style="2" customWidth="1"/>
    <col min="7" max="16384" width="21.57421875" style="2" customWidth="1"/>
  </cols>
  <sheetData>
    <row r="1" spans="1:7" ht="15">
      <c r="A1" s="21"/>
      <c r="B1" s="21"/>
      <c r="C1" s="21"/>
      <c r="D1" s="21"/>
      <c r="E1" s="21"/>
      <c r="F1" s="61" t="s">
        <v>76</v>
      </c>
      <c r="G1" s="62"/>
    </row>
    <row r="2" spans="1:7" ht="15">
      <c r="A2" s="21"/>
      <c r="B2" s="21"/>
      <c r="C2" s="21"/>
      <c r="D2" s="21"/>
      <c r="E2" s="21"/>
      <c r="F2" s="62"/>
      <c r="G2" s="62"/>
    </row>
    <row r="3" spans="1:7" ht="44.25" customHeight="1">
      <c r="A3" s="21"/>
      <c r="B3" s="21"/>
      <c r="C3" s="21"/>
      <c r="D3" s="21"/>
      <c r="E3" s="21"/>
      <c r="F3" s="62"/>
      <c r="G3" s="62"/>
    </row>
    <row r="4" spans="1:7" ht="15.75">
      <c r="A4" s="22"/>
      <c r="B4" s="21"/>
      <c r="C4" s="21"/>
      <c r="D4" s="21"/>
      <c r="E4" s="22" t="s">
        <v>0</v>
      </c>
      <c r="F4" s="21"/>
      <c r="G4" s="21"/>
    </row>
    <row r="5" spans="1:7" ht="15.75">
      <c r="A5" s="22"/>
      <c r="B5" s="21"/>
      <c r="C5" s="21"/>
      <c r="D5" s="21"/>
      <c r="E5" s="53" t="s">
        <v>37</v>
      </c>
      <c r="F5" s="53"/>
      <c r="G5" s="53"/>
    </row>
    <row r="6" spans="1:7" ht="27" customHeight="1">
      <c r="A6" s="22"/>
      <c r="B6" s="22"/>
      <c r="C6" s="21"/>
      <c r="D6" s="21"/>
      <c r="E6" s="64" t="s">
        <v>38</v>
      </c>
      <c r="F6" s="64"/>
      <c r="G6" s="64"/>
    </row>
    <row r="7" spans="1:7" ht="15" customHeight="1">
      <c r="A7" s="22"/>
      <c r="B7" s="21"/>
      <c r="C7" s="21"/>
      <c r="D7" s="21"/>
      <c r="E7" s="65" t="s">
        <v>1</v>
      </c>
      <c r="F7" s="65"/>
      <c r="G7" s="65"/>
    </row>
    <row r="8" spans="1:7" ht="15" customHeight="1">
      <c r="A8" s="22"/>
      <c r="B8" s="21"/>
      <c r="C8" s="21"/>
      <c r="D8" s="21"/>
      <c r="E8" s="51" t="s">
        <v>89</v>
      </c>
      <c r="F8" s="51"/>
      <c r="G8" s="51"/>
    </row>
    <row r="9" spans="1:7" ht="15">
      <c r="A9" s="21"/>
      <c r="B9" s="21"/>
      <c r="C9" s="21"/>
      <c r="D9" s="21"/>
      <c r="E9" s="21"/>
      <c r="F9" s="21"/>
      <c r="G9" s="21"/>
    </row>
    <row r="10" spans="1:7" ht="15" hidden="1">
      <c r="A10" s="21"/>
      <c r="B10" s="21"/>
      <c r="C10" s="21"/>
      <c r="D10" s="21"/>
      <c r="E10" s="21"/>
      <c r="F10" s="21"/>
      <c r="G10" s="21"/>
    </row>
    <row r="11" spans="1:7" ht="15">
      <c r="A11" s="58" t="s">
        <v>2</v>
      </c>
      <c r="B11" s="58"/>
      <c r="C11" s="58"/>
      <c r="D11" s="58"/>
      <c r="E11" s="58"/>
      <c r="F11" s="58"/>
      <c r="G11" s="58"/>
    </row>
    <row r="12" spans="1:7" ht="15">
      <c r="A12" s="58" t="s">
        <v>39</v>
      </c>
      <c r="B12" s="58"/>
      <c r="C12" s="58"/>
      <c r="D12" s="58"/>
      <c r="E12" s="58"/>
      <c r="F12" s="58"/>
      <c r="G12" s="58"/>
    </row>
    <row r="13" spans="1:7" ht="15">
      <c r="A13" s="21"/>
      <c r="B13" s="21"/>
      <c r="C13" s="21"/>
      <c r="D13" s="43" t="s">
        <v>77</v>
      </c>
      <c r="E13" s="21"/>
      <c r="F13" s="21"/>
      <c r="G13" s="21"/>
    </row>
    <row r="14" spans="1:7" ht="15">
      <c r="A14" s="21"/>
      <c r="B14" s="21"/>
      <c r="C14" s="21"/>
      <c r="D14" s="21"/>
      <c r="E14" s="21"/>
      <c r="F14" s="21"/>
      <c r="G14" s="21"/>
    </row>
    <row r="15" spans="1:7" ht="15">
      <c r="A15" s="59" t="s">
        <v>3</v>
      </c>
      <c r="B15" s="45">
        <v>1100000</v>
      </c>
      <c r="C15" s="59"/>
      <c r="D15" s="56" t="s">
        <v>38</v>
      </c>
      <c r="E15" s="56"/>
      <c r="F15" s="56"/>
      <c r="G15" s="56"/>
    </row>
    <row r="16" spans="1:7" ht="14.25" customHeight="1">
      <c r="A16" s="59"/>
      <c r="B16" s="24" t="s">
        <v>35</v>
      </c>
      <c r="C16" s="59"/>
      <c r="D16" s="60" t="s">
        <v>33</v>
      </c>
      <c r="E16" s="60"/>
      <c r="F16" s="60"/>
      <c r="G16" s="60"/>
    </row>
    <row r="17" spans="1:7" ht="14.25" customHeight="1">
      <c r="A17" s="59" t="s">
        <v>4</v>
      </c>
      <c r="B17" s="23">
        <v>1110000</v>
      </c>
      <c r="C17" s="59"/>
      <c r="D17" s="56" t="s">
        <v>38</v>
      </c>
      <c r="E17" s="56"/>
      <c r="F17" s="56"/>
      <c r="G17" s="56"/>
    </row>
    <row r="18" spans="1:7" ht="15">
      <c r="A18" s="59"/>
      <c r="B18" s="24" t="s">
        <v>35</v>
      </c>
      <c r="C18" s="59"/>
      <c r="D18" s="57" t="s">
        <v>32</v>
      </c>
      <c r="E18" s="57"/>
      <c r="F18" s="57"/>
      <c r="G18" s="57"/>
    </row>
    <row r="19" spans="1:7" ht="35.25" customHeight="1">
      <c r="A19" s="59" t="s">
        <v>5</v>
      </c>
      <c r="B19" s="23">
        <v>1115061</v>
      </c>
      <c r="C19" s="25" t="s">
        <v>54</v>
      </c>
      <c r="D19" s="56" t="s">
        <v>64</v>
      </c>
      <c r="E19" s="56"/>
      <c r="F19" s="56"/>
      <c r="G19" s="56"/>
    </row>
    <row r="20" spans="1:7" ht="15">
      <c r="A20" s="59"/>
      <c r="B20" s="26" t="s">
        <v>35</v>
      </c>
      <c r="C20" s="26" t="s">
        <v>6</v>
      </c>
      <c r="D20" s="60" t="s">
        <v>34</v>
      </c>
      <c r="E20" s="60"/>
      <c r="F20" s="60"/>
      <c r="G20" s="60"/>
    </row>
    <row r="21" spans="1:7" ht="42" customHeight="1">
      <c r="A21" s="26" t="s">
        <v>7</v>
      </c>
      <c r="B21" s="52" t="s">
        <v>78</v>
      </c>
      <c r="C21" s="52"/>
      <c r="D21" s="52"/>
      <c r="E21" s="52"/>
      <c r="F21" s="52"/>
      <c r="G21" s="52"/>
    </row>
    <row r="22" spans="1:7" ht="15">
      <c r="A22" s="26" t="s">
        <v>8</v>
      </c>
      <c r="B22" s="52" t="s">
        <v>40</v>
      </c>
      <c r="C22" s="52"/>
      <c r="D22" s="52"/>
      <c r="E22" s="52"/>
      <c r="F22" s="52"/>
      <c r="G22" s="52"/>
    </row>
    <row r="23" spans="1:7" ht="36.75" customHeight="1">
      <c r="A23" s="26"/>
      <c r="B23" s="27"/>
      <c r="C23" s="27"/>
      <c r="D23" s="52" t="s">
        <v>75</v>
      </c>
      <c r="E23" s="52"/>
      <c r="F23" s="52"/>
      <c r="G23" s="52"/>
    </row>
    <row r="24" spans="1:7" ht="30" customHeight="1">
      <c r="A24" s="26"/>
      <c r="B24" s="27"/>
      <c r="C24" s="27"/>
      <c r="D24" s="52" t="s">
        <v>79</v>
      </c>
      <c r="E24" s="52"/>
      <c r="F24" s="52"/>
      <c r="G24" s="52"/>
    </row>
    <row r="25" spans="1:7" ht="16.5" customHeight="1">
      <c r="A25" s="28"/>
      <c r="B25" s="29"/>
      <c r="C25" s="29"/>
      <c r="D25" s="63" t="s">
        <v>87</v>
      </c>
      <c r="E25" s="63"/>
      <c r="F25" s="63"/>
      <c r="G25" s="63"/>
    </row>
    <row r="26" spans="1:7" ht="31.5" customHeight="1">
      <c r="A26" s="26" t="s">
        <v>9</v>
      </c>
      <c r="B26" s="44" t="s">
        <v>80</v>
      </c>
      <c r="C26" s="29"/>
      <c r="D26" s="30"/>
      <c r="E26" s="30"/>
      <c r="F26" s="30"/>
      <c r="G26" s="30"/>
    </row>
    <row r="27" spans="1:7" s="21" customFormat="1" ht="19.5" customHeight="1">
      <c r="A27" s="32" t="s">
        <v>11</v>
      </c>
      <c r="B27" s="72" t="s">
        <v>81</v>
      </c>
      <c r="C27" s="72"/>
      <c r="D27" s="72"/>
      <c r="E27" s="72"/>
      <c r="F27" s="72"/>
      <c r="G27" s="72"/>
    </row>
    <row r="28" spans="1:7" s="21" customFormat="1" ht="42.75" customHeight="1">
      <c r="A28" s="32" t="s">
        <v>3</v>
      </c>
      <c r="B28" s="54" t="s">
        <v>86</v>
      </c>
      <c r="C28" s="66"/>
      <c r="D28" s="66"/>
      <c r="E28" s="66"/>
      <c r="F28" s="66"/>
      <c r="G28" s="55"/>
    </row>
    <row r="29" spans="1:7" ht="16.5" customHeight="1" hidden="1">
      <c r="A29" s="28"/>
      <c r="B29" s="29"/>
      <c r="C29" s="29"/>
      <c r="D29" s="30"/>
      <c r="E29" s="30"/>
      <c r="F29" s="30"/>
      <c r="G29" s="30"/>
    </row>
    <row r="30" spans="1:7" ht="15">
      <c r="A30" s="31" t="s">
        <v>10</v>
      </c>
      <c r="B30" s="21" t="s">
        <v>41</v>
      </c>
      <c r="C30" s="21"/>
      <c r="D30" s="21"/>
      <c r="E30" s="21"/>
      <c r="F30" s="21"/>
      <c r="G30" s="21"/>
    </row>
    <row r="31" spans="1:7" ht="32.25" customHeight="1">
      <c r="A31" s="31"/>
      <c r="B31" s="71" t="s">
        <v>65</v>
      </c>
      <c r="C31" s="71"/>
      <c r="D31" s="71"/>
      <c r="E31" s="71"/>
      <c r="F31" s="71"/>
      <c r="G31" s="71"/>
    </row>
    <row r="32" spans="1:7" ht="15">
      <c r="A32" s="26" t="s">
        <v>13</v>
      </c>
      <c r="B32" s="52" t="s">
        <v>36</v>
      </c>
      <c r="C32" s="52"/>
      <c r="D32" s="52"/>
      <c r="E32" s="52"/>
      <c r="F32" s="52"/>
      <c r="G32" s="52"/>
    </row>
    <row r="33" spans="1:7" ht="15">
      <c r="A33" s="26"/>
      <c r="B33" s="27"/>
      <c r="C33" s="27"/>
      <c r="D33" s="27"/>
      <c r="E33" s="27"/>
      <c r="F33" s="27"/>
      <c r="G33" s="27"/>
    </row>
    <row r="34" spans="1:7" ht="15">
      <c r="A34" s="20" t="s">
        <v>11</v>
      </c>
      <c r="B34" s="72" t="s">
        <v>12</v>
      </c>
      <c r="C34" s="72"/>
      <c r="D34" s="72"/>
      <c r="E34" s="72"/>
      <c r="F34" s="72"/>
      <c r="G34" s="72"/>
    </row>
    <row r="35" spans="1:7" s="21" customFormat="1" ht="20.25" customHeight="1">
      <c r="A35" s="20" t="s">
        <v>3</v>
      </c>
      <c r="B35" s="54" t="s">
        <v>66</v>
      </c>
      <c r="C35" s="66"/>
      <c r="D35" s="66"/>
      <c r="E35" s="66"/>
      <c r="F35" s="66"/>
      <c r="G35" s="55"/>
    </row>
    <row r="36" spans="1:7" ht="15">
      <c r="A36" s="26"/>
      <c r="B36" s="27"/>
      <c r="C36" s="27"/>
      <c r="D36" s="27"/>
      <c r="E36" s="27"/>
      <c r="F36" s="27"/>
      <c r="G36" s="27"/>
    </row>
    <row r="37" spans="1:7" ht="15">
      <c r="A37" s="26" t="s">
        <v>18</v>
      </c>
      <c r="B37" s="33" t="s">
        <v>14</v>
      </c>
      <c r="C37" s="27"/>
      <c r="D37" s="27"/>
      <c r="E37" s="27"/>
      <c r="F37" s="27"/>
      <c r="G37" s="27"/>
    </row>
    <row r="38" spans="1:7" ht="15">
      <c r="A38" s="34"/>
      <c r="B38" s="21"/>
      <c r="C38" s="21"/>
      <c r="D38" s="21"/>
      <c r="E38" s="21"/>
      <c r="F38" s="21"/>
      <c r="G38" s="48" t="s">
        <v>90</v>
      </c>
    </row>
    <row r="39" spans="1:7" ht="15">
      <c r="A39" s="20" t="s">
        <v>11</v>
      </c>
      <c r="B39" s="69" t="s">
        <v>14</v>
      </c>
      <c r="C39" s="70"/>
      <c r="D39" s="20" t="s">
        <v>15</v>
      </c>
      <c r="E39" s="69" t="s">
        <v>16</v>
      </c>
      <c r="F39" s="70"/>
      <c r="G39" s="20" t="s">
        <v>17</v>
      </c>
    </row>
    <row r="40" spans="1:7" ht="15">
      <c r="A40" s="20">
        <v>1</v>
      </c>
      <c r="B40" s="69">
        <v>2</v>
      </c>
      <c r="C40" s="70"/>
      <c r="D40" s="20">
        <v>3</v>
      </c>
      <c r="E40" s="69">
        <v>4</v>
      </c>
      <c r="F40" s="70"/>
      <c r="G40" s="20">
        <v>5</v>
      </c>
    </row>
    <row r="41" spans="1:10" s="21" customFormat="1" ht="15" customHeight="1">
      <c r="A41" s="46" t="s">
        <v>3</v>
      </c>
      <c r="B41" s="54" t="s">
        <v>57</v>
      </c>
      <c r="C41" s="55"/>
      <c r="D41" s="35">
        <f>1222437.96+10000-196015.96</f>
        <v>1036422</v>
      </c>
      <c r="E41" s="83"/>
      <c r="F41" s="84"/>
      <c r="G41" s="35">
        <f>D41+E41</f>
        <v>1036422</v>
      </c>
      <c r="H41" s="49"/>
      <c r="I41" s="49"/>
      <c r="J41" s="49"/>
    </row>
    <row r="42" spans="1:10" s="21" customFormat="1" ht="15" customHeight="1">
      <c r="A42" s="46" t="s">
        <v>4</v>
      </c>
      <c r="B42" s="54" t="s">
        <v>58</v>
      </c>
      <c r="C42" s="55"/>
      <c r="D42" s="35">
        <f>553193-84822</f>
        <v>468371</v>
      </c>
      <c r="E42" s="83"/>
      <c r="F42" s="84"/>
      <c r="G42" s="35">
        <f aca="true" t="shared" si="0" ref="G42:G48">D42+E42</f>
        <v>468371</v>
      </c>
      <c r="H42" s="49"/>
      <c r="I42" s="49"/>
      <c r="J42" s="49"/>
    </row>
    <row r="43" spans="1:10" s="21" customFormat="1" ht="15" customHeight="1" hidden="1">
      <c r="A43" s="46"/>
      <c r="B43" s="54"/>
      <c r="C43" s="55"/>
      <c r="D43" s="35"/>
      <c r="E43" s="35"/>
      <c r="F43" s="35"/>
      <c r="G43" s="35">
        <f t="shared" si="0"/>
        <v>0</v>
      </c>
      <c r="H43" s="49"/>
      <c r="I43" s="49"/>
      <c r="J43" s="49"/>
    </row>
    <row r="44" spans="1:10" s="21" customFormat="1" ht="15" customHeight="1">
      <c r="A44" s="46" t="s">
        <v>5</v>
      </c>
      <c r="B44" s="54" t="s">
        <v>59</v>
      </c>
      <c r="C44" s="55"/>
      <c r="D44" s="35">
        <v>73247</v>
      </c>
      <c r="E44" s="83"/>
      <c r="F44" s="84"/>
      <c r="G44" s="35">
        <f t="shared" si="0"/>
        <v>73247</v>
      </c>
      <c r="H44" s="49"/>
      <c r="I44" s="49"/>
      <c r="J44" s="49"/>
    </row>
    <row r="45" spans="1:7" s="21" customFormat="1" ht="15" customHeight="1">
      <c r="A45" s="46" t="s">
        <v>8</v>
      </c>
      <c r="B45" s="54" t="s">
        <v>91</v>
      </c>
      <c r="C45" s="55"/>
      <c r="D45" s="35">
        <v>280837.96</v>
      </c>
      <c r="E45" s="83"/>
      <c r="F45" s="84"/>
      <c r="G45" s="35">
        <f t="shared" si="0"/>
        <v>280837.96</v>
      </c>
    </row>
    <row r="46" spans="1:10" ht="15" customHeight="1" hidden="1">
      <c r="A46" s="20" t="s">
        <v>9</v>
      </c>
      <c r="B46" s="69"/>
      <c r="C46" s="70"/>
      <c r="D46" s="35"/>
      <c r="E46" s="35"/>
      <c r="F46" s="35"/>
      <c r="G46" s="35">
        <f t="shared" si="0"/>
        <v>0</v>
      </c>
      <c r="H46" s="14"/>
      <c r="I46" s="14"/>
      <c r="J46" s="14"/>
    </row>
    <row r="47" spans="1:10" ht="15" customHeight="1" hidden="1">
      <c r="A47" s="20" t="s">
        <v>10</v>
      </c>
      <c r="B47" s="72"/>
      <c r="C47" s="72"/>
      <c r="D47" s="35"/>
      <c r="E47" s="35"/>
      <c r="F47" s="35"/>
      <c r="G47" s="35">
        <f t="shared" si="0"/>
        <v>0</v>
      </c>
      <c r="H47" s="14"/>
      <c r="I47" s="14"/>
      <c r="J47" s="14"/>
    </row>
    <row r="48" spans="1:7" ht="15.75" customHeight="1">
      <c r="A48" s="80" t="s">
        <v>17</v>
      </c>
      <c r="B48" s="81"/>
      <c r="C48" s="82"/>
      <c r="D48" s="36">
        <f>D41+D42+D43+D44+D45+D46+D47</f>
        <v>1858877.96</v>
      </c>
      <c r="E48" s="85"/>
      <c r="F48" s="86"/>
      <c r="G48" s="36">
        <f t="shared" si="0"/>
        <v>1858877.96</v>
      </c>
    </row>
    <row r="49" spans="1:7" ht="15.75">
      <c r="A49" s="28"/>
      <c r="B49" s="21"/>
      <c r="C49" s="21"/>
      <c r="D49" s="21"/>
      <c r="E49" s="21"/>
      <c r="F49" s="21"/>
      <c r="G49" s="21"/>
    </row>
    <row r="50" spans="1:7" ht="15">
      <c r="A50" s="26" t="s">
        <v>21</v>
      </c>
      <c r="B50" s="52" t="s">
        <v>19</v>
      </c>
      <c r="C50" s="52"/>
      <c r="D50" s="52"/>
      <c r="E50" s="52"/>
      <c r="F50" s="52"/>
      <c r="G50" s="52"/>
    </row>
    <row r="51" spans="1:7" ht="15">
      <c r="A51" s="34"/>
      <c r="B51" s="21"/>
      <c r="C51" s="21"/>
      <c r="D51" s="21"/>
      <c r="E51" s="21"/>
      <c r="F51" s="21"/>
      <c r="G51" s="48" t="s">
        <v>90</v>
      </c>
    </row>
    <row r="52" spans="1:7" ht="26.25" customHeight="1">
      <c r="A52" s="47" t="s">
        <v>11</v>
      </c>
      <c r="B52" s="77" t="s">
        <v>20</v>
      </c>
      <c r="C52" s="77"/>
      <c r="D52" s="78"/>
      <c r="E52" s="20" t="s">
        <v>15</v>
      </c>
      <c r="F52" s="20" t="s">
        <v>16</v>
      </c>
      <c r="G52" s="20" t="s">
        <v>17</v>
      </c>
    </row>
    <row r="53" spans="1:7" ht="15">
      <c r="A53" s="47">
        <v>1</v>
      </c>
      <c r="B53" s="77">
        <v>2</v>
      </c>
      <c r="C53" s="77"/>
      <c r="D53" s="78"/>
      <c r="E53" s="20">
        <v>3</v>
      </c>
      <c r="F53" s="37">
        <v>4</v>
      </c>
      <c r="G53" s="20">
        <v>5</v>
      </c>
    </row>
    <row r="54" spans="1:7" ht="35.25" customHeight="1">
      <c r="A54" s="47" t="s">
        <v>3</v>
      </c>
      <c r="B54" s="77" t="s">
        <v>55</v>
      </c>
      <c r="C54" s="77"/>
      <c r="D54" s="78"/>
      <c r="E54" s="35">
        <v>1858877.96</v>
      </c>
      <c r="F54" s="35"/>
      <c r="G54" s="35">
        <f>E54+F54</f>
        <v>1858877.96</v>
      </c>
    </row>
    <row r="55" spans="1:7" ht="15.75" customHeight="1">
      <c r="A55" s="79" t="s">
        <v>17</v>
      </c>
      <c r="B55" s="77"/>
      <c r="C55" s="77"/>
      <c r="D55" s="78"/>
      <c r="E55" s="35">
        <f>E54</f>
        <v>1858877.96</v>
      </c>
      <c r="F55" s="35"/>
      <c r="G55" s="35">
        <f>G54</f>
        <v>1858877.96</v>
      </c>
    </row>
    <row r="56" spans="1:7" ht="15.75">
      <c r="A56" s="28"/>
      <c r="B56" s="21"/>
      <c r="C56" s="21"/>
      <c r="D56" s="21"/>
      <c r="E56" s="21"/>
      <c r="F56" s="21"/>
      <c r="G56" s="21"/>
    </row>
    <row r="57" spans="1:7" ht="15">
      <c r="A57" s="26" t="s">
        <v>82</v>
      </c>
      <c r="B57" s="52" t="s">
        <v>22</v>
      </c>
      <c r="C57" s="52"/>
      <c r="D57" s="52"/>
      <c r="E57" s="52"/>
      <c r="F57" s="52"/>
      <c r="G57" s="52"/>
    </row>
    <row r="58" spans="1:7" ht="15">
      <c r="A58" s="34"/>
      <c r="B58" s="21"/>
      <c r="C58" s="21"/>
      <c r="D58" s="21"/>
      <c r="E58" s="21"/>
      <c r="F58" s="21"/>
      <c r="G58" s="21"/>
    </row>
    <row r="59" spans="1:7" ht="46.5" customHeight="1">
      <c r="A59" s="20" t="s">
        <v>11</v>
      </c>
      <c r="B59" s="20" t="s">
        <v>23</v>
      </c>
      <c r="C59" s="20" t="s">
        <v>24</v>
      </c>
      <c r="D59" s="20" t="s">
        <v>25</v>
      </c>
      <c r="E59" s="20" t="s">
        <v>15</v>
      </c>
      <c r="F59" s="20" t="s">
        <v>16</v>
      </c>
      <c r="G59" s="20" t="s">
        <v>17</v>
      </c>
    </row>
    <row r="60" spans="1:7" ht="15">
      <c r="A60" s="20">
        <v>1</v>
      </c>
      <c r="B60" s="20">
        <v>2</v>
      </c>
      <c r="C60" s="20">
        <v>3</v>
      </c>
      <c r="D60" s="20">
        <v>4</v>
      </c>
      <c r="E60" s="20">
        <v>5</v>
      </c>
      <c r="F60" s="20">
        <v>6</v>
      </c>
      <c r="G60" s="20">
        <v>7</v>
      </c>
    </row>
    <row r="61" spans="1:7" ht="15.75">
      <c r="A61" s="38">
        <v>1</v>
      </c>
      <c r="B61" s="87" t="s">
        <v>26</v>
      </c>
      <c r="C61" s="88"/>
      <c r="D61" s="88"/>
      <c r="E61" s="88"/>
      <c r="F61" s="88"/>
      <c r="G61" s="89"/>
    </row>
    <row r="62" spans="1:7" s="21" customFormat="1" ht="73.5" customHeight="1">
      <c r="A62" s="39" t="s">
        <v>47</v>
      </c>
      <c r="B62" s="40" t="s">
        <v>67</v>
      </c>
      <c r="C62" s="41" t="s">
        <v>60</v>
      </c>
      <c r="D62" s="41" t="s">
        <v>85</v>
      </c>
      <c r="E62" s="50">
        <f>1578040-10000</f>
        <v>1568040</v>
      </c>
      <c r="F62" s="39"/>
      <c r="G62" s="39" t="s">
        <v>94</v>
      </c>
    </row>
    <row r="63" spans="1:7" s="21" customFormat="1" ht="66.75" customHeight="1">
      <c r="A63" s="39" t="s">
        <v>48</v>
      </c>
      <c r="B63" s="40" t="s">
        <v>93</v>
      </c>
      <c r="C63" s="41" t="s">
        <v>60</v>
      </c>
      <c r="D63" s="41" t="s">
        <v>85</v>
      </c>
      <c r="E63" s="39" t="s">
        <v>95</v>
      </c>
      <c r="F63" s="39"/>
      <c r="G63" s="39" t="s">
        <v>95</v>
      </c>
    </row>
    <row r="64" spans="1:7" ht="66.75" customHeight="1">
      <c r="A64" s="39" t="s">
        <v>92</v>
      </c>
      <c r="B64" s="40" t="s">
        <v>68</v>
      </c>
      <c r="C64" s="41" t="s">
        <v>52</v>
      </c>
      <c r="D64" s="41" t="s">
        <v>61</v>
      </c>
      <c r="E64" s="42">
        <v>93</v>
      </c>
      <c r="F64" s="42"/>
      <c r="G64" s="42">
        <v>93</v>
      </c>
    </row>
    <row r="65" spans="1:7" ht="42" customHeight="1" hidden="1">
      <c r="A65" s="7"/>
      <c r="B65" s="8"/>
      <c r="C65" s="6"/>
      <c r="D65" s="6"/>
      <c r="E65" s="9"/>
      <c r="F65" s="9"/>
      <c r="G65" s="9"/>
    </row>
    <row r="66" spans="1:7" ht="47.25" customHeight="1" hidden="1">
      <c r="A66" s="7"/>
      <c r="B66" s="8"/>
      <c r="C66" s="6"/>
      <c r="D66" s="6"/>
      <c r="E66" s="7"/>
      <c r="F66" s="7"/>
      <c r="G66" s="7"/>
    </row>
    <row r="67" spans="1:7" ht="15.75">
      <c r="A67" s="5">
        <v>2</v>
      </c>
      <c r="B67" s="74" t="s">
        <v>27</v>
      </c>
      <c r="C67" s="75"/>
      <c r="D67" s="75"/>
      <c r="E67" s="75"/>
      <c r="F67" s="75"/>
      <c r="G67" s="76"/>
    </row>
    <row r="68" spans="1:7" ht="69.75" customHeight="1">
      <c r="A68" s="7" t="s">
        <v>49</v>
      </c>
      <c r="B68" s="8" t="s">
        <v>69</v>
      </c>
      <c r="C68" s="6" t="s">
        <v>62</v>
      </c>
      <c r="D68" s="6" t="s">
        <v>63</v>
      </c>
      <c r="E68" s="7" t="s">
        <v>70</v>
      </c>
      <c r="F68" s="7"/>
      <c r="G68" s="7" t="s">
        <v>70</v>
      </c>
    </row>
    <row r="69" spans="1:7" ht="10.5" customHeight="1" hidden="1">
      <c r="A69" s="7"/>
      <c r="B69" s="8"/>
      <c r="C69" s="6"/>
      <c r="D69" s="6"/>
      <c r="E69" s="7"/>
      <c r="F69" s="7"/>
      <c r="G69" s="7"/>
    </row>
    <row r="70" spans="1:7" ht="15.75">
      <c r="A70" s="5">
        <v>3</v>
      </c>
      <c r="B70" s="74" t="s">
        <v>28</v>
      </c>
      <c r="C70" s="75"/>
      <c r="D70" s="75"/>
      <c r="E70" s="75"/>
      <c r="F70" s="75"/>
      <c r="G70" s="76"/>
    </row>
    <row r="71" spans="1:16" ht="84" customHeight="1">
      <c r="A71" s="6" t="s">
        <v>50</v>
      </c>
      <c r="B71" s="15" t="s">
        <v>71</v>
      </c>
      <c r="C71" s="16" t="s">
        <v>56</v>
      </c>
      <c r="D71" s="6" t="s">
        <v>72</v>
      </c>
      <c r="E71" s="9">
        <f>(E62+E63)/E68</f>
        <v>126.2432</v>
      </c>
      <c r="F71" s="19"/>
      <c r="G71" s="9">
        <f>(G62+G63)/G68</f>
        <v>126.2432</v>
      </c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78" customHeight="1">
      <c r="A72" s="6" t="s">
        <v>96</v>
      </c>
      <c r="B72" s="15" t="s">
        <v>97</v>
      </c>
      <c r="C72" s="16" t="s">
        <v>56</v>
      </c>
      <c r="D72" s="6" t="s">
        <v>72</v>
      </c>
      <c r="E72" s="9">
        <f>(E62+E63)/E64</f>
        <v>16968.172043010753</v>
      </c>
      <c r="F72" s="19"/>
      <c r="G72" s="9">
        <f>(G62+G63)/G64</f>
        <v>16968.172043010753</v>
      </c>
      <c r="H72" s="14"/>
      <c r="I72" s="14"/>
      <c r="J72" s="14"/>
      <c r="K72" s="14"/>
      <c r="L72" s="14"/>
      <c r="M72" s="14"/>
      <c r="N72" s="14"/>
      <c r="O72" s="14"/>
      <c r="P72" s="14"/>
    </row>
    <row r="73" spans="1:7" ht="15.75">
      <c r="A73" s="5">
        <v>4</v>
      </c>
      <c r="B73" s="74" t="s">
        <v>29</v>
      </c>
      <c r="C73" s="75"/>
      <c r="D73" s="75"/>
      <c r="E73" s="75"/>
      <c r="F73" s="75"/>
      <c r="G73" s="76"/>
    </row>
    <row r="74" spans="1:7" ht="98.25" customHeight="1">
      <c r="A74" s="7" t="s">
        <v>51</v>
      </c>
      <c r="B74" s="15" t="s">
        <v>73</v>
      </c>
      <c r="C74" s="17" t="s">
        <v>53</v>
      </c>
      <c r="D74" s="6" t="s">
        <v>74</v>
      </c>
      <c r="E74" s="19">
        <v>153</v>
      </c>
      <c r="F74" s="18"/>
      <c r="G74" s="19">
        <v>153</v>
      </c>
    </row>
    <row r="75" ht="15.75">
      <c r="A75" s="1"/>
    </row>
    <row r="76" spans="1:4" ht="15.75" customHeight="1">
      <c r="A76" s="68" t="s">
        <v>42</v>
      </c>
      <c r="B76" s="68"/>
      <c r="C76" s="68"/>
      <c r="D76" s="12"/>
    </row>
    <row r="77" spans="1:7" ht="24.75" customHeight="1">
      <c r="A77" s="68"/>
      <c r="B77" s="68"/>
      <c r="C77" s="68"/>
      <c r="D77" s="13"/>
      <c r="E77" s="4"/>
      <c r="F77" s="67" t="s">
        <v>43</v>
      </c>
      <c r="G77" s="67"/>
    </row>
    <row r="78" spans="1:7" ht="15">
      <c r="A78" s="3"/>
      <c r="B78" s="11"/>
      <c r="D78" s="10" t="s">
        <v>30</v>
      </c>
      <c r="F78" s="73" t="s">
        <v>45</v>
      </c>
      <c r="G78" s="73"/>
    </row>
    <row r="79" spans="1:4" ht="15.75" customHeight="1">
      <c r="A79" s="68" t="s">
        <v>31</v>
      </c>
      <c r="B79" s="68"/>
      <c r="C79" s="11"/>
      <c r="D79" s="11"/>
    </row>
    <row r="80" spans="1:4" ht="15.75" customHeight="1">
      <c r="A80" s="68" t="s">
        <v>88</v>
      </c>
      <c r="B80" s="68"/>
      <c r="C80" s="68"/>
      <c r="D80" s="11"/>
    </row>
    <row r="81" spans="1:7" ht="33" customHeight="1">
      <c r="A81" s="68" t="s">
        <v>46</v>
      </c>
      <c r="B81" s="68"/>
      <c r="C81" s="68"/>
      <c r="D81" s="13"/>
      <c r="E81" s="4"/>
      <c r="F81" s="67" t="s">
        <v>44</v>
      </c>
      <c r="G81" s="67"/>
    </row>
    <row r="82" spans="1:7" ht="15">
      <c r="A82" s="12"/>
      <c r="B82" s="11"/>
      <c r="C82" s="11"/>
      <c r="D82" s="10" t="s">
        <v>30</v>
      </c>
      <c r="F82" s="73" t="s">
        <v>45</v>
      </c>
      <c r="G82" s="73"/>
    </row>
    <row r="83" ht="15">
      <c r="A83" s="2" t="s">
        <v>83</v>
      </c>
    </row>
    <row r="84" ht="15">
      <c r="A84" s="2" t="s">
        <v>84</v>
      </c>
    </row>
  </sheetData>
  <sheetProtection/>
  <mergeCells count="64">
    <mergeCell ref="E45:F45"/>
    <mergeCell ref="F78:G78"/>
    <mergeCell ref="E39:F39"/>
    <mergeCell ref="E40:F40"/>
    <mergeCell ref="E41:F41"/>
    <mergeCell ref="E42:F42"/>
    <mergeCell ref="E44:F44"/>
    <mergeCell ref="E48:F48"/>
    <mergeCell ref="B61:G61"/>
    <mergeCell ref="B67:G67"/>
    <mergeCell ref="B52:D52"/>
    <mergeCell ref="B45:C45"/>
    <mergeCell ref="A55:D55"/>
    <mergeCell ref="A48:C48"/>
    <mergeCell ref="B43:C43"/>
    <mergeCell ref="B44:C44"/>
    <mergeCell ref="B53:D53"/>
    <mergeCell ref="B54:D54"/>
    <mergeCell ref="F82:G82"/>
    <mergeCell ref="A79:B79"/>
    <mergeCell ref="B50:G50"/>
    <mergeCell ref="B57:G57"/>
    <mergeCell ref="B70:G70"/>
    <mergeCell ref="B39:C39"/>
    <mergeCell ref="A76:C77"/>
    <mergeCell ref="B47:C47"/>
    <mergeCell ref="B46:C46"/>
    <mergeCell ref="B73:G73"/>
    <mergeCell ref="F81:G81"/>
    <mergeCell ref="F77:G77"/>
    <mergeCell ref="A81:C81"/>
    <mergeCell ref="B40:C40"/>
    <mergeCell ref="D24:G24"/>
    <mergeCell ref="B35:G35"/>
    <mergeCell ref="B31:G31"/>
    <mergeCell ref="B34:G34"/>
    <mergeCell ref="B27:G27"/>
    <mergeCell ref="A80:C80"/>
    <mergeCell ref="F1:G3"/>
    <mergeCell ref="B32:G32"/>
    <mergeCell ref="A12:G12"/>
    <mergeCell ref="D16:G16"/>
    <mergeCell ref="D15:G15"/>
    <mergeCell ref="D25:G25"/>
    <mergeCell ref="E6:G6"/>
    <mergeCell ref="E7:G7"/>
    <mergeCell ref="D23:G23"/>
    <mergeCell ref="B28:G28"/>
    <mergeCell ref="D20:G20"/>
    <mergeCell ref="D19:G19"/>
    <mergeCell ref="A15:A16"/>
    <mergeCell ref="C15:C16"/>
    <mergeCell ref="A17:A18"/>
    <mergeCell ref="C17:C18"/>
    <mergeCell ref="E8:G8"/>
    <mergeCell ref="B22:G22"/>
    <mergeCell ref="B21:G21"/>
    <mergeCell ref="E5:G5"/>
    <mergeCell ref="B41:C41"/>
    <mergeCell ref="B42:C42"/>
    <mergeCell ref="D17:G17"/>
    <mergeCell ref="D18:G18"/>
    <mergeCell ref="A11:G11"/>
    <mergeCell ref="A19:A20"/>
  </mergeCells>
  <printOptions/>
  <pageMargins left="0.18" right="0.16" top="0.52" bottom="0.29" header="0.3" footer="0.3"/>
  <pageSetup fitToHeight="0" fitToWidth="1" horizontalDpi="600" verticalDpi="600" orientation="landscape" paperSize="9" scale="96" r:id="rId1"/>
  <rowBreaks count="4" manualBreakCount="4">
    <brk id="25" max="6" man="1"/>
    <brk id="56" max="255" man="1"/>
    <brk id="68" max="6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2019-02-22T13:26:09Z</cp:lastPrinted>
  <dcterms:created xsi:type="dcterms:W3CDTF">2018-12-28T08:43:53Z</dcterms:created>
  <dcterms:modified xsi:type="dcterms:W3CDTF">2019-02-22T13:27:58Z</dcterms:modified>
  <cp:category/>
  <cp:version/>
  <cp:contentType/>
  <cp:contentStatus/>
</cp:coreProperties>
</file>