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55" activeTab="0"/>
  </bookViews>
  <sheets>
    <sheet name="0813040" sheetId="1" r:id="rId1"/>
  </sheets>
  <definedNames>
    <definedName name="Excel_BuiltIn_Print_Area">#REF!</definedName>
    <definedName name="Excel_BuiltIn_Print_Area_1">#REF!</definedName>
    <definedName name="Excel_BuiltIn_Print_Area_1_1">#REF!</definedName>
    <definedName name="Excel_BuiltIn_Print_Area_1_1_1">#REF!</definedName>
    <definedName name="_xlnm.Print_Area" localSheetId="0">'0813040'!$A$1:$R$169</definedName>
  </definedNames>
  <calcPr fullCalcOnLoad="1"/>
</workbook>
</file>

<file path=xl/sharedStrings.xml><?xml version="1.0" encoding="utf-8"?>
<sst xmlns="http://schemas.openxmlformats.org/spreadsheetml/2006/main" count="412" uniqueCount="158">
  <si>
    <t>ЗАТВЕРДЖЕНО</t>
  </si>
  <si>
    <t>Наказ Міністерства фінансів України</t>
  </si>
  <si>
    <t>26.08.2014 N 836 </t>
  </si>
  <si>
    <t xml:space="preserve"> ЗВІТ</t>
  </si>
  <si>
    <t>про виконання паспорта бюджетної програми місцевого бюджету  станом на</t>
  </si>
  <si>
    <t>01</t>
  </si>
  <si>
    <t>січня</t>
  </si>
  <si>
    <t>1.</t>
  </si>
  <si>
    <t xml:space="preserve">(КПКВК МБ) </t>
  </si>
  <si>
    <t xml:space="preserve">      (найменування головного розпорядника) </t>
  </si>
  <si>
    <t>2.</t>
  </si>
  <si>
    <t xml:space="preserve">      (найменування відповідального виконавця) </t>
  </si>
  <si>
    <t>3.</t>
  </si>
  <si>
    <t xml:space="preserve">(КФКВК) </t>
  </si>
  <si>
    <t xml:space="preserve">      (найменування бюджетної програми) </t>
  </si>
  <si>
    <t>4.</t>
  </si>
  <si>
    <t>Видатки та надання кредитів  за бюджетною програмою за  звітний період</t>
  </si>
  <si>
    <t>(тис. грн.)</t>
  </si>
  <si>
    <t>Затверджено паспортом бюджетної програми </t>
  </si>
  <si>
    <t>Відхилення </t>
  </si>
  <si>
    <t>загальний фонд </t>
  </si>
  <si>
    <t>спеціальний фонд </t>
  </si>
  <si>
    <t>разом </t>
  </si>
  <si>
    <t xml:space="preserve">5. </t>
  </si>
  <si>
    <t>Обсяги фінансування бюджетної програми за звітний період у розрізі підпрограм  та завдань</t>
  </si>
  <si>
    <t xml:space="preserve">N з/п </t>
  </si>
  <si>
    <t>КПКВК</t>
  </si>
  <si>
    <t>КФКВК</t>
  </si>
  <si>
    <t>Затверджено паспортом бюджетної програми на звітний період </t>
  </si>
  <si>
    <t>Касові видатки (надані кредити) за звітний період </t>
  </si>
  <si>
    <t xml:space="preserve">6. </t>
  </si>
  <si>
    <t>Видатки на реалізацію регіональних цільових програм, які виконуються в межах бюджетної програми, за звітний період</t>
  </si>
  <si>
    <t>Назва  регіональної цільової програми  та підпрограми</t>
  </si>
  <si>
    <t>Касові видатки ( надані кредити) за звітний період</t>
  </si>
  <si>
    <t>Підпрограма 1</t>
  </si>
  <si>
    <t>Усього</t>
  </si>
  <si>
    <t>Затверджено паспортом бюджетної програми на звітний період</t>
  </si>
  <si>
    <t>Відхилення</t>
  </si>
  <si>
    <t>Код</t>
  </si>
  <si>
    <t>Найменування джерел надходжень </t>
  </si>
  <si>
    <t>Касові видатки станом на 01 січня звітного періоду </t>
  </si>
  <si>
    <t>  </t>
  </si>
  <si>
    <t>Інвестиційний проект 1</t>
  </si>
  <si>
    <t>Х </t>
  </si>
  <si>
    <t>Надходження із бюджету</t>
  </si>
  <si>
    <t>.....</t>
  </si>
  <si>
    <t>(підпис) </t>
  </si>
  <si>
    <t>(прізвище та ініціали) </t>
  </si>
  <si>
    <r>
      <t>8. Джерела фінансування інвестиційних проектів у розрізі підпрограм</t>
    </r>
    <r>
      <rPr>
        <b/>
        <vertAlign val="superscript"/>
        <sz val="13"/>
        <color indexed="16"/>
        <rFont val="Times New Roman"/>
        <family val="1"/>
      </rPr>
      <t xml:space="preserve"> 3</t>
    </r>
  </si>
  <si>
    <r>
      <t>1</t>
    </r>
    <r>
      <rPr>
        <sz val="13"/>
        <color indexed="8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</si>
  <si>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3"/>
        <color indexed="8"/>
        <rFont val="Times New Roman"/>
        <family val="1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</si>
  <si>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3"/>
        <color indexed="8"/>
        <rFont val="Times New Roman"/>
        <family val="1"/>
      </rPr>
      <t xml:space="preserve"> Пункт 8 заповнюється тільки для затверджених у місцевому бюджеті видатків/ надання кредитів на реалізацію інвестиційних проектів ( програм).</t>
    </r>
  </si>
  <si>
    <t xml:space="preserve">План видатків звітного періоду </t>
  </si>
  <si>
    <t>Касові видатки за звітний період </t>
  </si>
  <si>
    <t xml:space="preserve">Прогноз видатків до кінця реалізації  інвестиційного проекту </t>
  </si>
  <si>
    <t>Касові видатки (надані кредити)</t>
  </si>
  <si>
    <t xml:space="preserve">Інші джерела фінансування (за видами) </t>
  </si>
  <si>
    <t>Пояснення щодо розбіжностей між фактичними надходженнями і тими, що затверджені паспортами бюджетної програми</t>
  </si>
  <si>
    <t>Інвестиційний проект 2</t>
  </si>
  <si>
    <t>грн.</t>
  </si>
  <si>
    <t>%</t>
  </si>
  <si>
    <t xml:space="preserve">Головний бухгалтер </t>
  </si>
  <si>
    <t>№ з/п</t>
  </si>
  <si>
    <t>Одиниця виміру</t>
  </si>
  <si>
    <t>Джерело інформації</t>
  </si>
  <si>
    <t>7. Результативні показники бюджетної програми та аналіз їх виконання за звітний період</t>
  </si>
  <si>
    <t>Підпрограма/завдання бюджетної програми</t>
  </si>
  <si>
    <t xml:space="preserve">Пояснення щодо причин відхилення </t>
  </si>
  <si>
    <t>Житомирської міської ради</t>
  </si>
  <si>
    <t>В.Біденко</t>
  </si>
  <si>
    <t>2019 року</t>
  </si>
  <si>
    <t>Департамент соціальної політики Житомирської міської ради</t>
  </si>
  <si>
    <t>0800000</t>
  </si>
  <si>
    <t>0810000</t>
  </si>
  <si>
    <t>В.о.директора департаменту соціальної політики</t>
  </si>
  <si>
    <t>Л.Ліпінська</t>
  </si>
  <si>
    <t>47 03 57</t>
  </si>
  <si>
    <t>Комплексна міська Програма соціального захисту населення на 2016-2020 роки</t>
  </si>
  <si>
    <t>Показники продукту:</t>
  </si>
  <si>
    <t xml:space="preserve"> Показники якості:</t>
  </si>
  <si>
    <t>розрахунково</t>
  </si>
  <si>
    <t>в т.ч. поштові видатки</t>
  </si>
  <si>
    <t>Показники ефективності:</t>
  </si>
  <si>
    <t>Кисарець</t>
  </si>
  <si>
    <t>Виконано за звітний період (касові видатки/надані кредити)</t>
  </si>
  <si>
    <t>питома вага відшкодованих пільгових послуг до нарахованих</t>
  </si>
  <si>
    <t>Надання допомоги сім'ям з дітьми, малозабезпеченим сім'ям,  тимчасової допомоги дітям</t>
  </si>
  <si>
    <t>0813040</t>
  </si>
  <si>
    <t>Підпрограма1:  Надання допомоги у зв'язку з вагітністю і пологами</t>
  </si>
  <si>
    <t>0813041</t>
  </si>
  <si>
    <t>0813042</t>
  </si>
  <si>
    <t>Назва показника</t>
  </si>
  <si>
    <t>Завдання:  забезпечення надання жінкам, які не застраховані в системі загальнообов'язкового державного соціального страхування, допомоги у зв'язку з вагітністю і пологами</t>
  </si>
  <si>
    <t>1.1</t>
  </si>
  <si>
    <t xml:space="preserve">обсяг видатків всього на надання допомоги у зв'язку з вагітністю і пологами </t>
  </si>
  <si>
    <t>грн</t>
  </si>
  <si>
    <t>Рішення міської ради від  18.12.2017 №881 "Про міський бюджет на 2018 рік"(зі змінами), розрахунок до кошторису</t>
  </si>
  <si>
    <t>1.2</t>
  </si>
  <si>
    <t>в т.ч. видатки на виплату допомоги</t>
  </si>
  <si>
    <t>1.3</t>
  </si>
  <si>
    <t>2.1</t>
  </si>
  <si>
    <t>кількість одержувачів допомоги у зв'язку з вагітністю та пологами</t>
  </si>
  <si>
    <t>осіб</t>
  </si>
  <si>
    <t>Особові справи, супровідні відомості на зарахування коштів</t>
  </si>
  <si>
    <t>3.1</t>
  </si>
  <si>
    <t>середній розмір допомоги у зв'язку з вагітністю та пологами на одного одержувача</t>
  </si>
  <si>
    <t>4.1</t>
  </si>
  <si>
    <t>Завдання:  забезпечення надання допомоги при усиновленні дитини</t>
  </si>
  <si>
    <t>обсяг видатків всього на надання допомоги при усиновленні дитини</t>
  </si>
  <si>
    <t>кількість одержувачів одноразової частини допомоги при усиновленні дитини</t>
  </si>
  <si>
    <t>2.2</t>
  </si>
  <si>
    <t>кількість одержувачів щомісячної частини допомоги при усиновленні дитини</t>
  </si>
  <si>
    <t>середній розмір одноразової частини допомоги при усиновленні дитини на одного одержувача</t>
  </si>
  <si>
    <t>Особові справи, супровідні відомості на зарахування коштів(Закон України від 21.11.1992р. № 2811-ХІІ «Про державну допомогу сім’ям з дітьми»)</t>
  </si>
  <si>
    <t>середньомісячний розмір щомісячної частини допомоги при усиновленні дитини на одного одержувача</t>
  </si>
  <si>
    <t>0813043</t>
  </si>
  <si>
    <t>обсяг видатків всього на надання допомоги при народженні  дитини</t>
  </si>
  <si>
    <t>кількість одержувачів, що отримують одноразову виплату на дiтей</t>
  </si>
  <si>
    <t>кількість одержувачів, отримують щомiсячнi виплати на дiтей</t>
  </si>
  <si>
    <t>середній розмір одноразової виплати допомоги при народженні дитини на одного одержувача</t>
  </si>
  <si>
    <t>3.2</t>
  </si>
  <si>
    <t>середній розмір щомісячної виплати допомоги при народженні дитини на одного одержувача</t>
  </si>
  <si>
    <t>0813044</t>
  </si>
  <si>
    <t>Завдання: забезпечення надання допомоги на дітей, над якими встановлено опіку чи піклування</t>
  </si>
  <si>
    <t>обсяг видатків всього на надання допомоги на дітей, над якими встановлено опіку чи піклування</t>
  </si>
  <si>
    <t>кількість одержувачів допомоги на дітей, над якими встановлено опіку чи піклування</t>
  </si>
  <si>
    <t>середньомісячний розмір допомоги на дітей, над якими встановлено опіку чи піклування на одного одержувача</t>
  </si>
  <si>
    <t>Особові справи, супровідні відомості на зарахування коштів, розрахунок (п.1.2./2.1)/12)</t>
  </si>
  <si>
    <t>0813045</t>
  </si>
  <si>
    <t>Завдання:  забезпечення надання допомоги на дітей одиноким матерям</t>
  </si>
  <si>
    <t>обсяг видатків всього на надання допомоги на дітей одиноким матерям</t>
  </si>
  <si>
    <t>кількість одержувачів допомоги на дітей одиноким матерям</t>
  </si>
  <si>
    <t>середньомісячний розмір допомоги на дітей одиноким матерям на одного одержувача</t>
  </si>
  <si>
    <t xml:space="preserve">Особові справи, супровідні відомості на зарахування коштів, розрахунок (п.1.2./2.1)/12)        </t>
  </si>
  <si>
    <t>0813046</t>
  </si>
  <si>
    <t>Завдання: забезпечення надання тимчасової державної допомоги дітям</t>
  </si>
  <si>
    <t>обсяг видатків всього на надання тимчасової державної допомоги дітям</t>
  </si>
  <si>
    <t>кількість одержувачів тимчасової державної допомоги дітям</t>
  </si>
  <si>
    <t>середньомісячний розмір тимчасової державної допомоги дітям на одного одержувача</t>
  </si>
  <si>
    <t>Особові справи, супровідні відомості на зарахування коштів,розрахунок(п.1.2./2.1)/12)</t>
  </si>
  <si>
    <t>0813047</t>
  </si>
  <si>
    <t>Завдання: забезпечення надання державної соціальної допомоги малозабезпеченим сім'ям</t>
  </si>
  <si>
    <t>обсяг видатків всього на надання державної соціальної допомоги малозабезпеченим сім'ям</t>
  </si>
  <si>
    <t>кількість одержувачів державної соціальної допомоги малозабезпеченим сім'ям</t>
  </si>
  <si>
    <t>сімей</t>
  </si>
  <si>
    <t>3</t>
  </si>
  <si>
    <t>середньомісячний розмір державної соціальної допомоги малозабезпеченим сім'ям на одного одержувача</t>
  </si>
  <si>
    <t>Особові справи, супровідні відомості на зарахування коштів,розрахунок</t>
  </si>
  <si>
    <t xml:space="preserve">Підпрограма1: Надання допомоги у зв'язку з вагітністю і пологами </t>
  </si>
  <si>
    <t>Підпрограма2: Надання допомоги при усиновленні дитини</t>
  </si>
  <si>
    <r>
      <rPr>
        <b/>
        <i/>
        <sz val="14"/>
        <rFont val="Times New Roman"/>
        <family val="1"/>
      </rPr>
      <t>Показник ефективності</t>
    </r>
    <r>
      <rPr>
        <sz val="14"/>
        <rFont val="Times New Roman"/>
        <family val="1"/>
      </rPr>
      <t>:</t>
    </r>
  </si>
  <si>
    <t>Підпрограма3: Надання допомоги при народженні  дитини</t>
  </si>
  <si>
    <t>Завдання3: забезпечення надання допомоги при народженні дитини</t>
  </si>
  <si>
    <t>Підпрограма4: Надання допомоги на дітей, над якими встановлено опіку чи піклування</t>
  </si>
  <si>
    <t>Підпрограма5: Надання допомоги на дітей одиноким матерям</t>
  </si>
  <si>
    <t>Підпрограма 6: Надання тимчасової державної допомоги дітям</t>
  </si>
  <si>
    <t>Підпрограма 7: Надання державної соціальної допомоги малозабезпеченим сім'ям</t>
  </si>
  <si>
    <t>Відсутність нарахувань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</si>
</sst>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00"/>
    <numFmt numFmtId="189" formatCode="#,##0;\-#,##0"/>
    <numFmt numFmtId="190" formatCode="0.0"/>
    <numFmt numFmtId="191" formatCode="0.0000"/>
    <numFmt numFmtId="192" formatCode="#,##0.000"/>
    <numFmt numFmtId="193" formatCode="#,##0.0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  <numFmt numFmtId="198" formatCode="#,##0.0&quot;₴&quot;"/>
    <numFmt numFmtId="199" formatCode="0.000000"/>
    <numFmt numFmtId="200" formatCode="0.00000"/>
  </numFmts>
  <fonts count="43">
    <font>
      <sz val="10"/>
      <name val="Arial Cyr"/>
      <family val="2"/>
    </font>
    <font>
      <sz val="10"/>
      <name val="Arial"/>
      <family val="0"/>
    </font>
    <font>
      <sz val="13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3"/>
      <name val="Times New Roman"/>
      <family val="1"/>
    </font>
    <font>
      <b/>
      <vertAlign val="superscript"/>
      <sz val="13"/>
      <color indexed="16"/>
      <name val="Times New Roman"/>
      <family val="1"/>
    </font>
    <font>
      <i/>
      <sz val="13"/>
      <color indexed="8"/>
      <name val="Times New Roman"/>
      <family val="1"/>
    </font>
    <font>
      <vertAlign val="superscript"/>
      <sz val="13"/>
      <color indexed="16"/>
      <name val="Times New Roman"/>
      <family val="1"/>
    </font>
    <font>
      <sz val="13"/>
      <color indexed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i/>
      <sz val="14"/>
      <name val="Times New Roman"/>
      <family val="1"/>
    </font>
    <font>
      <b/>
      <i/>
      <sz val="16"/>
      <name val="Times New Roman"/>
      <family val="1"/>
    </font>
    <font>
      <i/>
      <sz val="14"/>
      <name val="Times New Roman"/>
      <family val="1"/>
    </font>
    <font>
      <u val="single"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/>
      <right/>
      <top style="thin"/>
      <bottom/>
    </border>
    <border>
      <left style="thin">
        <color indexed="8"/>
      </left>
      <right>
        <color indexed="63"/>
      </right>
      <top style="thin"/>
      <bottom style="thin"/>
    </border>
    <border>
      <left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1" borderId="7" applyNumberFormat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0" fontId="37" fillId="4" borderId="0" applyNumberFormat="0" applyBorder="0" applyAlignment="0" applyProtection="0"/>
  </cellStyleXfs>
  <cellXfs count="245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 locked="0"/>
    </xf>
    <xf numFmtId="0" fontId="16" fillId="0" borderId="0" xfId="0" applyFont="1" applyBorder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>
      <alignment horizontal="center"/>
      <protection/>
    </xf>
    <xf numFmtId="0" fontId="19" fillId="0" borderId="0" xfId="0" applyFont="1" applyAlignment="1" applyProtection="1">
      <alignment/>
      <protection/>
    </xf>
    <xf numFmtId="49" fontId="20" fillId="0" borderId="10" xfId="0" applyNumberFormat="1" applyFont="1" applyBorder="1" applyAlignment="1" applyProtection="1">
      <alignment horizontal="center" wrapText="1"/>
      <protection/>
    </xf>
    <xf numFmtId="49" fontId="20" fillId="0" borderId="10" xfId="0" applyNumberFormat="1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49" fontId="18" fillId="0" borderId="10" xfId="0" applyNumberFormat="1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 horizontal="left" vertical="center"/>
      <protection/>
    </xf>
    <xf numFmtId="0" fontId="6" fillId="0" borderId="0" xfId="0" applyFont="1" applyFill="1" applyBorder="1" applyAlignment="1" applyProtection="1">
      <alignment horizontal="center" vertical="top" wrapText="1"/>
      <protection/>
    </xf>
    <xf numFmtId="0" fontId="2" fillId="0" borderId="0" xfId="0" applyFont="1" applyFill="1" applyAlignment="1">
      <alignment/>
    </xf>
    <xf numFmtId="0" fontId="6" fillId="0" borderId="0" xfId="0" applyFont="1" applyFill="1" applyAlignment="1" applyProtection="1">
      <alignment vertical="center" wrapText="1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 locked="0"/>
    </xf>
    <xf numFmtId="0" fontId="10" fillId="0" borderId="0" xfId="0" applyFont="1" applyFill="1" applyAlignment="1" applyProtection="1">
      <alignment/>
      <protection locked="0"/>
    </xf>
    <xf numFmtId="0" fontId="11" fillId="0" borderId="0" xfId="0" applyFont="1" applyFill="1" applyBorder="1" applyAlignment="1" applyProtection="1">
      <alignment horizontal="center" vertical="center"/>
      <protection/>
    </xf>
    <xf numFmtId="0" fontId="17" fillId="0" borderId="11" xfId="0" applyFont="1" applyFill="1" applyBorder="1" applyAlignment="1">
      <alignment horizontal="center" vertical="center" wrapText="1"/>
    </xf>
    <xf numFmtId="0" fontId="10" fillId="0" borderId="0" xfId="0" applyFont="1" applyFill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top" wrapText="1"/>
      <protection/>
    </xf>
    <xf numFmtId="0" fontId="9" fillId="0" borderId="13" xfId="0" applyFont="1" applyFill="1" applyBorder="1" applyAlignment="1" applyProtection="1">
      <alignment horizontal="center" vertical="top" wrapText="1"/>
      <protection/>
    </xf>
    <xf numFmtId="0" fontId="9" fillId="0" borderId="0" xfId="0" applyFont="1" applyFill="1" applyBorder="1" applyAlignment="1" applyProtection="1">
      <alignment horizontal="center" vertical="top" wrapText="1"/>
      <protection/>
    </xf>
    <xf numFmtId="0" fontId="6" fillId="0" borderId="14" xfId="0" applyFont="1" applyFill="1" applyBorder="1" applyAlignment="1" applyProtection="1">
      <alignment horizontal="center" vertical="center" wrapText="1"/>
      <protection locked="0"/>
    </xf>
    <xf numFmtId="0" fontId="7" fillId="0" borderId="11" xfId="0" applyFont="1" applyFill="1" applyBorder="1" applyAlignment="1">
      <alignment wrapText="1"/>
    </xf>
    <xf numFmtId="0" fontId="6" fillId="0" borderId="15" xfId="0" applyFont="1" applyFill="1" applyBorder="1" applyAlignment="1" applyProtection="1">
      <alignment horizontal="center" vertical="center" wrapText="1"/>
      <protection locked="0"/>
    </xf>
    <xf numFmtId="0" fontId="6" fillId="0" borderId="12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16" xfId="0" applyFont="1" applyFill="1" applyBorder="1" applyAlignment="1" applyProtection="1">
      <alignment horizontal="left" vertical="center" wrapText="1"/>
      <protection locked="0"/>
    </xf>
    <xf numFmtId="0" fontId="14" fillId="0" borderId="16" xfId="0" applyFont="1" applyFill="1" applyBorder="1" applyAlignment="1" applyProtection="1">
      <alignment horizontal="left" vertical="center" wrapText="1"/>
      <protection locked="0"/>
    </xf>
    <xf numFmtId="0" fontId="14" fillId="0" borderId="12" xfId="0" applyFont="1" applyFill="1" applyBorder="1" applyAlignment="1" applyProtection="1">
      <alignment horizontal="left" vertical="center" wrapText="1"/>
      <protection locked="0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top" wrapText="1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Fill="1" applyBorder="1" applyAlignment="1" applyProtection="1">
      <alignment horizontal="center" vertical="center" wrapText="1"/>
      <protection locked="0"/>
    </xf>
    <xf numFmtId="190" fontId="38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17" fillId="0" borderId="18" xfId="0" applyFont="1" applyFill="1" applyBorder="1" applyAlignment="1">
      <alignment horizontal="center" vertical="center" wrapText="1"/>
    </xf>
    <xf numFmtId="0" fontId="6" fillId="0" borderId="0" xfId="0" applyFont="1" applyBorder="1" applyAlignment="1" applyProtection="1">
      <alignment/>
      <protection/>
    </xf>
    <xf numFmtId="0" fontId="6" fillId="0" borderId="1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0" fontId="6" fillId="0" borderId="17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20" xfId="0" applyFont="1" applyFill="1" applyBorder="1" applyAlignment="1" applyProtection="1">
      <alignment horizontal="center" vertical="center" wrapText="1"/>
      <protection/>
    </xf>
    <xf numFmtId="0" fontId="6" fillId="0" borderId="21" xfId="0" applyFont="1" applyFill="1" applyBorder="1" applyAlignment="1" applyProtection="1">
      <alignment horizontal="center" vertical="center" wrapText="1"/>
      <protection/>
    </xf>
    <xf numFmtId="0" fontId="17" fillId="0" borderId="22" xfId="0" applyFont="1" applyFill="1" applyBorder="1" applyAlignment="1">
      <alignment horizontal="center" vertical="center" wrapText="1"/>
    </xf>
    <xf numFmtId="0" fontId="17" fillId="0" borderId="23" xfId="0" applyFont="1" applyFill="1" applyBorder="1" applyAlignment="1">
      <alignment horizontal="center" vertical="center" wrapText="1"/>
    </xf>
    <xf numFmtId="0" fontId="17" fillId="0" borderId="18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 horizontal="right"/>
      <protection/>
    </xf>
    <xf numFmtId="0" fontId="17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  <protection/>
    </xf>
    <xf numFmtId="0" fontId="6" fillId="0" borderId="22" xfId="0" applyFont="1" applyFill="1" applyBorder="1" applyAlignment="1" applyProtection="1">
      <alignment horizontal="center" vertical="center" wrapText="1"/>
      <protection locked="0"/>
    </xf>
    <xf numFmtId="0" fontId="6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top" wrapText="1"/>
      <protection/>
    </xf>
    <xf numFmtId="0" fontId="9" fillId="0" borderId="25" xfId="0" applyFont="1" applyFill="1" applyBorder="1" applyAlignment="1" applyProtection="1">
      <alignment horizontal="center" vertical="top" wrapText="1"/>
      <protection/>
    </xf>
    <xf numFmtId="0" fontId="7" fillId="0" borderId="22" xfId="0" applyFont="1" applyFill="1" applyBorder="1" applyAlignment="1">
      <alignment horizontal="center" wrapText="1"/>
    </xf>
    <xf numFmtId="0" fontId="7" fillId="0" borderId="18" xfId="0" applyFont="1" applyFill="1" applyBorder="1" applyAlignment="1">
      <alignment horizontal="center" wrapText="1"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39" fillId="0" borderId="11" xfId="0" applyFont="1" applyFill="1" applyBorder="1" applyAlignment="1">
      <alignment horizontal="center" vertical="center" wrapText="1"/>
    </xf>
    <xf numFmtId="49" fontId="40" fillId="0" borderId="26" xfId="0" applyNumberFormat="1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 horizontal="center" vertical="top" wrapText="1"/>
    </xf>
    <xf numFmtId="49" fontId="40" fillId="0" borderId="27" xfId="0" applyNumberFormat="1" applyFont="1" applyFill="1" applyBorder="1" applyAlignment="1">
      <alignment horizontal="center" vertical="top" wrapText="1"/>
    </xf>
    <xf numFmtId="49" fontId="39" fillId="0" borderId="11" xfId="0" applyNumberFormat="1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23" xfId="0" applyFont="1" applyFill="1" applyBorder="1" applyAlignment="1">
      <alignment horizontal="center" vertical="center"/>
    </xf>
    <xf numFmtId="0" fontId="17" fillId="0" borderId="18" xfId="0" applyFont="1" applyFill="1" applyBorder="1" applyAlignment="1">
      <alignment horizontal="center" vertical="center"/>
    </xf>
    <xf numFmtId="0" fontId="41" fillId="0" borderId="22" xfId="0" applyFont="1" applyFill="1" applyBorder="1" applyAlignment="1">
      <alignment horizontal="left" vertical="center" wrapText="1"/>
    </xf>
    <xf numFmtId="0" fontId="41" fillId="0" borderId="23" xfId="0" applyFont="1" applyFill="1" applyBorder="1" applyAlignment="1">
      <alignment horizontal="left" vertical="center" wrapText="1"/>
    </xf>
    <xf numFmtId="0" fontId="41" fillId="0" borderId="18" xfId="0" applyFont="1" applyFill="1" applyBorder="1" applyAlignment="1">
      <alignment horizontal="left" vertical="center" wrapText="1"/>
    </xf>
    <xf numFmtId="0" fontId="41" fillId="0" borderId="22" xfId="0" applyFont="1" applyFill="1" applyBorder="1" applyAlignment="1">
      <alignment horizontal="center" vertical="top" wrapText="1"/>
    </xf>
    <xf numFmtId="0" fontId="41" fillId="0" borderId="23" xfId="0" applyFont="1" applyFill="1" applyBorder="1" applyAlignment="1">
      <alignment horizontal="center" vertical="top" wrapText="1"/>
    </xf>
    <xf numFmtId="0" fontId="41" fillId="0" borderId="18" xfId="0" applyFont="1" applyFill="1" applyBorder="1" applyAlignment="1">
      <alignment horizontal="center" vertical="top" wrapText="1"/>
    </xf>
    <xf numFmtId="0" fontId="41" fillId="0" borderId="22" xfId="0" applyFont="1" applyFill="1" applyBorder="1" applyAlignment="1">
      <alignment horizontal="justify" vertical="top" wrapText="1"/>
    </xf>
    <xf numFmtId="0" fontId="41" fillId="0" borderId="23" xfId="0" applyFont="1" applyFill="1" applyBorder="1" applyAlignment="1">
      <alignment horizontal="justify" vertical="top" wrapText="1"/>
    </xf>
    <xf numFmtId="0" fontId="41" fillId="0" borderId="18" xfId="0" applyFont="1" applyFill="1" applyBorder="1" applyAlignment="1">
      <alignment horizontal="justify" vertical="top" wrapText="1"/>
    </xf>
    <xf numFmtId="0" fontId="39" fillId="0" borderId="22" xfId="0" applyFont="1" applyFill="1" applyBorder="1" applyAlignment="1">
      <alignment horizontal="left" vertical="center" wrapText="1"/>
    </xf>
    <xf numFmtId="0" fontId="39" fillId="0" borderId="23" xfId="0" applyFont="1" applyFill="1" applyBorder="1" applyAlignment="1">
      <alignment horizontal="left" vertical="center" wrapText="1"/>
    </xf>
    <xf numFmtId="0" fontId="39" fillId="0" borderId="18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center" vertical="top" wrapText="1"/>
    </xf>
    <xf numFmtId="49" fontId="40" fillId="0" borderId="28" xfId="0" applyNumberFormat="1" applyFont="1" applyFill="1" applyBorder="1" applyAlignment="1">
      <alignment horizontal="center" vertical="top" wrapText="1"/>
    </xf>
    <xf numFmtId="0" fontId="41" fillId="0" borderId="22" xfId="0" applyFont="1" applyFill="1" applyBorder="1" applyAlignment="1">
      <alignment horizontal="left" vertical="top" wrapText="1"/>
    </xf>
    <xf numFmtId="0" fontId="41" fillId="0" borderId="23" xfId="0" applyFont="1" applyFill="1" applyBorder="1" applyAlignment="1">
      <alignment horizontal="left" vertical="top" wrapText="1"/>
    </xf>
    <xf numFmtId="0" fontId="41" fillId="0" borderId="18" xfId="0" applyFont="1" applyFill="1" applyBorder="1" applyAlignment="1">
      <alignment horizontal="left" vertical="top" wrapText="1"/>
    </xf>
    <xf numFmtId="0" fontId="39" fillId="0" borderId="26" xfId="0" applyFont="1" applyFill="1" applyBorder="1" applyAlignment="1">
      <alignment horizontal="center" vertical="top" wrapText="1"/>
    </xf>
    <xf numFmtId="0" fontId="39" fillId="0" borderId="28" xfId="0" applyFont="1" applyFill="1" applyBorder="1" applyAlignment="1">
      <alignment horizontal="center" vertical="top" wrapText="1"/>
    </xf>
    <xf numFmtId="0" fontId="41" fillId="0" borderId="22" xfId="0" applyFont="1" applyFill="1" applyBorder="1" applyAlignment="1">
      <alignment horizontal="center" vertical="center" wrapText="1"/>
    </xf>
    <xf numFmtId="0" fontId="41" fillId="0" borderId="23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39" fillId="0" borderId="28" xfId="0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left" vertical="center" wrapText="1"/>
    </xf>
    <xf numFmtId="0" fontId="39" fillId="0" borderId="29" xfId="0" applyFont="1" applyFill="1" applyBorder="1" applyAlignment="1">
      <alignment horizontal="center" vertical="top" wrapText="1"/>
    </xf>
    <xf numFmtId="49" fontId="40" fillId="0" borderId="11" xfId="0" applyNumberFormat="1" applyFont="1" applyFill="1" applyBorder="1" applyAlignment="1">
      <alignment horizontal="center" vertical="top" wrapText="1"/>
    </xf>
    <xf numFmtId="0" fontId="17" fillId="0" borderId="23" xfId="0" applyFont="1" applyFill="1" applyBorder="1" applyAlignment="1">
      <alignment horizontal="center" vertical="top" wrapText="1"/>
    </xf>
    <xf numFmtId="0" fontId="17" fillId="0" borderId="18" xfId="0" applyFont="1" applyFill="1" applyBorder="1" applyAlignment="1">
      <alignment horizontal="center" vertical="top" wrapText="1"/>
    </xf>
    <xf numFmtId="4" fontId="17" fillId="0" borderId="11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horizontal="center" vertical="top" wrapText="1"/>
    </xf>
    <xf numFmtId="0" fontId="6" fillId="0" borderId="30" xfId="0" applyFont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6" fillId="0" borderId="15" xfId="0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6" fillId="0" borderId="16" xfId="0" applyFont="1" applyFill="1" applyBorder="1" applyAlignment="1" applyProtection="1">
      <alignment horizontal="center" vertical="center" wrapText="1"/>
      <protection/>
    </xf>
    <xf numFmtId="0" fontId="8" fillId="0" borderId="32" xfId="0" applyFont="1" applyFill="1" applyBorder="1" applyAlignment="1" applyProtection="1">
      <alignment horizontal="center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0" fontId="17" fillId="0" borderId="22" xfId="0" applyFont="1" applyFill="1" applyBorder="1" applyAlignment="1">
      <alignment vertical="center" wrapText="1"/>
    </xf>
    <xf numFmtId="0" fontId="17" fillId="0" borderId="23" xfId="0" applyFont="1" applyFill="1" applyBorder="1" applyAlignment="1">
      <alignment vertical="center" wrapText="1"/>
    </xf>
    <xf numFmtId="0" fontId="17" fillId="0" borderId="18" xfId="0" applyFont="1" applyFill="1" applyBorder="1" applyAlignment="1">
      <alignment vertical="center" wrapText="1"/>
    </xf>
    <xf numFmtId="0" fontId="17" fillId="0" borderId="22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vertical="center" wrapText="1"/>
    </xf>
    <xf numFmtId="0" fontId="41" fillId="0" borderId="11" xfId="0" applyFont="1" applyFill="1" applyBorder="1" applyAlignment="1">
      <alignment vertical="top" wrapText="1"/>
    </xf>
    <xf numFmtId="1" fontId="17" fillId="0" borderId="11" xfId="0" applyNumberFormat="1" applyFont="1" applyFill="1" applyBorder="1" applyAlignment="1">
      <alignment horizontal="center" vertical="center"/>
    </xf>
    <xf numFmtId="0" fontId="41" fillId="0" borderId="11" xfId="0" applyFont="1" applyFill="1" applyBorder="1" applyAlignment="1">
      <alignment vertical="center" wrapText="1"/>
    </xf>
    <xf numFmtId="0" fontId="41" fillId="0" borderId="35" xfId="0" applyFont="1" applyFill="1" applyBorder="1" applyAlignment="1">
      <alignment horizontal="center" vertical="top" wrapText="1"/>
    </xf>
    <xf numFmtId="0" fontId="41" fillId="0" borderId="32" xfId="0" applyFont="1" applyFill="1" applyBorder="1" applyAlignment="1">
      <alignment horizontal="center" vertical="top" wrapText="1"/>
    </xf>
    <xf numFmtId="0" fontId="41" fillId="0" borderId="36" xfId="0" applyFont="1" applyFill="1" applyBorder="1" applyAlignment="1">
      <alignment horizontal="center" vertical="top" wrapText="1"/>
    </xf>
    <xf numFmtId="0" fontId="41" fillId="0" borderId="29" xfId="0" applyFont="1" applyFill="1" applyBorder="1" applyAlignment="1">
      <alignment horizontal="center" vertical="top" wrapText="1"/>
    </xf>
    <xf numFmtId="0" fontId="41" fillId="0" borderId="37" xfId="0" applyFont="1" applyFill="1" applyBorder="1" applyAlignment="1">
      <alignment horizontal="center" vertical="top" wrapText="1"/>
    </xf>
    <xf numFmtId="0" fontId="41" fillId="0" borderId="38" xfId="0" applyFont="1" applyFill="1" applyBorder="1" applyAlignment="1">
      <alignment horizontal="center" vertical="top" wrapText="1"/>
    </xf>
    <xf numFmtId="0" fontId="41" fillId="0" borderId="11" xfId="0" applyFont="1" applyFill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left" vertical="center" wrapText="1"/>
    </xf>
    <xf numFmtId="0" fontId="17" fillId="0" borderId="23" xfId="0" applyFont="1" applyFill="1" applyBorder="1" applyAlignment="1">
      <alignment horizontal="left" vertical="center" wrapText="1"/>
    </xf>
    <xf numFmtId="0" fontId="17" fillId="0" borderId="18" xfId="0" applyFont="1" applyFill="1" applyBorder="1" applyAlignment="1">
      <alignment horizontal="left" vertical="center" wrapText="1"/>
    </xf>
    <xf numFmtId="0" fontId="41" fillId="0" borderId="11" xfId="0" applyFont="1" applyFill="1" applyBorder="1" applyAlignment="1">
      <alignment horizontal="center" vertical="center" wrapText="1"/>
    </xf>
    <xf numFmtId="2" fontId="17" fillId="0" borderId="11" xfId="0" applyNumberFormat="1" applyFont="1" applyFill="1" applyBorder="1" applyAlignment="1">
      <alignment horizontal="center" vertical="center" wrapText="1"/>
    </xf>
    <xf numFmtId="0" fontId="39" fillId="0" borderId="22" xfId="0" applyFont="1" applyFill="1" applyBorder="1" applyAlignment="1">
      <alignment horizontal="left" wrapText="1"/>
    </xf>
    <xf numFmtId="0" fontId="39" fillId="0" borderId="23" xfId="0" applyFont="1" applyFill="1" applyBorder="1" applyAlignment="1">
      <alignment horizontal="left" wrapText="1"/>
    </xf>
    <xf numFmtId="0" fontId="39" fillId="0" borderId="18" xfId="0" applyFont="1" applyFill="1" applyBorder="1" applyAlignment="1">
      <alignment horizontal="left" wrapText="1"/>
    </xf>
    <xf numFmtId="2" fontId="17" fillId="0" borderId="11" xfId="0" applyNumberFormat="1" applyFont="1" applyFill="1" applyBorder="1" applyAlignment="1">
      <alignment horizontal="center" vertical="top" wrapText="1"/>
    </xf>
    <xf numFmtId="0" fontId="39" fillId="0" borderId="22" xfId="0" applyFont="1" applyFill="1" applyBorder="1" applyAlignment="1">
      <alignment horizontal="left" vertical="top" wrapText="1"/>
    </xf>
    <xf numFmtId="0" fontId="39" fillId="0" borderId="23" xfId="0" applyFont="1" applyFill="1" applyBorder="1" applyAlignment="1">
      <alignment horizontal="left" vertical="top" wrapText="1"/>
    </xf>
    <xf numFmtId="0" fontId="39" fillId="0" borderId="18" xfId="0" applyFont="1" applyFill="1" applyBorder="1" applyAlignment="1">
      <alignment horizontal="left" vertical="top" wrapText="1"/>
    </xf>
    <xf numFmtId="0" fontId="39" fillId="0" borderId="22" xfId="0" applyFont="1" applyFill="1" applyBorder="1" applyAlignment="1">
      <alignment horizontal="center" vertical="top" wrapText="1"/>
    </xf>
    <xf numFmtId="0" fontId="39" fillId="0" borderId="23" xfId="0" applyFont="1" applyFill="1" applyBorder="1" applyAlignment="1">
      <alignment horizontal="center" vertical="top" wrapText="1"/>
    </xf>
    <xf numFmtId="0" fontId="39" fillId="0" borderId="18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center" vertical="top" wrapText="1"/>
    </xf>
    <xf numFmtId="0" fontId="39" fillId="0" borderId="11" xfId="0" applyFont="1" applyFill="1" applyBorder="1" applyAlignment="1">
      <alignment horizontal="left" vertical="top" wrapText="1"/>
    </xf>
    <xf numFmtId="0" fontId="41" fillId="0" borderId="11" xfId="0" applyFont="1" applyFill="1" applyBorder="1" applyAlignment="1">
      <alignment horizontal="left" vertical="top" wrapText="1"/>
    </xf>
    <xf numFmtId="0" fontId="17" fillId="0" borderId="11" xfId="0" applyFont="1" applyFill="1" applyBorder="1" applyAlignment="1">
      <alignment horizontal="left" vertical="top" wrapText="1"/>
    </xf>
    <xf numFmtId="0" fontId="41" fillId="0" borderId="11" xfId="0" applyFont="1" applyFill="1" applyBorder="1" applyAlignment="1">
      <alignment horizontal="justify" vertical="center" wrapText="1"/>
    </xf>
    <xf numFmtId="0" fontId="0" fillId="0" borderId="0" xfId="0" applyBorder="1" applyAlignment="1">
      <alignment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center" vertical="center" wrapText="1"/>
      <protection/>
    </xf>
    <xf numFmtId="0" fontId="17" fillId="0" borderId="22" xfId="0" applyFont="1" applyFill="1" applyBorder="1" applyAlignment="1" applyProtection="1">
      <alignment horizontal="center"/>
      <protection/>
    </xf>
    <xf numFmtId="0" fontId="17" fillId="0" borderId="18" xfId="0" applyFont="1" applyFill="1" applyBorder="1" applyAlignment="1" applyProtection="1">
      <alignment horizontal="center"/>
      <protection/>
    </xf>
    <xf numFmtId="0" fontId="19" fillId="0" borderId="22" xfId="0" applyFont="1" applyFill="1" applyBorder="1" applyAlignment="1" applyProtection="1">
      <alignment horizontal="center" vertical="center" wrapText="1"/>
      <protection locked="0"/>
    </xf>
    <xf numFmtId="0" fontId="19" fillId="0" borderId="23" xfId="0" applyFont="1" applyFill="1" applyBorder="1" applyAlignment="1" applyProtection="1">
      <alignment horizontal="center" vertical="center" wrapText="1"/>
      <protection locked="0"/>
    </xf>
    <xf numFmtId="0" fontId="19" fillId="0" borderId="18" xfId="0" applyFont="1" applyFill="1" applyBorder="1" applyAlignment="1" applyProtection="1">
      <alignment horizontal="center" vertical="center" wrapText="1"/>
      <protection locked="0"/>
    </xf>
    <xf numFmtId="0" fontId="19" fillId="0" borderId="11" xfId="0" applyFont="1" applyFill="1" applyBorder="1" applyAlignment="1" applyProtection="1">
      <alignment horizontal="justify" vertical="center" wrapText="1"/>
      <protection locked="0"/>
    </xf>
    <xf numFmtId="190" fontId="19" fillId="0" borderId="11" xfId="0" applyNumberFormat="1" applyFont="1" applyFill="1" applyBorder="1" applyAlignment="1" applyProtection="1">
      <alignment horizontal="center" vertical="center" wrapText="1"/>
      <protection/>
    </xf>
    <xf numFmtId="190" fontId="17" fillId="0" borderId="11" xfId="0" applyNumberFormat="1" applyFont="1" applyFill="1" applyBorder="1" applyAlignment="1" applyProtection="1">
      <alignment horizontal="center" vertical="center"/>
      <protection locked="0"/>
    </xf>
    <xf numFmtId="190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Font="1" applyFill="1" applyBorder="1" applyAlignment="1" applyProtection="1">
      <alignment horizontal="center" wrapText="1"/>
      <protection/>
    </xf>
    <xf numFmtId="0" fontId="17" fillId="0" borderId="18" xfId="0" applyFont="1" applyFill="1" applyBorder="1" applyAlignment="1" applyProtection="1">
      <alignment horizontal="center" wrapText="1"/>
      <protection/>
    </xf>
    <xf numFmtId="0" fontId="17" fillId="0" borderId="11" xfId="0" applyFont="1" applyFill="1" applyBorder="1" applyAlignment="1">
      <alignment horizontal="left"/>
    </xf>
    <xf numFmtId="190" fontId="17" fillId="0" borderId="11" xfId="0" applyNumberFormat="1" applyFont="1" applyFill="1" applyBorder="1" applyAlignment="1" applyProtection="1">
      <alignment horizontal="center" vertical="center"/>
      <protection/>
    </xf>
    <xf numFmtId="0" fontId="19" fillId="0" borderId="35" xfId="0" applyFont="1" applyFill="1" applyBorder="1" applyAlignment="1" applyProtection="1">
      <alignment horizontal="center" vertical="center" wrapText="1"/>
      <protection/>
    </xf>
    <xf numFmtId="0" fontId="19" fillId="0" borderId="36" xfId="0" applyFont="1" applyFill="1" applyBorder="1" applyAlignment="1" applyProtection="1">
      <alignment horizontal="center" vertical="center" wrapText="1"/>
      <protection/>
    </xf>
    <xf numFmtId="0" fontId="19" fillId="0" borderId="26" xfId="0" applyFont="1" applyFill="1" applyBorder="1" applyAlignment="1" applyProtection="1">
      <alignment horizontal="center" vertical="center" wrapText="1"/>
      <protection/>
    </xf>
    <xf numFmtId="0" fontId="19" fillId="0" borderId="29" xfId="0" applyFont="1" applyFill="1" applyBorder="1" applyAlignment="1" applyProtection="1">
      <alignment horizontal="center" vertical="center" wrapText="1"/>
      <protection/>
    </xf>
    <xf numFmtId="0" fontId="19" fillId="0" borderId="38" xfId="0" applyFont="1" applyFill="1" applyBorder="1" applyAlignment="1" applyProtection="1">
      <alignment horizontal="center" vertical="center" wrapText="1"/>
      <protection/>
    </xf>
    <xf numFmtId="0" fontId="19" fillId="0" borderId="11" xfId="0" applyFont="1" applyFill="1" applyBorder="1" applyAlignment="1" applyProtection="1">
      <alignment horizontal="center" vertical="center" textRotation="90" wrapText="1"/>
      <protection/>
    </xf>
    <xf numFmtId="0" fontId="19" fillId="0" borderId="28" xfId="0" applyFont="1" applyFill="1" applyBorder="1" applyAlignment="1" applyProtection="1">
      <alignment horizontal="center" vertical="center" wrapText="1"/>
      <protection/>
    </xf>
    <xf numFmtId="49" fontId="17" fillId="0" borderId="11" xfId="0" applyNumberFormat="1" applyFont="1" applyFill="1" applyBorder="1" applyAlignment="1">
      <alignment horizontal="center" vertical="center" wrapText="1"/>
    </xf>
    <xf numFmtId="49" fontId="19" fillId="0" borderId="11" xfId="0" applyNumberFormat="1" applyFont="1" applyFill="1" applyBorder="1" applyAlignment="1">
      <alignment horizontal="center" vertical="center" wrapText="1"/>
    </xf>
    <xf numFmtId="0" fontId="19" fillId="0" borderId="22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17" fillId="0" borderId="11" xfId="0" applyFont="1" applyFill="1" applyBorder="1" applyAlignment="1" applyProtection="1">
      <alignment horizontal="left" vertical="center" wrapText="1"/>
      <protection locked="0"/>
    </xf>
    <xf numFmtId="0" fontId="19" fillId="0" borderId="11" xfId="0" applyFont="1" applyFill="1" applyBorder="1" applyAlignment="1" applyProtection="1">
      <alignment horizontal="left" vertical="center" wrapText="1"/>
      <protection/>
    </xf>
    <xf numFmtId="0" fontId="19" fillId="0" borderId="22" xfId="0" applyFont="1" applyFill="1" applyBorder="1" applyAlignment="1" applyProtection="1">
      <alignment horizontal="center" vertical="center" wrapText="1"/>
      <protection/>
    </xf>
    <xf numFmtId="0" fontId="19" fillId="0" borderId="23" xfId="0" applyFont="1" applyFill="1" applyBorder="1" applyAlignment="1" applyProtection="1">
      <alignment horizontal="center" vertical="center" wrapText="1"/>
      <protection/>
    </xf>
    <xf numFmtId="0" fontId="19" fillId="0" borderId="18" xfId="0" applyFont="1" applyFill="1" applyBorder="1" applyAlignment="1" applyProtection="1">
      <alignment horizontal="center" vertical="center" wrapText="1"/>
      <protection/>
    </xf>
    <xf numFmtId="0" fontId="17" fillId="0" borderId="22" xfId="0" applyFont="1" applyFill="1" applyBorder="1" applyAlignment="1" applyProtection="1">
      <alignment horizontal="justify" vertical="center" wrapText="1"/>
      <protection locked="0"/>
    </xf>
    <xf numFmtId="0" fontId="17" fillId="0" borderId="23" xfId="0" applyFont="1" applyFill="1" applyBorder="1" applyAlignment="1" applyProtection="1">
      <alignment horizontal="justify" vertical="center" wrapText="1"/>
      <protection locked="0"/>
    </xf>
    <xf numFmtId="0" fontId="17" fillId="0" borderId="18" xfId="0" applyFont="1" applyFill="1" applyBorder="1" applyAlignment="1" applyProtection="1">
      <alignment horizontal="justify" vertical="center" wrapText="1"/>
      <protection locked="0"/>
    </xf>
    <xf numFmtId="0" fontId="20" fillId="0" borderId="22" xfId="0" applyFont="1" applyFill="1" applyBorder="1" applyAlignment="1" applyProtection="1">
      <alignment horizontal="center" vertical="center" wrapText="1"/>
      <protection locked="0"/>
    </xf>
    <xf numFmtId="0" fontId="20" fillId="0" borderId="23" xfId="0" applyFont="1" applyFill="1" applyBorder="1" applyAlignment="1" applyProtection="1">
      <alignment horizontal="center" vertical="center" wrapText="1"/>
      <protection locked="0"/>
    </xf>
    <xf numFmtId="0" fontId="20" fillId="0" borderId="18" xfId="0" applyFont="1" applyFill="1" applyBorder="1" applyAlignment="1" applyProtection="1">
      <alignment horizontal="center" vertical="center" wrapText="1"/>
      <protection locked="0"/>
    </xf>
    <xf numFmtId="49" fontId="17" fillId="0" borderId="0" xfId="0" applyNumberFormat="1" applyFont="1" applyAlignment="1" applyProtection="1">
      <alignment horizontal="center"/>
      <protection/>
    </xf>
    <xf numFmtId="49" fontId="17" fillId="0" borderId="37" xfId="0" applyNumberFormat="1" applyFont="1" applyBorder="1" applyAlignment="1" applyProtection="1">
      <alignment horizontal="left"/>
      <protection locked="0"/>
    </xf>
    <xf numFmtId="49" fontId="17" fillId="0" borderId="0" xfId="0" applyNumberFormat="1" applyFont="1" applyBorder="1" applyAlignment="1" applyProtection="1">
      <alignment horizontal="left"/>
      <protection locked="0"/>
    </xf>
    <xf numFmtId="0" fontId="17" fillId="0" borderId="0" xfId="0" applyFont="1" applyAlignment="1" applyProtection="1">
      <alignment/>
      <protection locked="0"/>
    </xf>
    <xf numFmtId="0" fontId="42" fillId="0" borderId="0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/>
      <protection/>
    </xf>
    <xf numFmtId="49" fontId="17" fillId="0" borderId="10" xfId="0" applyNumberFormat="1" applyFont="1" applyBorder="1" applyAlignment="1" applyProtection="1">
      <alignment horizontal="left"/>
      <protection locked="0"/>
    </xf>
    <xf numFmtId="0" fontId="20" fillId="0" borderId="0" xfId="0" applyFont="1" applyAlignment="1" applyProtection="1">
      <alignment horizontal="center"/>
      <protection/>
    </xf>
    <xf numFmtId="0" fontId="42" fillId="0" borderId="0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 horizontal="left"/>
      <protection locked="0"/>
    </xf>
    <xf numFmtId="49" fontId="17" fillId="0" borderId="10" xfId="0" applyNumberFormat="1" applyFont="1" applyFill="1" applyBorder="1" applyAlignment="1" applyProtection="1">
      <alignment horizontal="left"/>
      <protection locked="0"/>
    </xf>
    <xf numFmtId="49" fontId="17" fillId="0" borderId="0" xfId="0" applyNumberFormat="1" applyFont="1" applyFill="1" applyBorder="1" applyAlignment="1" applyProtection="1">
      <alignment horizontal="left"/>
      <protection locked="0"/>
    </xf>
    <xf numFmtId="0" fontId="17" fillId="0" borderId="37" xfId="0" applyFont="1" applyFill="1" applyBorder="1" applyAlignment="1" applyProtection="1">
      <alignment horizontal="left" wrapText="1"/>
      <protection locked="0"/>
    </xf>
    <xf numFmtId="0" fontId="17" fillId="0" borderId="0" xfId="0" applyFont="1" applyAlignment="1" applyProtection="1">
      <alignment horizontal="center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Fill="1" applyBorder="1" applyAlignment="1" applyProtection="1">
      <alignment horizontal="center" wrapText="1"/>
      <protection/>
    </xf>
    <xf numFmtId="0" fontId="19" fillId="0" borderId="0" xfId="0" applyFont="1" applyAlignment="1" applyProtection="1">
      <alignment horizontal="left"/>
      <protection/>
    </xf>
    <xf numFmtId="0" fontId="18" fillId="0" borderId="0" xfId="0" applyFont="1" applyAlignment="1" applyProtection="1">
      <alignment vertical="center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/>
      <protection/>
    </xf>
    <xf numFmtId="190" fontId="17" fillId="0" borderId="22" xfId="0" applyNumberFormat="1" applyFont="1" applyFill="1" applyBorder="1" applyAlignment="1" applyProtection="1">
      <alignment horizontal="center" vertical="center"/>
      <protection locked="0"/>
    </xf>
    <xf numFmtId="190" fontId="17" fillId="0" borderId="23" xfId="0" applyNumberFormat="1" applyFont="1" applyFill="1" applyBorder="1" applyAlignment="1" applyProtection="1">
      <alignment horizontal="center" vertical="center"/>
      <protection locked="0"/>
    </xf>
    <xf numFmtId="190" fontId="17" fillId="0" borderId="18" xfId="0" applyNumberFormat="1" applyFont="1" applyFill="1" applyBorder="1" applyAlignment="1" applyProtection="1">
      <alignment horizontal="center" vertical="center"/>
      <protection locked="0"/>
    </xf>
    <xf numFmtId="2" fontId="17" fillId="0" borderId="11" xfId="0" applyNumberFormat="1" applyFont="1" applyFill="1" applyBorder="1" applyAlignment="1" applyProtection="1">
      <alignment horizontal="center" vertical="center"/>
      <protection locked="0"/>
    </xf>
    <xf numFmtId="0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190" fontId="17" fillId="0" borderId="11" xfId="0" applyNumberFormat="1" applyFont="1" applyFill="1" applyBorder="1" applyAlignment="1" applyProtection="1">
      <alignment horizontal="center" vertical="center"/>
      <protection locked="0"/>
    </xf>
    <xf numFmtId="2" fontId="17" fillId="0" borderId="11" xfId="0" applyNumberFormat="1" applyFont="1" applyFill="1" applyBorder="1" applyAlignment="1" applyProtection="1">
      <alignment horizontal="center" vertical="center"/>
      <protection locked="0"/>
    </xf>
    <xf numFmtId="2" fontId="19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 applyProtection="1">
      <alignment horizontal="left"/>
      <protection/>
    </xf>
    <xf numFmtId="0" fontId="18" fillId="0" borderId="0" xfId="0" applyFont="1" applyFill="1" applyAlignment="1" applyProtection="1">
      <alignment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70"/>
  <sheetViews>
    <sheetView tabSelected="1" view="pageBreakPreview" zoomScale="75" zoomScaleNormal="75" zoomScaleSheetLayoutView="75" zoomScalePageLayoutView="0" workbookViewId="0" topLeftCell="A133">
      <selection activeCell="E22" sqref="E22:H23"/>
    </sheetView>
  </sheetViews>
  <sheetFormatPr defaultColWidth="9.00390625" defaultRowHeight="12.75"/>
  <cols>
    <col min="1" max="1" width="6.875" style="1" customWidth="1"/>
    <col min="2" max="2" width="14.00390625" style="1" customWidth="1"/>
    <col min="3" max="3" width="10.375" style="1" customWidth="1"/>
    <col min="4" max="4" width="6.625" style="1" customWidth="1"/>
    <col min="5" max="5" width="18.25390625" style="1" customWidth="1"/>
    <col min="6" max="6" width="13.25390625" style="1" customWidth="1"/>
    <col min="7" max="7" width="14.25390625" style="1" customWidth="1"/>
    <col min="8" max="9" width="12.25390625" style="1" customWidth="1"/>
    <col min="10" max="10" width="13.00390625" style="1" customWidth="1"/>
    <col min="11" max="11" width="13.25390625" style="1" customWidth="1"/>
    <col min="12" max="12" width="12.375" style="1" customWidth="1"/>
    <col min="13" max="13" width="10.625" style="1" customWidth="1"/>
    <col min="14" max="14" width="12.25390625" style="1" customWidth="1"/>
    <col min="15" max="15" width="9.625" style="1" customWidth="1"/>
    <col min="16" max="16" width="10.25390625" style="1" customWidth="1"/>
    <col min="17" max="17" width="9.25390625" style="1" customWidth="1"/>
    <col min="18" max="18" width="14.00390625" style="1" customWidth="1"/>
    <col min="19" max="16384" width="9.125" style="1" customWidth="1"/>
  </cols>
  <sheetData>
    <row r="1" spans="12:17" ht="16.5">
      <c r="L1" s="74" t="s">
        <v>0</v>
      </c>
      <c r="M1" s="74"/>
      <c r="N1" s="74"/>
      <c r="O1" s="2"/>
      <c r="P1" s="2"/>
      <c r="Q1" s="2"/>
    </row>
    <row r="2" spans="12:17" ht="16.5" customHeight="1">
      <c r="L2" s="3" t="s">
        <v>1</v>
      </c>
      <c r="M2" s="4"/>
      <c r="N2" s="2"/>
      <c r="O2" s="2"/>
      <c r="P2" s="2"/>
      <c r="Q2" s="2"/>
    </row>
    <row r="3" spans="12:17" ht="13.5" customHeight="1">
      <c r="L3" s="75" t="s">
        <v>2</v>
      </c>
      <c r="M3" s="75"/>
      <c r="N3" s="75"/>
      <c r="O3" s="2"/>
      <c r="P3" s="2"/>
      <c r="Q3" s="2"/>
    </row>
    <row r="4" spans="12:17" ht="16.5">
      <c r="L4" s="5"/>
      <c r="M4" s="2"/>
      <c r="N4" s="2"/>
      <c r="O4" s="2"/>
      <c r="P4" s="2"/>
      <c r="Q4" s="2"/>
    </row>
    <row r="5" spans="12:17" ht="3.75" customHeight="1">
      <c r="L5" s="3"/>
      <c r="M5" s="2"/>
      <c r="N5" s="2"/>
      <c r="O5" s="2"/>
      <c r="P5" s="2"/>
      <c r="Q5" s="2"/>
    </row>
    <row r="6" spans="1:14" ht="23.25" customHeight="1">
      <c r="A6" s="9"/>
      <c r="B6" s="9"/>
      <c r="C6" s="9"/>
      <c r="D6" s="9"/>
      <c r="E6" s="10"/>
      <c r="F6" s="10"/>
      <c r="G6" s="10"/>
      <c r="H6" s="10"/>
      <c r="I6" s="11" t="s">
        <v>3</v>
      </c>
      <c r="J6" s="10"/>
      <c r="K6" s="10"/>
      <c r="L6" s="12"/>
      <c r="M6" s="11"/>
      <c r="N6" s="9"/>
    </row>
    <row r="7" spans="1:18" ht="24" customHeight="1">
      <c r="A7" s="76" t="s">
        <v>4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13" t="s">
        <v>5</v>
      </c>
      <c r="M7" s="16" t="s">
        <v>6</v>
      </c>
      <c r="N7" s="14" t="s">
        <v>70</v>
      </c>
      <c r="O7" s="9"/>
      <c r="P7" s="9"/>
      <c r="Q7" s="9"/>
      <c r="R7" s="9"/>
    </row>
    <row r="8" spans="1:18" ht="21.75" customHeight="1">
      <c r="A8" s="211" t="s">
        <v>7</v>
      </c>
      <c r="B8" s="212" t="s">
        <v>72</v>
      </c>
      <c r="C8" s="213"/>
      <c r="D8" s="214"/>
      <c r="E8" s="215" t="s">
        <v>71</v>
      </c>
      <c r="F8" s="215"/>
      <c r="G8" s="215"/>
      <c r="H8" s="215"/>
      <c r="I8" s="215"/>
      <c r="J8" s="215"/>
      <c r="K8" s="215"/>
      <c r="L8" s="215"/>
      <c r="M8" s="215"/>
      <c r="N8" s="215"/>
      <c r="O8" s="215"/>
      <c r="P8" s="9"/>
      <c r="Q8" s="9"/>
      <c r="R8" s="9"/>
    </row>
    <row r="9" spans="1:18" ht="16.5" customHeight="1">
      <c r="A9" s="216"/>
      <c r="B9" s="217" t="s">
        <v>8</v>
      </c>
      <c r="C9" s="217"/>
      <c r="D9" s="218"/>
      <c r="E9" s="219" t="s">
        <v>9</v>
      </c>
      <c r="F9" s="219"/>
      <c r="G9" s="219"/>
      <c r="H9" s="219"/>
      <c r="I9" s="219"/>
      <c r="J9" s="219"/>
      <c r="K9" s="219"/>
      <c r="L9" s="219"/>
      <c r="M9" s="219"/>
      <c r="N9" s="219"/>
      <c r="O9" s="219"/>
      <c r="P9" s="9"/>
      <c r="Q9" s="9"/>
      <c r="R9" s="9"/>
    </row>
    <row r="10" spans="1:18" ht="29.25" customHeight="1">
      <c r="A10" s="216" t="s">
        <v>10</v>
      </c>
      <c r="B10" s="220" t="s">
        <v>73</v>
      </c>
      <c r="C10" s="213"/>
      <c r="D10" s="221"/>
      <c r="E10" s="215" t="s">
        <v>71</v>
      </c>
      <c r="F10" s="215"/>
      <c r="G10" s="215"/>
      <c r="H10" s="215"/>
      <c r="I10" s="215"/>
      <c r="J10" s="215"/>
      <c r="K10" s="222"/>
      <c r="L10" s="223"/>
      <c r="M10" s="223"/>
      <c r="N10" s="223"/>
      <c r="O10" s="224"/>
      <c r="P10" s="9"/>
      <c r="Q10" s="9"/>
      <c r="R10" s="9"/>
    </row>
    <row r="11" spans="1:18" ht="18.75" customHeight="1">
      <c r="A11" s="216"/>
      <c r="B11" s="216" t="s">
        <v>8</v>
      </c>
      <c r="C11" s="216"/>
      <c r="D11" s="216"/>
      <c r="E11" s="219" t="s">
        <v>11</v>
      </c>
      <c r="F11" s="219"/>
      <c r="G11" s="219"/>
      <c r="H11" s="219"/>
      <c r="I11" s="219"/>
      <c r="J11" s="219"/>
      <c r="K11" s="219"/>
      <c r="L11" s="219"/>
      <c r="M11" s="219"/>
      <c r="N11" s="219"/>
      <c r="O11" s="219"/>
      <c r="P11" s="9"/>
      <c r="Q11" s="9"/>
      <c r="R11" s="9"/>
    </row>
    <row r="12" spans="1:18" ht="18.75" customHeight="1">
      <c r="A12" s="216" t="s">
        <v>12</v>
      </c>
      <c r="B12" s="225" t="s">
        <v>87</v>
      </c>
      <c r="C12" s="226"/>
      <c r="D12" s="227" t="s">
        <v>86</v>
      </c>
      <c r="E12" s="227"/>
      <c r="F12" s="227"/>
      <c r="G12" s="227"/>
      <c r="H12" s="227"/>
      <c r="I12" s="227"/>
      <c r="J12" s="227"/>
      <c r="K12" s="227"/>
      <c r="L12" s="227"/>
      <c r="M12" s="227"/>
      <c r="N12" s="227"/>
      <c r="O12" s="227"/>
      <c r="P12" s="227"/>
      <c r="Q12" s="227"/>
      <c r="R12" s="227"/>
    </row>
    <row r="13" spans="1:18" ht="20.25" customHeight="1">
      <c r="A13" s="216"/>
      <c r="B13" s="216" t="s">
        <v>8</v>
      </c>
      <c r="C13" s="216"/>
      <c r="D13" s="228" t="s">
        <v>13</v>
      </c>
      <c r="E13" s="228"/>
      <c r="F13" s="229" t="s">
        <v>14</v>
      </c>
      <c r="G13" s="229"/>
      <c r="H13" s="229"/>
      <c r="I13" s="229"/>
      <c r="J13" s="229"/>
      <c r="K13" s="229"/>
      <c r="L13" s="229"/>
      <c r="M13" s="229"/>
      <c r="N13" s="229"/>
      <c r="O13" s="229"/>
      <c r="P13" s="9"/>
      <c r="Q13" s="9"/>
      <c r="R13" s="9"/>
    </row>
    <row r="14" spans="1:18" ht="27.75" customHeight="1">
      <c r="A14" s="230" t="s">
        <v>15</v>
      </c>
      <c r="B14" s="231" t="s">
        <v>16</v>
      </c>
      <c r="C14" s="231"/>
      <c r="D14" s="231"/>
      <c r="E14" s="231"/>
      <c r="F14" s="231"/>
      <c r="G14" s="231"/>
      <c r="H14" s="231"/>
      <c r="I14" s="231"/>
      <c r="J14" s="231"/>
      <c r="K14" s="232"/>
      <c r="L14" s="232"/>
      <c r="M14" s="232"/>
      <c r="N14" s="9"/>
      <c r="O14" s="9"/>
      <c r="P14" s="9"/>
      <c r="Q14" s="9"/>
      <c r="R14" s="9"/>
    </row>
    <row r="15" spans="1:18" ht="22.5" customHeight="1">
      <c r="A15" s="216"/>
      <c r="B15" s="216"/>
      <c r="C15" s="216"/>
      <c r="D15" s="216"/>
      <c r="E15" s="229"/>
      <c r="F15" s="229"/>
      <c r="G15" s="229"/>
      <c r="H15" s="229"/>
      <c r="I15" s="229"/>
      <c r="J15" s="229"/>
      <c r="K15" s="229"/>
      <c r="L15" s="229"/>
      <c r="M15" s="233" t="s">
        <v>17</v>
      </c>
      <c r="N15" s="9"/>
      <c r="O15" s="9"/>
      <c r="P15" s="9"/>
      <c r="Q15" s="9"/>
      <c r="R15" s="9"/>
    </row>
    <row r="16" spans="1:19" ht="36" customHeight="1">
      <c r="A16" s="174" t="s">
        <v>18</v>
      </c>
      <c r="B16" s="174"/>
      <c r="C16" s="174"/>
      <c r="D16" s="174"/>
      <c r="E16" s="174"/>
      <c r="F16" s="174"/>
      <c r="G16" s="174" t="s">
        <v>55</v>
      </c>
      <c r="H16" s="174"/>
      <c r="I16" s="174"/>
      <c r="J16" s="174"/>
      <c r="K16" s="174" t="s">
        <v>19</v>
      </c>
      <c r="L16" s="174"/>
      <c r="M16" s="174"/>
      <c r="N16" s="174"/>
      <c r="O16" s="234"/>
      <c r="P16" s="234"/>
      <c r="Q16" s="234"/>
      <c r="R16" s="234"/>
      <c r="S16" s="19"/>
    </row>
    <row r="17" spans="1:19" ht="42" customHeight="1">
      <c r="A17" s="202" t="s">
        <v>20</v>
      </c>
      <c r="B17" s="203"/>
      <c r="C17" s="204"/>
      <c r="D17" s="174" t="s">
        <v>21</v>
      </c>
      <c r="E17" s="174"/>
      <c r="F17" s="175" t="s">
        <v>22</v>
      </c>
      <c r="G17" s="174" t="s">
        <v>20</v>
      </c>
      <c r="H17" s="174"/>
      <c r="I17" s="175" t="s">
        <v>21</v>
      </c>
      <c r="J17" s="175" t="s">
        <v>22</v>
      </c>
      <c r="K17" s="175" t="s">
        <v>20</v>
      </c>
      <c r="L17" s="174" t="s">
        <v>21</v>
      </c>
      <c r="M17" s="174"/>
      <c r="N17" s="175" t="s">
        <v>22</v>
      </c>
      <c r="O17" s="234"/>
      <c r="P17" s="234"/>
      <c r="Q17" s="234"/>
      <c r="R17" s="234"/>
      <c r="S17" s="19"/>
    </row>
    <row r="18" spans="1:19" ht="15" customHeight="1">
      <c r="A18" s="202">
        <v>1</v>
      </c>
      <c r="B18" s="203"/>
      <c r="C18" s="204"/>
      <c r="D18" s="174">
        <v>2</v>
      </c>
      <c r="E18" s="174"/>
      <c r="F18" s="175">
        <v>3</v>
      </c>
      <c r="G18" s="174">
        <v>4</v>
      </c>
      <c r="H18" s="174"/>
      <c r="I18" s="175">
        <v>5</v>
      </c>
      <c r="J18" s="175">
        <v>6</v>
      </c>
      <c r="K18" s="175">
        <v>7</v>
      </c>
      <c r="L18" s="174">
        <v>8</v>
      </c>
      <c r="M18" s="174"/>
      <c r="N18" s="175">
        <v>9</v>
      </c>
      <c r="O18" s="234"/>
      <c r="P18" s="234"/>
      <c r="Q18" s="234"/>
      <c r="R18" s="234"/>
      <c r="S18" s="19"/>
    </row>
    <row r="19" spans="1:19" ht="22.5" customHeight="1">
      <c r="A19" s="235">
        <f>I38</f>
        <v>195787.5</v>
      </c>
      <c r="B19" s="236"/>
      <c r="C19" s="237"/>
      <c r="D19" s="238">
        <v>0</v>
      </c>
      <c r="E19" s="238"/>
      <c r="F19" s="239">
        <f>A19+D19</f>
        <v>195787.5</v>
      </c>
      <c r="G19" s="240">
        <f>L38</f>
        <v>191264.5</v>
      </c>
      <c r="H19" s="240"/>
      <c r="I19" s="241">
        <v>0</v>
      </c>
      <c r="J19" s="184">
        <f>G19+I19</f>
        <v>191264.5</v>
      </c>
      <c r="K19" s="184">
        <f>J19-F19</f>
        <v>-4523</v>
      </c>
      <c r="L19" s="242">
        <f>D19-I19</f>
        <v>0</v>
      </c>
      <c r="M19" s="242"/>
      <c r="N19" s="184">
        <f>K19+L19</f>
        <v>-4523</v>
      </c>
      <c r="O19" s="234"/>
      <c r="P19" s="234"/>
      <c r="Q19" s="234"/>
      <c r="R19" s="234"/>
      <c r="S19" s="19"/>
    </row>
    <row r="20" spans="1:19" ht="21.75" customHeight="1">
      <c r="A20" s="230" t="s">
        <v>23</v>
      </c>
      <c r="B20" s="243" t="s">
        <v>24</v>
      </c>
      <c r="C20" s="243"/>
      <c r="D20" s="243"/>
      <c r="E20" s="243"/>
      <c r="F20" s="243"/>
      <c r="G20" s="243"/>
      <c r="H20" s="243"/>
      <c r="I20" s="243"/>
      <c r="J20" s="243"/>
      <c r="K20" s="243"/>
      <c r="L20" s="244"/>
      <c r="M20" s="244"/>
      <c r="N20" s="244"/>
      <c r="O20" s="234"/>
      <c r="P20" s="234"/>
      <c r="Q20" s="234"/>
      <c r="R20" s="234"/>
      <c r="S20" s="19"/>
    </row>
    <row r="21" spans="1:19" ht="12" customHeight="1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21" t="s">
        <v>17</v>
      </c>
      <c r="O21" s="19"/>
      <c r="P21" s="19"/>
      <c r="Q21" s="19"/>
      <c r="R21" s="19"/>
      <c r="S21" s="19"/>
    </row>
    <row r="22" spans="1:19" ht="45" customHeight="1">
      <c r="A22" s="174" t="s">
        <v>25</v>
      </c>
      <c r="B22" s="174" t="s">
        <v>26</v>
      </c>
      <c r="C22" s="189" t="s">
        <v>27</v>
      </c>
      <c r="D22" s="190"/>
      <c r="E22" s="174" t="s">
        <v>66</v>
      </c>
      <c r="F22" s="174"/>
      <c r="G22" s="174"/>
      <c r="H22" s="174"/>
      <c r="I22" s="174" t="s">
        <v>28</v>
      </c>
      <c r="J22" s="174"/>
      <c r="K22" s="174"/>
      <c r="L22" s="174" t="s">
        <v>29</v>
      </c>
      <c r="M22" s="174"/>
      <c r="N22" s="174"/>
      <c r="O22" s="174" t="s">
        <v>19</v>
      </c>
      <c r="P22" s="174"/>
      <c r="Q22" s="174"/>
      <c r="R22" s="191" t="s">
        <v>67</v>
      </c>
      <c r="S22" s="19"/>
    </row>
    <row r="23" spans="1:19" ht="62.25" customHeight="1">
      <c r="A23" s="174"/>
      <c r="B23" s="174"/>
      <c r="C23" s="192"/>
      <c r="D23" s="193"/>
      <c r="E23" s="174"/>
      <c r="F23" s="174"/>
      <c r="G23" s="174"/>
      <c r="H23" s="174"/>
      <c r="I23" s="194" t="s">
        <v>20</v>
      </c>
      <c r="J23" s="194" t="s">
        <v>21</v>
      </c>
      <c r="K23" s="194" t="s">
        <v>22</v>
      </c>
      <c r="L23" s="194" t="s">
        <v>20</v>
      </c>
      <c r="M23" s="194" t="s">
        <v>21</v>
      </c>
      <c r="N23" s="194" t="s">
        <v>22</v>
      </c>
      <c r="O23" s="194" t="s">
        <v>20</v>
      </c>
      <c r="P23" s="194" t="s">
        <v>21</v>
      </c>
      <c r="Q23" s="194" t="s">
        <v>22</v>
      </c>
      <c r="R23" s="195"/>
      <c r="S23" s="19"/>
    </row>
    <row r="24" spans="1:19" ht="25.5" customHeight="1">
      <c r="A24" s="175">
        <v>1</v>
      </c>
      <c r="B24" s="196" t="s">
        <v>88</v>
      </c>
      <c r="C24" s="196"/>
      <c r="D24" s="196"/>
      <c r="E24" s="196"/>
      <c r="F24" s="196"/>
      <c r="G24" s="196"/>
      <c r="H24" s="196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73"/>
    </row>
    <row r="25" spans="1:19" ht="75" customHeight="1">
      <c r="A25" s="175"/>
      <c r="B25" s="197" t="s">
        <v>89</v>
      </c>
      <c r="C25" s="198">
        <v>1040</v>
      </c>
      <c r="D25" s="199"/>
      <c r="E25" s="200" t="s">
        <v>92</v>
      </c>
      <c r="F25" s="200"/>
      <c r="G25" s="200"/>
      <c r="H25" s="200"/>
      <c r="I25" s="182">
        <v>1566.9</v>
      </c>
      <c r="J25" s="182">
        <v>0</v>
      </c>
      <c r="K25" s="182">
        <f>I25+J25</f>
        <v>1566.9</v>
      </c>
      <c r="L25" s="175">
        <v>1566.9</v>
      </c>
      <c r="M25" s="175">
        <v>0</v>
      </c>
      <c r="N25" s="175">
        <f>L25+M25</f>
        <v>1566.9</v>
      </c>
      <c r="O25" s="182">
        <f>N25-K25</f>
        <v>0</v>
      </c>
      <c r="P25" s="182">
        <f>J25-M25</f>
        <v>0</v>
      </c>
      <c r="Q25" s="182">
        <f>O25+P25</f>
        <v>0</v>
      </c>
      <c r="R25" s="201"/>
      <c r="S25" s="19"/>
    </row>
    <row r="26" spans="1:19" ht="26.25" customHeight="1">
      <c r="A26" s="175">
        <v>2</v>
      </c>
      <c r="B26" s="202" t="s">
        <v>149</v>
      </c>
      <c r="C26" s="203"/>
      <c r="D26" s="203"/>
      <c r="E26" s="203"/>
      <c r="F26" s="203"/>
      <c r="G26" s="203"/>
      <c r="H26" s="203"/>
      <c r="I26" s="203"/>
      <c r="J26" s="203"/>
      <c r="K26" s="203"/>
      <c r="L26" s="203"/>
      <c r="M26" s="203"/>
      <c r="N26" s="203"/>
      <c r="O26" s="203"/>
      <c r="P26" s="203"/>
      <c r="Q26" s="203"/>
      <c r="R26" s="204"/>
      <c r="S26" s="19"/>
    </row>
    <row r="27" spans="1:19" ht="36" customHeight="1">
      <c r="A27" s="175"/>
      <c r="B27" s="197" t="s">
        <v>90</v>
      </c>
      <c r="C27" s="198">
        <v>1040</v>
      </c>
      <c r="D27" s="199"/>
      <c r="E27" s="205" t="s">
        <v>107</v>
      </c>
      <c r="F27" s="206"/>
      <c r="G27" s="206"/>
      <c r="H27" s="207"/>
      <c r="I27" s="182">
        <v>680.3</v>
      </c>
      <c r="J27" s="182">
        <v>0</v>
      </c>
      <c r="K27" s="182">
        <f>I27+J27</f>
        <v>680.3</v>
      </c>
      <c r="L27" s="175">
        <v>680.3</v>
      </c>
      <c r="M27" s="175">
        <v>0</v>
      </c>
      <c r="N27" s="175">
        <f>L27+M27</f>
        <v>680.3</v>
      </c>
      <c r="O27" s="182">
        <f>N27-K27</f>
        <v>0</v>
      </c>
      <c r="P27" s="182">
        <f>J27-M27</f>
        <v>0</v>
      </c>
      <c r="Q27" s="182">
        <f>O27+P27</f>
        <v>0</v>
      </c>
      <c r="R27" s="201"/>
      <c r="S27" s="19"/>
    </row>
    <row r="28" spans="1:19" ht="26.25" customHeight="1">
      <c r="A28" s="175">
        <v>3</v>
      </c>
      <c r="B28" s="202" t="s">
        <v>151</v>
      </c>
      <c r="C28" s="203"/>
      <c r="D28" s="203"/>
      <c r="E28" s="203"/>
      <c r="F28" s="203"/>
      <c r="G28" s="203"/>
      <c r="H28" s="203"/>
      <c r="I28" s="203"/>
      <c r="J28" s="203"/>
      <c r="K28" s="203"/>
      <c r="L28" s="203"/>
      <c r="M28" s="203"/>
      <c r="N28" s="203"/>
      <c r="O28" s="203"/>
      <c r="P28" s="203"/>
      <c r="Q28" s="203"/>
      <c r="R28" s="204"/>
      <c r="S28" s="19"/>
    </row>
    <row r="29" spans="1:19" ht="39" customHeight="1">
      <c r="A29" s="175"/>
      <c r="B29" s="197" t="s">
        <v>115</v>
      </c>
      <c r="C29" s="198">
        <v>1040</v>
      </c>
      <c r="D29" s="199"/>
      <c r="E29" s="200" t="s">
        <v>152</v>
      </c>
      <c r="F29" s="200"/>
      <c r="G29" s="200"/>
      <c r="H29" s="200"/>
      <c r="I29" s="182">
        <v>124292</v>
      </c>
      <c r="J29" s="182">
        <v>0</v>
      </c>
      <c r="K29" s="182">
        <f>I29+J29</f>
        <v>124292</v>
      </c>
      <c r="L29" s="175">
        <v>119776.5</v>
      </c>
      <c r="M29" s="175">
        <v>0</v>
      </c>
      <c r="N29" s="175">
        <f>L29+M29</f>
        <v>119776.5</v>
      </c>
      <c r="O29" s="182">
        <f>N29-K29</f>
        <v>-4515.5</v>
      </c>
      <c r="P29" s="182">
        <f>J29-M29</f>
        <v>0</v>
      </c>
      <c r="Q29" s="182">
        <f>O29+P29</f>
        <v>-4515.5</v>
      </c>
      <c r="R29" s="201" t="s">
        <v>157</v>
      </c>
      <c r="S29" s="19"/>
    </row>
    <row r="30" spans="1:19" ht="26.25" customHeight="1">
      <c r="A30" s="175">
        <v>4</v>
      </c>
      <c r="B30" s="202" t="s">
        <v>153</v>
      </c>
      <c r="C30" s="203"/>
      <c r="D30" s="203"/>
      <c r="E30" s="203"/>
      <c r="F30" s="203"/>
      <c r="G30" s="203"/>
      <c r="H30" s="203"/>
      <c r="I30" s="203"/>
      <c r="J30" s="203"/>
      <c r="K30" s="203"/>
      <c r="L30" s="203"/>
      <c r="M30" s="203"/>
      <c r="N30" s="203"/>
      <c r="O30" s="203"/>
      <c r="P30" s="203"/>
      <c r="Q30" s="203"/>
      <c r="R30" s="204"/>
      <c r="S30" s="19"/>
    </row>
    <row r="31" spans="1:19" ht="43.5" customHeight="1">
      <c r="A31" s="175"/>
      <c r="B31" s="197" t="s">
        <v>122</v>
      </c>
      <c r="C31" s="198">
        <v>1040</v>
      </c>
      <c r="D31" s="199"/>
      <c r="E31" s="200" t="s">
        <v>123</v>
      </c>
      <c r="F31" s="200"/>
      <c r="G31" s="200"/>
      <c r="H31" s="200"/>
      <c r="I31" s="182">
        <v>10128.9</v>
      </c>
      <c r="J31" s="182">
        <v>0</v>
      </c>
      <c r="K31" s="182">
        <f>I31+J31</f>
        <v>10128.9</v>
      </c>
      <c r="L31" s="175">
        <v>10128.9</v>
      </c>
      <c r="M31" s="175">
        <v>0</v>
      </c>
      <c r="N31" s="175">
        <f>L31+M31</f>
        <v>10128.9</v>
      </c>
      <c r="O31" s="182">
        <f>N31-K31</f>
        <v>0</v>
      </c>
      <c r="P31" s="182">
        <f>J31-M31</f>
        <v>0</v>
      </c>
      <c r="Q31" s="182">
        <f>O31+P31</f>
        <v>0</v>
      </c>
      <c r="R31" s="201"/>
      <c r="S31" s="19"/>
    </row>
    <row r="32" spans="1:19" ht="26.25" customHeight="1">
      <c r="A32" s="175">
        <v>5</v>
      </c>
      <c r="B32" s="202" t="s">
        <v>154</v>
      </c>
      <c r="C32" s="203"/>
      <c r="D32" s="203"/>
      <c r="E32" s="203"/>
      <c r="F32" s="203"/>
      <c r="G32" s="203"/>
      <c r="H32" s="203"/>
      <c r="I32" s="203"/>
      <c r="J32" s="203"/>
      <c r="K32" s="203"/>
      <c r="L32" s="203"/>
      <c r="M32" s="203"/>
      <c r="N32" s="203"/>
      <c r="O32" s="203"/>
      <c r="P32" s="203"/>
      <c r="Q32" s="203"/>
      <c r="R32" s="204"/>
      <c r="S32" s="19"/>
    </row>
    <row r="33" spans="1:19" ht="41.25" customHeight="1">
      <c r="A33" s="175"/>
      <c r="B33" s="197" t="s">
        <v>128</v>
      </c>
      <c r="C33" s="198">
        <v>1040</v>
      </c>
      <c r="D33" s="199"/>
      <c r="E33" s="200" t="s">
        <v>129</v>
      </c>
      <c r="F33" s="200"/>
      <c r="G33" s="200"/>
      <c r="H33" s="200"/>
      <c r="I33" s="182">
        <v>31562</v>
      </c>
      <c r="J33" s="182">
        <v>0</v>
      </c>
      <c r="K33" s="182">
        <f>I33+J33</f>
        <v>31562</v>
      </c>
      <c r="L33" s="182">
        <v>31562</v>
      </c>
      <c r="M33" s="175">
        <v>0</v>
      </c>
      <c r="N33" s="182">
        <f>L33+M33</f>
        <v>31562</v>
      </c>
      <c r="O33" s="182">
        <f>N33-K33</f>
        <v>0</v>
      </c>
      <c r="P33" s="182">
        <f>J33-M33</f>
        <v>0</v>
      </c>
      <c r="Q33" s="182">
        <f>O33+P33</f>
        <v>0</v>
      </c>
      <c r="R33" s="201"/>
      <c r="S33" s="19"/>
    </row>
    <row r="34" spans="1:19" ht="26.25" customHeight="1">
      <c r="A34" s="175">
        <v>6</v>
      </c>
      <c r="B34" s="202" t="s">
        <v>155</v>
      </c>
      <c r="C34" s="203"/>
      <c r="D34" s="203"/>
      <c r="E34" s="203"/>
      <c r="F34" s="203"/>
      <c r="G34" s="203"/>
      <c r="H34" s="203"/>
      <c r="I34" s="203"/>
      <c r="J34" s="203"/>
      <c r="K34" s="203"/>
      <c r="L34" s="203"/>
      <c r="M34" s="203"/>
      <c r="N34" s="203"/>
      <c r="O34" s="203"/>
      <c r="P34" s="203"/>
      <c r="Q34" s="203"/>
      <c r="R34" s="204"/>
      <c r="S34" s="19"/>
    </row>
    <row r="35" spans="1:19" ht="36.75" customHeight="1">
      <c r="A35" s="175"/>
      <c r="B35" s="197" t="s">
        <v>134</v>
      </c>
      <c r="C35" s="198">
        <v>1040</v>
      </c>
      <c r="D35" s="199"/>
      <c r="E35" s="200" t="s">
        <v>135</v>
      </c>
      <c r="F35" s="200"/>
      <c r="G35" s="200"/>
      <c r="H35" s="200"/>
      <c r="I35" s="182">
        <v>870.9</v>
      </c>
      <c r="J35" s="182">
        <v>0</v>
      </c>
      <c r="K35" s="182">
        <f>I35+J35</f>
        <v>870.9</v>
      </c>
      <c r="L35" s="175">
        <v>870.9</v>
      </c>
      <c r="M35" s="175">
        <v>0</v>
      </c>
      <c r="N35" s="175">
        <f>L35+M35</f>
        <v>870.9</v>
      </c>
      <c r="O35" s="182">
        <f>N35-K35</f>
        <v>0</v>
      </c>
      <c r="P35" s="182">
        <f>J35-M35</f>
        <v>0</v>
      </c>
      <c r="Q35" s="182">
        <f>O35+P35</f>
        <v>0</v>
      </c>
      <c r="R35" s="201"/>
      <c r="S35" s="19"/>
    </row>
    <row r="36" spans="1:19" ht="26.25" customHeight="1">
      <c r="A36" s="175">
        <v>7</v>
      </c>
      <c r="B36" s="202" t="s">
        <v>156</v>
      </c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4"/>
      <c r="S36" s="19"/>
    </row>
    <row r="37" spans="1:19" ht="42" customHeight="1">
      <c r="A37" s="175"/>
      <c r="B37" s="197" t="s">
        <v>140</v>
      </c>
      <c r="C37" s="198">
        <v>1040</v>
      </c>
      <c r="D37" s="199"/>
      <c r="E37" s="200" t="s">
        <v>141</v>
      </c>
      <c r="F37" s="200"/>
      <c r="G37" s="200"/>
      <c r="H37" s="200"/>
      <c r="I37" s="182">
        <v>26686.5</v>
      </c>
      <c r="J37" s="182">
        <v>0</v>
      </c>
      <c r="K37" s="182">
        <f>I37+J37</f>
        <v>26686.5</v>
      </c>
      <c r="L37" s="175">
        <v>26679</v>
      </c>
      <c r="M37" s="175">
        <v>0</v>
      </c>
      <c r="N37" s="175">
        <f>L37+M37</f>
        <v>26679</v>
      </c>
      <c r="O37" s="182">
        <f>N37-K37</f>
        <v>-7.5</v>
      </c>
      <c r="P37" s="182">
        <f>J37-M37</f>
        <v>0</v>
      </c>
      <c r="Q37" s="182">
        <f>O37+P37</f>
        <v>-7.5</v>
      </c>
      <c r="R37" s="201" t="s">
        <v>157</v>
      </c>
      <c r="S37" s="19"/>
    </row>
    <row r="38" spans="1:19" ht="18.75" customHeight="1">
      <c r="A38" s="208" t="s">
        <v>35</v>
      </c>
      <c r="B38" s="209"/>
      <c r="C38" s="209"/>
      <c r="D38" s="209"/>
      <c r="E38" s="209"/>
      <c r="F38" s="209"/>
      <c r="G38" s="209"/>
      <c r="H38" s="210"/>
      <c r="I38" s="182">
        <f>I25+I35+I27+I29+I31+I33+I37</f>
        <v>195787.5</v>
      </c>
      <c r="J38" s="182">
        <f aca="true" t="shared" si="0" ref="J38:Q38">J25+J35+J27+J29+J31+J33+J37</f>
        <v>0</v>
      </c>
      <c r="K38" s="182">
        <f t="shared" si="0"/>
        <v>195787.5</v>
      </c>
      <c r="L38" s="182">
        <f t="shared" si="0"/>
        <v>191264.5</v>
      </c>
      <c r="M38" s="182">
        <f t="shared" si="0"/>
        <v>0</v>
      </c>
      <c r="N38" s="182">
        <f t="shared" si="0"/>
        <v>191264.5</v>
      </c>
      <c r="O38" s="182">
        <f t="shared" si="0"/>
        <v>-4523</v>
      </c>
      <c r="P38" s="182">
        <f t="shared" si="0"/>
        <v>0</v>
      </c>
      <c r="Q38" s="182">
        <f t="shared" si="0"/>
        <v>-4523</v>
      </c>
      <c r="R38" s="175"/>
      <c r="S38" s="19"/>
    </row>
    <row r="39" spans="1:19" ht="14.25" customHeight="1">
      <c r="A39" s="58"/>
      <c r="B39" s="58"/>
      <c r="C39" s="58"/>
      <c r="D39" s="58"/>
      <c r="E39" s="58"/>
      <c r="F39" s="58"/>
      <c r="G39" s="58"/>
      <c r="H39" s="58"/>
      <c r="I39" s="59"/>
      <c r="J39" s="59"/>
      <c r="K39" s="59"/>
      <c r="L39" s="59"/>
      <c r="M39" s="59"/>
      <c r="N39" s="59"/>
      <c r="O39" s="59"/>
      <c r="P39" s="59"/>
      <c r="Q39" s="59"/>
      <c r="R39" s="60"/>
      <c r="S39" s="19"/>
    </row>
    <row r="40" spans="1:18" ht="21.75" customHeight="1">
      <c r="A40" s="22" t="s">
        <v>30</v>
      </c>
      <c r="B40" s="23" t="s">
        <v>31</v>
      </c>
      <c r="C40" s="23"/>
      <c r="D40" s="24"/>
      <c r="E40" s="25"/>
      <c r="F40" s="26"/>
      <c r="G40" s="26"/>
      <c r="H40" s="26"/>
      <c r="I40" s="26"/>
      <c r="J40" s="20"/>
      <c r="K40" s="20"/>
      <c r="L40" s="20"/>
      <c r="M40" s="20"/>
      <c r="N40" s="20"/>
      <c r="O40" s="19"/>
      <c r="P40" s="19"/>
      <c r="Q40" s="19"/>
      <c r="R40" s="19"/>
    </row>
    <row r="41" spans="1:18" ht="14.25" customHeight="1">
      <c r="A41" s="78"/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27" t="s">
        <v>17</v>
      </c>
      <c r="O41" s="19"/>
      <c r="P41" s="19"/>
      <c r="Q41" s="19"/>
      <c r="R41" s="19"/>
    </row>
    <row r="42" spans="1:18" ht="41.25" customHeight="1">
      <c r="A42" s="174" t="s">
        <v>32</v>
      </c>
      <c r="B42" s="174"/>
      <c r="C42" s="174"/>
      <c r="D42" s="174"/>
      <c r="E42" s="174"/>
      <c r="F42" s="174" t="s">
        <v>28</v>
      </c>
      <c r="G42" s="174"/>
      <c r="H42" s="174"/>
      <c r="I42" s="174" t="s">
        <v>33</v>
      </c>
      <c r="J42" s="174"/>
      <c r="K42" s="174"/>
      <c r="L42" s="174" t="s">
        <v>19</v>
      </c>
      <c r="M42" s="174"/>
      <c r="N42" s="174"/>
      <c r="O42" s="174" t="s">
        <v>67</v>
      </c>
      <c r="P42" s="174"/>
      <c r="Q42" s="19"/>
      <c r="R42" s="19"/>
    </row>
    <row r="43" spans="1:18" ht="38.25" customHeight="1">
      <c r="A43" s="174"/>
      <c r="B43" s="174"/>
      <c r="C43" s="174"/>
      <c r="D43" s="174"/>
      <c r="E43" s="174"/>
      <c r="F43" s="175" t="s">
        <v>20</v>
      </c>
      <c r="G43" s="175" t="s">
        <v>21</v>
      </c>
      <c r="H43" s="175" t="s">
        <v>22</v>
      </c>
      <c r="I43" s="175" t="s">
        <v>20</v>
      </c>
      <c r="J43" s="175" t="s">
        <v>21</v>
      </c>
      <c r="K43" s="175" t="s">
        <v>22</v>
      </c>
      <c r="L43" s="175" t="s">
        <v>20</v>
      </c>
      <c r="M43" s="175" t="s">
        <v>21</v>
      </c>
      <c r="N43" s="175" t="s">
        <v>22</v>
      </c>
      <c r="O43" s="174"/>
      <c r="P43" s="174"/>
      <c r="Q43" s="19"/>
      <c r="R43" s="19"/>
    </row>
    <row r="44" spans="1:18" ht="18.75" customHeight="1">
      <c r="A44" s="174">
        <v>1</v>
      </c>
      <c r="B44" s="174"/>
      <c r="C44" s="174"/>
      <c r="D44" s="174"/>
      <c r="E44" s="174"/>
      <c r="F44" s="175">
        <v>2</v>
      </c>
      <c r="G44" s="175">
        <v>3</v>
      </c>
      <c r="H44" s="175">
        <v>4</v>
      </c>
      <c r="I44" s="175">
        <v>5</v>
      </c>
      <c r="J44" s="175">
        <v>6</v>
      </c>
      <c r="K44" s="175">
        <v>7</v>
      </c>
      <c r="L44" s="175">
        <v>8</v>
      </c>
      <c r="M44" s="175">
        <v>9</v>
      </c>
      <c r="N44" s="175">
        <v>10</v>
      </c>
      <c r="O44" s="176">
        <v>11</v>
      </c>
      <c r="P44" s="177"/>
      <c r="Q44" s="19"/>
      <c r="R44" s="19"/>
    </row>
    <row r="45" spans="1:18" ht="22.5" customHeight="1">
      <c r="A45" s="178" t="s">
        <v>77</v>
      </c>
      <c r="B45" s="179"/>
      <c r="C45" s="179"/>
      <c r="D45" s="179"/>
      <c r="E45" s="179"/>
      <c r="F45" s="179"/>
      <c r="G45" s="179"/>
      <c r="H45" s="179"/>
      <c r="I45" s="179"/>
      <c r="J45" s="179"/>
      <c r="K45" s="179"/>
      <c r="L45" s="179"/>
      <c r="M45" s="179"/>
      <c r="N45" s="179"/>
      <c r="O45" s="179"/>
      <c r="P45" s="180"/>
      <c r="Q45" s="19"/>
      <c r="R45" s="19"/>
    </row>
    <row r="46" spans="1:18" ht="38.25" customHeight="1">
      <c r="A46" s="181" t="s">
        <v>148</v>
      </c>
      <c r="B46" s="181"/>
      <c r="C46" s="181"/>
      <c r="D46" s="181"/>
      <c r="E46" s="181"/>
      <c r="F46" s="182">
        <f>I25</f>
        <v>1566.9</v>
      </c>
      <c r="G46" s="183">
        <v>0</v>
      </c>
      <c r="H46" s="184">
        <f aca="true" t="shared" si="1" ref="H46:H52">F46+G46</f>
        <v>1566.9</v>
      </c>
      <c r="I46" s="175">
        <f>L25</f>
        <v>1566.9</v>
      </c>
      <c r="J46" s="183">
        <v>0</v>
      </c>
      <c r="K46" s="184">
        <f aca="true" t="shared" si="2" ref="K46:K52">I46+J46</f>
        <v>1566.9</v>
      </c>
      <c r="L46" s="184">
        <f aca="true" t="shared" si="3" ref="L46:L52">I46-F46</f>
        <v>0</v>
      </c>
      <c r="M46" s="184">
        <v>0</v>
      </c>
      <c r="N46" s="184">
        <f aca="true" t="shared" si="4" ref="N46:N52">L46+M46</f>
        <v>0</v>
      </c>
      <c r="O46" s="185"/>
      <c r="P46" s="186"/>
      <c r="Q46" s="19"/>
      <c r="R46" s="19"/>
    </row>
    <row r="47" spans="1:18" ht="39" customHeight="1">
      <c r="A47" s="181" t="s">
        <v>149</v>
      </c>
      <c r="B47" s="181"/>
      <c r="C47" s="181"/>
      <c r="D47" s="181"/>
      <c r="E47" s="181"/>
      <c r="F47" s="182">
        <f>I27</f>
        <v>680.3</v>
      </c>
      <c r="G47" s="183">
        <v>0</v>
      </c>
      <c r="H47" s="184">
        <f t="shared" si="1"/>
        <v>680.3</v>
      </c>
      <c r="I47" s="182">
        <f>L27</f>
        <v>680.3</v>
      </c>
      <c r="J47" s="183">
        <v>0</v>
      </c>
      <c r="K47" s="184">
        <f t="shared" si="2"/>
        <v>680.3</v>
      </c>
      <c r="L47" s="184">
        <f t="shared" si="3"/>
        <v>0</v>
      </c>
      <c r="M47" s="184">
        <v>0</v>
      </c>
      <c r="N47" s="184">
        <f t="shared" si="4"/>
        <v>0</v>
      </c>
      <c r="O47" s="176"/>
      <c r="P47" s="177"/>
      <c r="Q47" s="19"/>
      <c r="R47" s="19"/>
    </row>
    <row r="48" spans="1:18" ht="36" customHeight="1">
      <c r="A48" s="181" t="s">
        <v>151</v>
      </c>
      <c r="B48" s="181"/>
      <c r="C48" s="181"/>
      <c r="D48" s="181"/>
      <c r="E48" s="181"/>
      <c r="F48" s="182">
        <f>I29</f>
        <v>124292</v>
      </c>
      <c r="G48" s="183">
        <v>0</v>
      </c>
      <c r="H48" s="184">
        <f t="shared" si="1"/>
        <v>124292</v>
      </c>
      <c r="I48" s="175">
        <f>L29</f>
        <v>119776.5</v>
      </c>
      <c r="J48" s="183">
        <v>0</v>
      </c>
      <c r="K48" s="184">
        <f t="shared" si="2"/>
        <v>119776.5</v>
      </c>
      <c r="L48" s="184">
        <f t="shared" si="3"/>
        <v>-4515.5</v>
      </c>
      <c r="M48" s="184">
        <v>0</v>
      </c>
      <c r="N48" s="184">
        <f t="shared" si="4"/>
        <v>-4515.5</v>
      </c>
      <c r="O48" s="185" t="s">
        <v>157</v>
      </c>
      <c r="P48" s="186"/>
      <c r="Q48" s="19"/>
      <c r="R48" s="19"/>
    </row>
    <row r="49" spans="1:18" ht="41.25" customHeight="1">
      <c r="A49" s="181" t="s">
        <v>153</v>
      </c>
      <c r="B49" s="181"/>
      <c r="C49" s="181"/>
      <c r="D49" s="181"/>
      <c r="E49" s="181"/>
      <c r="F49" s="182">
        <f>I31</f>
        <v>10128.9</v>
      </c>
      <c r="G49" s="183">
        <v>0</v>
      </c>
      <c r="H49" s="184">
        <f t="shared" si="1"/>
        <v>10128.9</v>
      </c>
      <c r="I49" s="182">
        <f>L31</f>
        <v>10128.9</v>
      </c>
      <c r="J49" s="183">
        <v>0</v>
      </c>
      <c r="K49" s="184">
        <f t="shared" si="2"/>
        <v>10128.9</v>
      </c>
      <c r="L49" s="184">
        <f t="shared" si="3"/>
        <v>0</v>
      </c>
      <c r="M49" s="184">
        <v>0</v>
      </c>
      <c r="N49" s="184">
        <f t="shared" si="4"/>
        <v>0</v>
      </c>
      <c r="O49" s="176"/>
      <c r="P49" s="177"/>
      <c r="Q49" s="19"/>
      <c r="R49" s="19"/>
    </row>
    <row r="50" spans="1:18" ht="44.25" customHeight="1">
      <c r="A50" s="181" t="s">
        <v>154</v>
      </c>
      <c r="B50" s="181"/>
      <c r="C50" s="181"/>
      <c r="D50" s="181"/>
      <c r="E50" s="181"/>
      <c r="F50" s="182">
        <f>I33</f>
        <v>31562</v>
      </c>
      <c r="G50" s="183">
        <v>0</v>
      </c>
      <c r="H50" s="184">
        <f t="shared" si="1"/>
        <v>31562</v>
      </c>
      <c r="I50" s="182">
        <f>L33</f>
        <v>31562</v>
      </c>
      <c r="J50" s="183">
        <v>0</v>
      </c>
      <c r="K50" s="184">
        <f t="shared" si="2"/>
        <v>31562</v>
      </c>
      <c r="L50" s="184">
        <f t="shared" si="3"/>
        <v>0</v>
      </c>
      <c r="M50" s="184">
        <v>0</v>
      </c>
      <c r="N50" s="184">
        <f t="shared" si="4"/>
        <v>0</v>
      </c>
      <c r="O50" s="185"/>
      <c r="P50" s="186"/>
      <c r="Q50" s="19"/>
      <c r="R50" s="19"/>
    </row>
    <row r="51" spans="1:18" ht="40.5" customHeight="1">
      <c r="A51" s="181" t="s">
        <v>155</v>
      </c>
      <c r="B51" s="181"/>
      <c r="C51" s="181"/>
      <c r="D51" s="181"/>
      <c r="E51" s="181"/>
      <c r="F51" s="182">
        <f>I35</f>
        <v>870.9</v>
      </c>
      <c r="G51" s="183">
        <v>0</v>
      </c>
      <c r="H51" s="184">
        <f t="shared" si="1"/>
        <v>870.9</v>
      </c>
      <c r="I51" s="182">
        <f>L35</f>
        <v>870.9</v>
      </c>
      <c r="J51" s="183">
        <v>0</v>
      </c>
      <c r="K51" s="184">
        <f t="shared" si="2"/>
        <v>870.9</v>
      </c>
      <c r="L51" s="184">
        <f t="shared" si="3"/>
        <v>0</v>
      </c>
      <c r="M51" s="184">
        <v>0</v>
      </c>
      <c r="N51" s="184">
        <f t="shared" si="4"/>
        <v>0</v>
      </c>
      <c r="O51" s="176"/>
      <c r="P51" s="177"/>
      <c r="Q51" s="19"/>
      <c r="R51" s="19"/>
    </row>
    <row r="52" spans="1:18" ht="42" customHeight="1">
      <c r="A52" s="181" t="s">
        <v>156</v>
      </c>
      <c r="B52" s="181"/>
      <c r="C52" s="181"/>
      <c r="D52" s="181"/>
      <c r="E52" s="181"/>
      <c r="F52" s="182">
        <f>I37</f>
        <v>26686.5</v>
      </c>
      <c r="G52" s="183">
        <v>0</v>
      </c>
      <c r="H52" s="184">
        <f t="shared" si="1"/>
        <v>26686.5</v>
      </c>
      <c r="I52" s="182">
        <f>L37</f>
        <v>26679</v>
      </c>
      <c r="J52" s="183">
        <v>0</v>
      </c>
      <c r="K52" s="184">
        <f t="shared" si="2"/>
        <v>26679</v>
      </c>
      <c r="L52" s="184">
        <f t="shared" si="3"/>
        <v>-7.5</v>
      </c>
      <c r="M52" s="184">
        <v>0</v>
      </c>
      <c r="N52" s="184">
        <f t="shared" si="4"/>
        <v>-7.5</v>
      </c>
      <c r="O52" s="185" t="s">
        <v>157</v>
      </c>
      <c r="P52" s="186"/>
      <c r="Q52" s="19"/>
      <c r="R52" s="19"/>
    </row>
    <row r="53" spans="1:18" ht="21.75" customHeight="1">
      <c r="A53" s="187" t="s">
        <v>35</v>
      </c>
      <c r="B53" s="187"/>
      <c r="C53" s="187"/>
      <c r="D53" s="187"/>
      <c r="E53" s="187"/>
      <c r="F53" s="188">
        <f>SUM(F46:F52)</f>
        <v>195787.5</v>
      </c>
      <c r="G53" s="188">
        <f aca="true" t="shared" si="5" ref="G53:N53">SUM(G46:G52)</f>
        <v>0</v>
      </c>
      <c r="H53" s="188">
        <f t="shared" si="5"/>
        <v>195787.5</v>
      </c>
      <c r="I53" s="188">
        <f t="shared" si="5"/>
        <v>191264.5</v>
      </c>
      <c r="J53" s="188">
        <f t="shared" si="5"/>
        <v>0</v>
      </c>
      <c r="K53" s="188">
        <f t="shared" si="5"/>
        <v>191264.5</v>
      </c>
      <c r="L53" s="188">
        <f t="shared" si="5"/>
        <v>-4523</v>
      </c>
      <c r="M53" s="188">
        <f t="shared" si="5"/>
        <v>0</v>
      </c>
      <c r="N53" s="188">
        <f t="shared" si="5"/>
        <v>-4523</v>
      </c>
      <c r="O53" s="176"/>
      <c r="P53" s="177"/>
      <c r="Q53" s="19"/>
      <c r="R53" s="19"/>
    </row>
    <row r="54" spans="1:18" ht="3.7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</row>
    <row r="55" spans="1:18" ht="24.75" customHeight="1">
      <c r="A55" s="28" t="s">
        <v>65</v>
      </c>
      <c r="B55" s="29"/>
      <c r="C55" s="29"/>
      <c r="D55" s="29"/>
      <c r="E55" s="29"/>
      <c r="F55" s="30"/>
      <c r="G55" s="30"/>
      <c r="H55" s="30"/>
      <c r="I55" s="31"/>
      <c r="J55" s="31"/>
      <c r="K55" s="31"/>
      <c r="L55" s="31"/>
      <c r="M55" s="31"/>
      <c r="N55" s="19"/>
      <c r="O55" s="19"/>
      <c r="P55" s="19"/>
      <c r="Q55" s="19"/>
      <c r="R55" s="19" t="s">
        <v>59</v>
      </c>
    </row>
    <row r="56" spans="1:18" ht="3" customHeight="1">
      <c r="A56" s="32"/>
      <c r="B56" s="32"/>
      <c r="C56" s="32"/>
      <c r="D56" s="32"/>
      <c r="E56" s="32"/>
      <c r="F56" s="31"/>
      <c r="G56" s="31"/>
      <c r="H56" s="31"/>
      <c r="I56" s="31"/>
      <c r="J56" s="31"/>
      <c r="K56" s="31"/>
      <c r="L56" s="31"/>
      <c r="M56" s="31"/>
      <c r="N56" s="19"/>
      <c r="O56" s="19"/>
      <c r="P56" s="19"/>
      <c r="Q56" s="19"/>
      <c r="R56" s="19"/>
    </row>
    <row r="57" spans="1:18" ht="79.5" customHeight="1">
      <c r="A57" s="33" t="s">
        <v>62</v>
      </c>
      <c r="B57" s="33" t="s">
        <v>26</v>
      </c>
      <c r="C57" s="69" t="s">
        <v>91</v>
      </c>
      <c r="D57" s="70"/>
      <c r="E57" s="70"/>
      <c r="F57" s="71"/>
      <c r="G57" s="141" t="s">
        <v>63</v>
      </c>
      <c r="H57" s="77" t="s">
        <v>64</v>
      </c>
      <c r="I57" s="77"/>
      <c r="J57" s="77"/>
      <c r="K57" s="77"/>
      <c r="L57" s="77" t="s">
        <v>36</v>
      </c>
      <c r="M57" s="77"/>
      <c r="N57" s="77" t="s">
        <v>84</v>
      </c>
      <c r="O57" s="77"/>
      <c r="P57" s="77"/>
      <c r="Q57" s="77" t="s">
        <v>37</v>
      </c>
      <c r="R57" s="77"/>
    </row>
    <row r="58" spans="1:18" ht="20.25" customHeight="1">
      <c r="A58" s="33">
        <v>1</v>
      </c>
      <c r="B58" s="61">
        <v>2</v>
      </c>
      <c r="C58" s="69">
        <v>3</v>
      </c>
      <c r="D58" s="70"/>
      <c r="E58" s="70"/>
      <c r="F58" s="71"/>
      <c r="G58" s="33">
        <v>4</v>
      </c>
      <c r="H58" s="77">
        <v>5</v>
      </c>
      <c r="I58" s="77"/>
      <c r="J58" s="77"/>
      <c r="K58" s="77"/>
      <c r="L58" s="77">
        <v>6</v>
      </c>
      <c r="M58" s="77"/>
      <c r="N58" s="77">
        <v>7</v>
      </c>
      <c r="O58" s="77"/>
      <c r="P58" s="77"/>
      <c r="Q58" s="77">
        <v>8</v>
      </c>
      <c r="R58" s="77"/>
    </row>
    <row r="59" spans="1:18" ht="20.25" customHeight="1">
      <c r="A59" s="87"/>
      <c r="B59" s="88" t="s">
        <v>89</v>
      </c>
      <c r="C59" s="153" t="s">
        <v>148</v>
      </c>
      <c r="D59" s="154"/>
      <c r="E59" s="154"/>
      <c r="F59" s="154"/>
      <c r="G59" s="154"/>
      <c r="H59" s="154"/>
      <c r="I59" s="154"/>
      <c r="J59" s="154"/>
      <c r="K59" s="154"/>
      <c r="L59" s="154"/>
      <c r="M59" s="154"/>
      <c r="N59" s="154"/>
      <c r="O59" s="154"/>
      <c r="P59" s="154"/>
      <c r="Q59" s="154"/>
      <c r="R59" s="155"/>
    </row>
    <row r="60" spans="1:18" ht="30" customHeight="1">
      <c r="A60" s="89">
        <v>1</v>
      </c>
      <c r="B60" s="90"/>
      <c r="C60" s="137" t="s">
        <v>92</v>
      </c>
      <c r="D60" s="138"/>
      <c r="E60" s="138"/>
      <c r="F60" s="138"/>
      <c r="G60" s="138"/>
      <c r="H60" s="138"/>
      <c r="I60" s="138"/>
      <c r="J60" s="138"/>
      <c r="K60" s="138"/>
      <c r="L60" s="138"/>
      <c r="M60" s="138"/>
      <c r="N60" s="138"/>
      <c r="O60" s="138"/>
      <c r="P60" s="138"/>
      <c r="Q60" s="138"/>
      <c r="R60" s="139"/>
    </row>
    <row r="61" spans="1:18" ht="59.25" customHeight="1">
      <c r="A61" s="91" t="s">
        <v>93</v>
      </c>
      <c r="B61" s="90"/>
      <c r="C61" s="120" t="s">
        <v>94</v>
      </c>
      <c r="D61" s="120"/>
      <c r="E61" s="120"/>
      <c r="F61" s="120"/>
      <c r="G61" s="156" t="s">
        <v>95</v>
      </c>
      <c r="H61" s="108" t="s">
        <v>96</v>
      </c>
      <c r="I61" s="108"/>
      <c r="J61" s="108"/>
      <c r="K61" s="108"/>
      <c r="L61" s="108">
        <v>1566878.74</v>
      </c>
      <c r="M61" s="108"/>
      <c r="N61" s="157">
        <f>N62+N63</f>
        <v>1566878.74</v>
      </c>
      <c r="O61" s="157"/>
      <c r="P61" s="157"/>
      <c r="Q61" s="157">
        <f>N61-L61</f>
        <v>0</v>
      </c>
      <c r="R61" s="157"/>
    </row>
    <row r="62" spans="1:18" ht="27.75" customHeight="1">
      <c r="A62" s="91" t="s">
        <v>97</v>
      </c>
      <c r="B62" s="90"/>
      <c r="C62" s="120" t="s">
        <v>98</v>
      </c>
      <c r="D62" s="120"/>
      <c r="E62" s="120"/>
      <c r="F62" s="120"/>
      <c r="G62" s="156" t="s">
        <v>95</v>
      </c>
      <c r="H62" s="108"/>
      <c r="I62" s="108"/>
      <c r="J62" s="108"/>
      <c r="K62" s="108"/>
      <c r="L62" s="108">
        <v>1566847.86</v>
      </c>
      <c r="M62" s="108"/>
      <c r="N62" s="157">
        <v>1566847.86</v>
      </c>
      <c r="O62" s="157"/>
      <c r="P62" s="157"/>
      <c r="Q62" s="157">
        <f>N62-L62</f>
        <v>0</v>
      </c>
      <c r="R62" s="157"/>
    </row>
    <row r="63" spans="1:18" ht="21.75" customHeight="1">
      <c r="A63" s="91" t="s">
        <v>99</v>
      </c>
      <c r="B63" s="90"/>
      <c r="C63" s="120" t="s">
        <v>81</v>
      </c>
      <c r="D63" s="120"/>
      <c r="E63" s="120"/>
      <c r="F63" s="120"/>
      <c r="G63" s="156" t="s">
        <v>95</v>
      </c>
      <c r="H63" s="108"/>
      <c r="I63" s="108"/>
      <c r="J63" s="108"/>
      <c r="K63" s="108"/>
      <c r="L63" s="108">
        <v>30.88</v>
      </c>
      <c r="M63" s="108"/>
      <c r="N63" s="157">
        <v>30.88</v>
      </c>
      <c r="O63" s="157"/>
      <c r="P63" s="157"/>
      <c r="Q63" s="157">
        <f>N63-L63</f>
        <v>0</v>
      </c>
      <c r="R63" s="157"/>
    </row>
    <row r="64" spans="1:18" ht="19.5" customHeight="1">
      <c r="A64" s="89">
        <v>2</v>
      </c>
      <c r="B64" s="90"/>
      <c r="C64" s="158" t="s">
        <v>78</v>
      </c>
      <c r="D64" s="159"/>
      <c r="E64" s="159"/>
      <c r="F64" s="160"/>
      <c r="G64" s="93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5"/>
    </row>
    <row r="65" spans="1:18" ht="41.25" customHeight="1">
      <c r="A65" s="91" t="s">
        <v>100</v>
      </c>
      <c r="B65" s="90"/>
      <c r="C65" s="96" t="s">
        <v>101</v>
      </c>
      <c r="D65" s="97"/>
      <c r="E65" s="97"/>
      <c r="F65" s="98"/>
      <c r="G65" s="126" t="s">
        <v>102</v>
      </c>
      <c r="H65" s="108" t="s">
        <v>103</v>
      </c>
      <c r="I65" s="108"/>
      <c r="J65" s="108"/>
      <c r="K65" s="108"/>
      <c r="L65" s="108">
        <v>780</v>
      </c>
      <c r="M65" s="108"/>
      <c r="N65" s="143">
        <v>723</v>
      </c>
      <c r="O65" s="143"/>
      <c r="P65" s="143"/>
      <c r="Q65" s="157">
        <f>N65-L65</f>
        <v>-57</v>
      </c>
      <c r="R65" s="157"/>
    </row>
    <row r="66" spans="1:18" ht="23.25" customHeight="1">
      <c r="A66" s="89">
        <v>3</v>
      </c>
      <c r="B66" s="90"/>
      <c r="C66" s="153" t="s">
        <v>150</v>
      </c>
      <c r="D66" s="154"/>
      <c r="E66" s="154"/>
      <c r="F66" s="155"/>
      <c r="G66" s="69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1"/>
    </row>
    <row r="67" spans="1:18" ht="58.5" customHeight="1">
      <c r="A67" s="91" t="s">
        <v>104</v>
      </c>
      <c r="B67" s="90"/>
      <c r="C67" s="96" t="s">
        <v>105</v>
      </c>
      <c r="D67" s="97"/>
      <c r="E67" s="97"/>
      <c r="F67" s="98"/>
      <c r="G67" s="156" t="s">
        <v>95</v>
      </c>
      <c r="H67" s="108" t="s">
        <v>147</v>
      </c>
      <c r="I67" s="108"/>
      <c r="J67" s="108"/>
      <c r="K67" s="108"/>
      <c r="L67" s="108">
        <v>2008.78</v>
      </c>
      <c r="M67" s="108"/>
      <c r="N67" s="152">
        <f>N61/N65</f>
        <v>2167.19051175657</v>
      </c>
      <c r="O67" s="152"/>
      <c r="P67" s="152"/>
      <c r="Q67" s="157">
        <f>N67-L67</f>
        <v>158.4105117565698</v>
      </c>
      <c r="R67" s="157"/>
    </row>
    <row r="68" spans="1:18" ht="19.5" customHeight="1">
      <c r="A68" s="89">
        <v>4</v>
      </c>
      <c r="B68" s="90"/>
      <c r="C68" s="105" t="s">
        <v>79</v>
      </c>
      <c r="D68" s="106"/>
      <c r="E68" s="106"/>
      <c r="F68" s="107"/>
      <c r="G68" s="115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7"/>
    </row>
    <row r="69" spans="1:18" ht="46.5" customHeight="1">
      <c r="A69" s="91" t="s">
        <v>106</v>
      </c>
      <c r="B69" s="109"/>
      <c r="C69" s="96" t="s">
        <v>85</v>
      </c>
      <c r="D69" s="97"/>
      <c r="E69" s="97"/>
      <c r="F69" s="98"/>
      <c r="G69" s="156" t="s">
        <v>60</v>
      </c>
      <c r="H69" s="108" t="s">
        <v>80</v>
      </c>
      <c r="I69" s="108"/>
      <c r="J69" s="108"/>
      <c r="K69" s="108"/>
      <c r="L69" s="108">
        <v>100</v>
      </c>
      <c r="M69" s="108"/>
      <c r="N69" s="143">
        <v>100</v>
      </c>
      <c r="O69" s="143"/>
      <c r="P69" s="143"/>
      <c r="Q69" s="157">
        <f>N69-L69</f>
        <v>0</v>
      </c>
      <c r="R69" s="157"/>
    </row>
    <row r="70" spans="1:18" ht="21" customHeight="1">
      <c r="A70" s="89"/>
      <c r="B70" s="88" t="s">
        <v>90</v>
      </c>
      <c r="C70" s="153" t="s">
        <v>149</v>
      </c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4"/>
      <c r="O70" s="154"/>
      <c r="P70" s="154"/>
      <c r="Q70" s="154"/>
      <c r="R70" s="155"/>
    </row>
    <row r="71" spans="1:18" ht="18" customHeight="1">
      <c r="A71" s="89">
        <v>1</v>
      </c>
      <c r="B71" s="90"/>
      <c r="C71" s="137" t="s">
        <v>107</v>
      </c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9"/>
    </row>
    <row r="72" spans="1:18" ht="47.25" customHeight="1">
      <c r="A72" s="91" t="s">
        <v>93</v>
      </c>
      <c r="B72" s="90"/>
      <c r="C72" s="120" t="s">
        <v>108</v>
      </c>
      <c r="D72" s="120"/>
      <c r="E72" s="120"/>
      <c r="F72" s="120"/>
      <c r="G72" s="156" t="s">
        <v>95</v>
      </c>
      <c r="H72" s="108" t="s">
        <v>96</v>
      </c>
      <c r="I72" s="108"/>
      <c r="J72" s="108"/>
      <c r="K72" s="108"/>
      <c r="L72" s="161">
        <f>L73+L74</f>
        <v>680260</v>
      </c>
      <c r="M72" s="161"/>
      <c r="N72" s="161">
        <f>N73+N74</f>
        <v>680260</v>
      </c>
      <c r="O72" s="161"/>
      <c r="P72" s="161"/>
      <c r="Q72" s="157">
        <f>N72-L72</f>
        <v>0</v>
      </c>
      <c r="R72" s="157"/>
    </row>
    <row r="73" spans="1:18" ht="23.25" customHeight="1">
      <c r="A73" s="91" t="s">
        <v>97</v>
      </c>
      <c r="B73" s="90"/>
      <c r="C73" s="120" t="s">
        <v>98</v>
      </c>
      <c r="D73" s="120"/>
      <c r="E73" s="120"/>
      <c r="F73" s="120"/>
      <c r="G73" s="156" t="s">
        <v>95</v>
      </c>
      <c r="H73" s="108"/>
      <c r="I73" s="108"/>
      <c r="J73" s="108"/>
      <c r="K73" s="108"/>
      <c r="L73" s="161">
        <v>680260</v>
      </c>
      <c r="M73" s="161"/>
      <c r="N73" s="161">
        <v>680260</v>
      </c>
      <c r="O73" s="161"/>
      <c r="P73" s="161"/>
      <c r="Q73" s="157">
        <f>N73-L73</f>
        <v>0</v>
      </c>
      <c r="R73" s="157"/>
    </row>
    <row r="74" spans="1:18" ht="24.75" customHeight="1">
      <c r="A74" s="91" t="s">
        <v>99</v>
      </c>
      <c r="B74" s="90"/>
      <c r="C74" s="120" t="s">
        <v>81</v>
      </c>
      <c r="D74" s="120"/>
      <c r="E74" s="120"/>
      <c r="F74" s="120"/>
      <c r="G74" s="156" t="s">
        <v>95</v>
      </c>
      <c r="H74" s="108"/>
      <c r="I74" s="108"/>
      <c r="J74" s="108"/>
      <c r="K74" s="108"/>
      <c r="L74" s="161">
        <v>0</v>
      </c>
      <c r="M74" s="161"/>
      <c r="N74" s="161">
        <v>0</v>
      </c>
      <c r="O74" s="161"/>
      <c r="P74" s="161"/>
      <c r="Q74" s="157">
        <f>N74-L74</f>
        <v>0</v>
      </c>
      <c r="R74" s="157"/>
    </row>
    <row r="75" spans="1:18" ht="18.75" customHeight="1">
      <c r="A75" s="89">
        <v>2</v>
      </c>
      <c r="B75" s="90"/>
      <c r="C75" s="162" t="s">
        <v>78</v>
      </c>
      <c r="D75" s="163"/>
      <c r="E75" s="163"/>
      <c r="F75" s="164"/>
      <c r="G75" s="140"/>
      <c r="H75" s="123"/>
      <c r="I75" s="123"/>
      <c r="J75" s="123"/>
      <c r="K75" s="123"/>
      <c r="L75" s="123"/>
      <c r="M75" s="123"/>
      <c r="N75" s="123"/>
      <c r="O75" s="123"/>
      <c r="P75" s="123"/>
      <c r="Q75" s="123"/>
      <c r="R75" s="124"/>
    </row>
    <row r="76" spans="1:18" ht="62.25" customHeight="1">
      <c r="A76" s="91" t="s">
        <v>100</v>
      </c>
      <c r="B76" s="90"/>
      <c r="C76" s="110" t="s">
        <v>109</v>
      </c>
      <c r="D76" s="111"/>
      <c r="E76" s="111"/>
      <c r="F76" s="112"/>
      <c r="G76" s="126" t="s">
        <v>102</v>
      </c>
      <c r="H76" s="108" t="s">
        <v>103</v>
      </c>
      <c r="I76" s="108"/>
      <c r="J76" s="108"/>
      <c r="K76" s="108"/>
      <c r="L76" s="108">
        <v>23</v>
      </c>
      <c r="M76" s="108"/>
      <c r="N76" s="108">
        <v>17</v>
      </c>
      <c r="O76" s="108"/>
      <c r="P76" s="108"/>
      <c r="Q76" s="157">
        <f>N76-L76</f>
        <v>-6</v>
      </c>
      <c r="R76" s="157"/>
    </row>
    <row r="77" spans="1:18" ht="57" customHeight="1">
      <c r="A77" s="91" t="s">
        <v>110</v>
      </c>
      <c r="B77" s="90"/>
      <c r="C77" s="110" t="s">
        <v>111</v>
      </c>
      <c r="D77" s="111"/>
      <c r="E77" s="111"/>
      <c r="F77" s="112"/>
      <c r="G77" s="126" t="s">
        <v>102</v>
      </c>
      <c r="H77" s="108" t="s">
        <v>103</v>
      </c>
      <c r="I77" s="108"/>
      <c r="J77" s="108"/>
      <c r="K77" s="108"/>
      <c r="L77" s="108">
        <v>43</v>
      </c>
      <c r="M77" s="108"/>
      <c r="N77" s="108">
        <v>49</v>
      </c>
      <c r="O77" s="108"/>
      <c r="P77" s="108"/>
      <c r="Q77" s="157">
        <f>N77-L77</f>
        <v>6</v>
      </c>
      <c r="R77" s="157"/>
    </row>
    <row r="78" spans="1:18" ht="24.75" customHeight="1">
      <c r="A78" s="113">
        <v>3</v>
      </c>
      <c r="B78" s="90"/>
      <c r="C78" s="162" t="s">
        <v>82</v>
      </c>
      <c r="D78" s="163"/>
      <c r="E78" s="163"/>
      <c r="F78" s="164"/>
      <c r="G78" s="165"/>
      <c r="H78" s="166"/>
      <c r="I78" s="166"/>
      <c r="J78" s="166"/>
      <c r="K78" s="166"/>
      <c r="L78" s="166"/>
      <c r="M78" s="166"/>
      <c r="N78" s="166"/>
      <c r="O78" s="166"/>
      <c r="P78" s="166"/>
      <c r="Q78" s="166"/>
      <c r="R78" s="167"/>
    </row>
    <row r="79" spans="1:18" ht="57" customHeight="1">
      <c r="A79" s="114"/>
      <c r="B79" s="90"/>
      <c r="C79" s="102" t="s">
        <v>112</v>
      </c>
      <c r="D79" s="103"/>
      <c r="E79" s="103"/>
      <c r="F79" s="104"/>
      <c r="G79" s="144" t="s">
        <v>95</v>
      </c>
      <c r="H79" s="145" t="s">
        <v>113</v>
      </c>
      <c r="I79" s="146"/>
      <c r="J79" s="146"/>
      <c r="K79" s="147"/>
      <c r="L79" s="92">
        <v>10320</v>
      </c>
      <c r="M79" s="92"/>
      <c r="N79" s="92">
        <v>10320</v>
      </c>
      <c r="O79" s="92"/>
      <c r="P79" s="92"/>
      <c r="Q79" s="157">
        <f>N79-L79</f>
        <v>0</v>
      </c>
      <c r="R79" s="157"/>
    </row>
    <row r="80" spans="1:18" ht="56.25" customHeight="1">
      <c r="A80" s="91" t="s">
        <v>104</v>
      </c>
      <c r="B80" s="90"/>
      <c r="C80" s="102" t="s">
        <v>114</v>
      </c>
      <c r="D80" s="103"/>
      <c r="E80" s="103"/>
      <c r="F80" s="104"/>
      <c r="G80" s="144" t="s">
        <v>95</v>
      </c>
      <c r="H80" s="148"/>
      <c r="I80" s="149"/>
      <c r="J80" s="149"/>
      <c r="K80" s="150"/>
      <c r="L80" s="92">
        <v>860</v>
      </c>
      <c r="M80" s="92"/>
      <c r="N80" s="92">
        <v>860</v>
      </c>
      <c r="O80" s="92"/>
      <c r="P80" s="92"/>
      <c r="Q80" s="157">
        <f>N80-L80</f>
        <v>0</v>
      </c>
      <c r="R80" s="157"/>
    </row>
    <row r="81" spans="1:18" ht="15" customHeight="1">
      <c r="A81" s="91">
        <v>4</v>
      </c>
      <c r="B81" s="90"/>
      <c r="C81" s="105" t="s">
        <v>79</v>
      </c>
      <c r="D81" s="106"/>
      <c r="E81" s="106"/>
      <c r="F81" s="107"/>
      <c r="G81" s="115"/>
      <c r="H81" s="116"/>
      <c r="I81" s="116"/>
      <c r="J81" s="116"/>
      <c r="K81" s="116"/>
      <c r="L81" s="116"/>
      <c r="M81" s="116"/>
      <c r="N81" s="116"/>
      <c r="O81" s="116"/>
      <c r="P81" s="116"/>
      <c r="Q81" s="116"/>
      <c r="R81" s="117"/>
    </row>
    <row r="82" spans="1:18" ht="41.25" customHeight="1">
      <c r="A82" s="91" t="s">
        <v>106</v>
      </c>
      <c r="B82" s="109"/>
      <c r="C82" s="96" t="s">
        <v>85</v>
      </c>
      <c r="D82" s="97"/>
      <c r="E82" s="97"/>
      <c r="F82" s="98"/>
      <c r="G82" s="144" t="s">
        <v>60</v>
      </c>
      <c r="H82" s="108" t="s">
        <v>80</v>
      </c>
      <c r="I82" s="108"/>
      <c r="J82" s="108"/>
      <c r="K82" s="108"/>
      <c r="L82" s="143">
        <v>100</v>
      </c>
      <c r="M82" s="143"/>
      <c r="N82" s="143">
        <v>100</v>
      </c>
      <c r="O82" s="143"/>
      <c r="P82" s="143"/>
      <c r="Q82" s="157">
        <f>N82-L82</f>
        <v>0</v>
      </c>
      <c r="R82" s="157"/>
    </row>
    <row r="83" spans="1:18" ht="20.25" customHeight="1">
      <c r="A83" s="89"/>
      <c r="B83" s="88" t="s">
        <v>115</v>
      </c>
      <c r="C83" s="153" t="s">
        <v>151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5"/>
    </row>
    <row r="84" spans="1:18" ht="16.5" customHeight="1">
      <c r="A84" s="91">
        <v>1</v>
      </c>
      <c r="B84" s="90"/>
      <c r="C84" s="137" t="s">
        <v>152</v>
      </c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9"/>
    </row>
    <row r="85" spans="1:18" ht="46.5" customHeight="1">
      <c r="A85" s="91" t="s">
        <v>93</v>
      </c>
      <c r="B85" s="90"/>
      <c r="C85" s="120" t="s">
        <v>116</v>
      </c>
      <c r="D85" s="120"/>
      <c r="E85" s="120"/>
      <c r="F85" s="120"/>
      <c r="G85" s="144" t="s">
        <v>95</v>
      </c>
      <c r="H85" s="108" t="s">
        <v>96</v>
      </c>
      <c r="I85" s="108"/>
      <c r="J85" s="108"/>
      <c r="K85" s="108"/>
      <c r="L85" s="161">
        <f>L86+L87</f>
        <v>124291964.43</v>
      </c>
      <c r="M85" s="161"/>
      <c r="N85" s="161">
        <f>N86+N87</f>
        <v>119776565.94999999</v>
      </c>
      <c r="O85" s="161"/>
      <c r="P85" s="161"/>
      <c r="Q85" s="157">
        <f>N85-L85</f>
        <v>-4515398.480000019</v>
      </c>
      <c r="R85" s="157"/>
    </row>
    <row r="86" spans="1:18" ht="18.75" customHeight="1">
      <c r="A86" s="91" t="s">
        <v>97</v>
      </c>
      <c r="B86" s="90"/>
      <c r="C86" s="120" t="s">
        <v>98</v>
      </c>
      <c r="D86" s="120"/>
      <c r="E86" s="120"/>
      <c r="F86" s="120"/>
      <c r="G86" s="144" t="s">
        <v>95</v>
      </c>
      <c r="H86" s="108"/>
      <c r="I86" s="108"/>
      <c r="J86" s="108"/>
      <c r="K86" s="108"/>
      <c r="L86" s="161">
        <v>124289142.75</v>
      </c>
      <c r="M86" s="161"/>
      <c r="N86" s="161">
        <v>119774585.32</v>
      </c>
      <c r="O86" s="161"/>
      <c r="P86" s="161"/>
      <c r="Q86" s="157">
        <f>N86-L86</f>
        <v>-4514557.430000007</v>
      </c>
      <c r="R86" s="157"/>
    </row>
    <row r="87" spans="1:18" ht="20.25" customHeight="1">
      <c r="A87" s="91" t="s">
        <v>99</v>
      </c>
      <c r="B87" s="90"/>
      <c r="C87" s="120" t="s">
        <v>81</v>
      </c>
      <c r="D87" s="120"/>
      <c r="E87" s="120"/>
      <c r="F87" s="120"/>
      <c r="G87" s="144" t="s">
        <v>95</v>
      </c>
      <c r="H87" s="108"/>
      <c r="I87" s="108"/>
      <c r="J87" s="108"/>
      <c r="K87" s="108"/>
      <c r="L87" s="168">
        <v>2821.68</v>
      </c>
      <c r="M87" s="168"/>
      <c r="N87" s="168">
        <v>1980.63</v>
      </c>
      <c r="O87" s="168"/>
      <c r="P87" s="168"/>
      <c r="Q87" s="157">
        <f>N87-L87</f>
        <v>-841.0499999999997</v>
      </c>
      <c r="R87" s="157"/>
    </row>
    <row r="88" spans="1:18" ht="20.25" customHeight="1">
      <c r="A88" s="91">
        <v>2</v>
      </c>
      <c r="B88" s="90"/>
      <c r="C88" s="169" t="s">
        <v>78</v>
      </c>
      <c r="D88" s="169"/>
      <c r="E88" s="169"/>
      <c r="F88" s="169"/>
      <c r="G88" s="141"/>
      <c r="H88" s="77"/>
      <c r="I88" s="77"/>
      <c r="J88" s="77"/>
      <c r="K88" s="77"/>
      <c r="L88" s="77"/>
      <c r="M88" s="77"/>
      <c r="N88" s="77"/>
      <c r="O88" s="77"/>
      <c r="P88" s="77"/>
      <c r="Q88" s="77"/>
      <c r="R88" s="77"/>
    </row>
    <row r="89" spans="1:18" ht="38.25" customHeight="1">
      <c r="A89" s="91" t="s">
        <v>100</v>
      </c>
      <c r="B89" s="90"/>
      <c r="C89" s="170" t="s">
        <v>117</v>
      </c>
      <c r="D89" s="170"/>
      <c r="E89" s="170"/>
      <c r="F89" s="170"/>
      <c r="G89" s="142" t="s">
        <v>102</v>
      </c>
      <c r="H89" s="108" t="s">
        <v>103</v>
      </c>
      <c r="I89" s="108"/>
      <c r="J89" s="108"/>
      <c r="K89" s="108"/>
      <c r="L89" s="92">
        <v>2598</v>
      </c>
      <c r="M89" s="92"/>
      <c r="N89" s="92">
        <v>2358</v>
      </c>
      <c r="O89" s="92"/>
      <c r="P89" s="92"/>
      <c r="Q89" s="157">
        <f>N89-L89</f>
        <v>-240</v>
      </c>
      <c r="R89" s="157"/>
    </row>
    <row r="90" spans="1:18" ht="41.25" customHeight="1">
      <c r="A90" s="91" t="s">
        <v>110</v>
      </c>
      <c r="B90" s="90"/>
      <c r="C90" s="170" t="s">
        <v>118</v>
      </c>
      <c r="D90" s="170"/>
      <c r="E90" s="170"/>
      <c r="F90" s="170"/>
      <c r="G90" s="142" t="s">
        <v>102</v>
      </c>
      <c r="H90" s="108" t="s">
        <v>103</v>
      </c>
      <c r="I90" s="108"/>
      <c r="J90" s="108"/>
      <c r="K90" s="108"/>
      <c r="L90" s="92">
        <v>9445</v>
      </c>
      <c r="M90" s="92"/>
      <c r="N90" s="92">
        <v>8761</v>
      </c>
      <c r="O90" s="92"/>
      <c r="P90" s="92"/>
      <c r="Q90" s="157">
        <f>N90-L90</f>
        <v>-684</v>
      </c>
      <c r="R90" s="157"/>
    </row>
    <row r="91" spans="1:18" ht="20.25" customHeight="1">
      <c r="A91" s="91">
        <v>3</v>
      </c>
      <c r="B91" s="90"/>
      <c r="C91" s="169" t="s">
        <v>82</v>
      </c>
      <c r="D91" s="169"/>
      <c r="E91" s="169"/>
      <c r="F91" s="169"/>
      <c r="G91" s="151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</row>
    <row r="92" spans="1:18" ht="54" customHeight="1">
      <c r="A92" s="91" t="s">
        <v>104</v>
      </c>
      <c r="B92" s="90"/>
      <c r="C92" s="170" t="s">
        <v>119</v>
      </c>
      <c r="D92" s="170"/>
      <c r="E92" s="170"/>
      <c r="F92" s="170"/>
      <c r="G92" s="144" t="s">
        <v>95</v>
      </c>
      <c r="H92" s="145" t="s">
        <v>113</v>
      </c>
      <c r="I92" s="146"/>
      <c r="J92" s="146"/>
      <c r="K92" s="147"/>
      <c r="L92" s="92">
        <v>10320</v>
      </c>
      <c r="M92" s="92"/>
      <c r="N92" s="92">
        <v>10320</v>
      </c>
      <c r="O92" s="92"/>
      <c r="P92" s="92"/>
      <c r="Q92" s="157">
        <f>N92-L92</f>
        <v>0</v>
      </c>
      <c r="R92" s="157"/>
    </row>
    <row r="93" spans="1:18" ht="57.75" customHeight="1">
      <c r="A93" s="91" t="s">
        <v>120</v>
      </c>
      <c r="B93" s="90"/>
      <c r="C93" s="170" t="s">
        <v>121</v>
      </c>
      <c r="D93" s="170"/>
      <c r="E93" s="170"/>
      <c r="F93" s="170"/>
      <c r="G93" s="144" t="s">
        <v>95</v>
      </c>
      <c r="H93" s="148"/>
      <c r="I93" s="149"/>
      <c r="J93" s="149"/>
      <c r="K93" s="150"/>
      <c r="L93" s="92">
        <v>860</v>
      </c>
      <c r="M93" s="92"/>
      <c r="N93" s="92">
        <v>860</v>
      </c>
      <c r="O93" s="92"/>
      <c r="P93" s="92"/>
      <c r="Q93" s="157">
        <f>N93-L93</f>
        <v>0</v>
      </c>
      <c r="R93" s="157"/>
    </row>
    <row r="94" spans="1:18" ht="20.25" customHeight="1">
      <c r="A94" s="91">
        <v>4</v>
      </c>
      <c r="B94" s="90"/>
      <c r="C94" s="119" t="s">
        <v>79</v>
      </c>
      <c r="D94" s="119"/>
      <c r="E94" s="119"/>
      <c r="F94" s="119"/>
      <c r="G94" s="151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</row>
    <row r="95" spans="1:18" ht="39.75" customHeight="1">
      <c r="A95" s="91" t="s">
        <v>106</v>
      </c>
      <c r="B95" s="109"/>
      <c r="C95" s="120" t="s">
        <v>85</v>
      </c>
      <c r="D95" s="120"/>
      <c r="E95" s="120"/>
      <c r="F95" s="120"/>
      <c r="G95" s="144" t="s">
        <v>60</v>
      </c>
      <c r="H95" s="108" t="s">
        <v>80</v>
      </c>
      <c r="I95" s="108"/>
      <c r="J95" s="108"/>
      <c r="K95" s="108"/>
      <c r="L95" s="143">
        <v>100</v>
      </c>
      <c r="M95" s="143"/>
      <c r="N95" s="143">
        <v>100</v>
      </c>
      <c r="O95" s="143"/>
      <c r="P95" s="143"/>
      <c r="Q95" s="157">
        <f>N95-L95</f>
        <v>0</v>
      </c>
      <c r="R95" s="157"/>
    </row>
    <row r="96" spans="1:18" ht="24.75" customHeight="1">
      <c r="A96" s="118"/>
      <c r="B96" s="88" t="s">
        <v>122</v>
      </c>
      <c r="C96" s="171" t="s">
        <v>153</v>
      </c>
      <c r="D96" s="171"/>
      <c r="E96" s="171"/>
      <c r="F96" s="171"/>
      <c r="G96" s="171"/>
      <c r="H96" s="171"/>
      <c r="I96" s="171"/>
      <c r="J96" s="171"/>
      <c r="K96" s="171"/>
      <c r="L96" s="171"/>
      <c r="M96" s="171"/>
      <c r="N96" s="171"/>
      <c r="O96" s="171"/>
      <c r="P96" s="171"/>
      <c r="Q96" s="171"/>
      <c r="R96" s="171"/>
    </row>
    <row r="97" spans="1:18" ht="22.5" customHeight="1">
      <c r="A97" s="91">
        <v>1</v>
      </c>
      <c r="B97" s="90"/>
      <c r="C97" s="171" t="s">
        <v>123</v>
      </c>
      <c r="D97" s="171"/>
      <c r="E97" s="171"/>
      <c r="F97" s="171"/>
      <c r="G97" s="171"/>
      <c r="H97" s="171"/>
      <c r="I97" s="171"/>
      <c r="J97" s="171"/>
      <c r="K97" s="171"/>
      <c r="L97" s="171"/>
      <c r="M97" s="171"/>
      <c r="N97" s="171"/>
      <c r="O97" s="171"/>
      <c r="P97" s="171"/>
      <c r="Q97" s="171"/>
      <c r="R97" s="171"/>
    </row>
    <row r="98" spans="1:18" ht="58.5" customHeight="1">
      <c r="A98" s="91" t="s">
        <v>93</v>
      </c>
      <c r="B98" s="90"/>
      <c r="C98" s="172" t="s">
        <v>124</v>
      </c>
      <c r="D98" s="172"/>
      <c r="E98" s="172"/>
      <c r="F98" s="172"/>
      <c r="G98" s="144" t="s">
        <v>95</v>
      </c>
      <c r="H98" s="108" t="s">
        <v>96</v>
      </c>
      <c r="I98" s="108"/>
      <c r="J98" s="108"/>
      <c r="K98" s="108"/>
      <c r="L98" s="161">
        <f>L99+L100</f>
        <v>10128895.81</v>
      </c>
      <c r="M98" s="161"/>
      <c r="N98" s="161">
        <f>N99+N100</f>
        <v>10128895.81</v>
      </c>
      <c r="O98" s="161"/>
      <c r="P98" s="161"/>
      <c r="Q98" s="157">
        <f>N98-L98</f>
        <v>0</v>
      </c>
      <c r="R98" s="157"/>
    </row>
    <row r="99" spans="1:18" ht="20.25" customHeight="1">
      <c r="A99" s="91" t="s">
        <v>97</v>
      </c>
      <c r="B99" s="90"/>
      <c r="C99" s="120" t="s">
        <v>98</v>
      </c>
      <c r="D99" s="120"/>
      <c r="E99" s="120"/>
      <c r="F99" s="120"/>
      <c r="G99" s="144" t="s">
        <v>95</v>
      </c>
      <c r="H99" s="108"/>
      <c r="I99" s="108"/>
      <c r="J99" s="108"/>
      <c r="K99" s="108"/>
      <c r="L99" s="161">
        <v>10125767.57</v>
      </c>
      <c r="M99" s="161"/>
      <c r="N99" s="161">
        <v>10125767.57</v>
      </c>
      <c r="O99" s="161"/>
      <c r="P99" s="161"/>
      <c r="Q99" s="157">
        <f>N99-L99</f>
        <v>0</v>
      </c>
      <c r="R99" s="157"/>
    </row>
    <row r="100" spans="1:18" ht="26.25" customHeight="1">
      <c r="A100" s="91" t="s">
        <v>99</v>
      </c>
      <c r="B100" s="90"/>
      <c r="C100" s="120" t="s">
        <v>81</v>
      </c>
      <c r="D100" s="120"/>
      <c r="E100" s="120"/>
      <c r="F100" s="120"/>
      <c r="G100" s="144" t="s">
        <v>95</v>
      </c>
      <c r="H100" s="108"/>
      <c r="I100" s="108"/>
      <c r="J100" s="108"/>
      <c r="K100" s="108"/>
      <c r="L100" s="161">
        <v>3128.24</v>
      </c>
      <c r="M100" s="161"/>
      <c r="N100" s="161">
        <v>3128.24</v>
      </c>
      <c r="O100" s="161"/>
      <c r="P100" s="161"/>
      <c r="Q100" s="157">
        <f>N100-L100</f>
        <v>0</v>
      </c>
      <c r="R100" s="157"/>
    </row>
    <row r="101" spans="1:18" ht="20.25" customHeight="1">
      <c r="A101" s="91">
        <v>2</v>
      </c>
      <c r="B101" s="90"/>
      <c r="C101" s="169" t="s">
        <v>78</v>
      </c>
      <c r="D101" s="169"/>
      <c r="E101" s="169"/>
      <c r="F101" s="169"/>
      <c r="G101" s="77"/>
      <c r="H101" s="77"/>
      <c r="I101" s="77"/>
      <c r="J101" s="77"/>
      <c r="K101" s="77"/>
      <c r="L101" s="77"/>
      <c r="M101" s="77"/>
      <c r="N101" s="77"/>
      <c r="O101" s="77"/>
      <c r="P101" s="77"/>
      <c r="Q101" s="77"/>
      <c r="R101" s="77"/>
    </row>
    <row r="102" spans="1:18" ht="39" customHeight="1">
      <c r="A102" s="91" t="s">
        <v>100</v>
      </c>
      <c r="B102" s="90"/>
      <c r="C102" s="170" t="s">
        <v>125</v>
      </c>
      <c r="D102" s="170"/>
      <c r="E102" s="170"/>
      <c r="F102" s="170"/>
      <c r="G102" s="142" t="s">
        <v>102</v>
      </c>
      <c r="H102" s="108" t="s">
        <v>103</v>
      </c>
      <c r="I102" s="108"/>
      <c r="J102" s="108"/>
      <c r="K102" s="108"/>
      <c r="L102" s="92">
        <v>325</v>
      </c>
      <c r="M102" s="92"/>
      <c r="N102" s="92">
        <v>269</v>
      </c>
      <c r="O102" s="92"/>
      <c r="P102" s="92"/>
      <c r="Q102" s="157">
        <f>N102-L102</f>
        <v>-56</v>
      </c>
      <c r="R102" s="157"/>
    </row>
    <row r="103" spans="1:18" ht="20.25" customHeight="1">
      <c r="A103" s="91">
        <v>3</v>
      </c>
      <c r="B103" s="90"/>
      <c r="C103" s="169" t="s">
        <v>82</v>
      </c>
      <c r="D103" s="169"/>
      <c r="E103" s="169"/>
      <c r="F103" s="169"/>
      <c r="G103" s="77"/>
      <c r="H103" s="77"/>
      <c r="I103" s="77"/>
      <c r="J103" s="77"/>
      <c r="K103" s="77"/>
      <c r="L103" s="77"/>
      <c r="M103" s="77"/>
      <c r="N103" s="77"/>
      <c r="O103" s="77"/>
      <c r="P103" s="77"/>
      <c r="Q103" s="77"/>
      <c r="R103" s="77"/>
    </row>
    <row r="104" spans="1:18" ht="54.75" customHeight="1">
      <c r="A104" s="91" t="s">
        <v>104</v>
      </c>
      <c r="B104" s="90"/>
      <c r="C104" s="170" t="s">
        <v>126</v>
      </c>
      <c r="D104" s="170"/>
      <c r="E104" s="170"/>
      <c r="F104" s="170"/>
      <c r="G104" s="144" t="s">
        <v>95</v>
      </c>
      <c r="H104" s="108" t="s">
        <v>127</v>
      </c>
      <c r="I104" s="108"/>
      <c r="J104" s="108"/>
      <c r="K104" s="108"/>
      <c r="L104" s="152">
        <f>L99/L102/12</f>
        <v>2596.350658974359</v>
      </c>
      <c r="M104" s="152"/>
      <c r="N104" s="152">
        <f>N98/N102/12</f>
        <v>3137.823980793061</v>
      </c>
      <c r="O104" s="152"/>
      <c r="P104" s="152"/>
      <c r="Q104" s="157">
        <f>N104-L104</f>
        <v>541.4733218187021</v>
      </c>
      <c r="R104" s="157"/>
    </row>
    <row r="105" spans="1:18" ht="18" customHeight="1">
      <c r="A105" s="91">
        <v>4</v>
      </c>
      <c r="B105" s="90"/>
      <c r="C105" s="119" t="s">
        <v>79</v>
      </c>
      <c r="D105" s="119"/>
      <c r="E105" s="119"/>
      <c r="F105" s="119"/>
      <c r="G105" s="151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</row>
    <row r="106" spans="1:18" ht="43.5" customHeight="1">
      <c r="A106" s="91" t="s">
        <v>106</v>
      </c>
      <c r="B106" s="109"/>
      <c r="C106" s="120" t="s">
        <v>85</v>
      </c>
      <c r="D106" s="120"/>
      <c r="E106" s="120"/>
      <c r="F106" s="120"/>
      <c r="G106" s="144" t="s">
        <v>60</v>
      </c>
      <c r="H106" s="108" t="s">
        <v>80</v>
      </c>
      <c r="I106" s="108"/>
      <c r="J106" s="108"/>
      <c r="K106" s="108"/>
      <c r="L106" s="143">
        <v>100</v>
      </c>
      <c r="M106" s="143"/>
      <c r="N106" s="143">
        <v>100</v>
      </c>
      <c r="O106" s="143"/>
      <c r="P106" s="143"/>
      <c r="Q106" s="157">
        <f>N106-L106</f>
        <v>0</v>
      </c>
      <c r="R106" s="157"/>
    </row>
    <row r="107" spans="1:18" ht="20.25" customHeight="1">
      <c r="A107" s="118"/>
      <c r="B107" s="88" t="s">
        <v>128</v>
      </c>
      <c r="C107" s="171" t="s">
        <v>154</v>
      </c>
      <c r="D107" s="171"/>
      <c r="E107" s="171"/>
      <c r="F107" s="171"/>
      <c r="G107" s="171"/>
      <c r="H107" s="171"/>
      <c r="I107" s="171"/>
      <c r="J107" s="171"/>
      <c r="K107" s="171"/>
      <c r="L107" s="171"/>
      <c r="M107" s="171"/>
      <c r="N107" s="171"/>
      <c r="O107" s="171"/>
      <c r="P107" s="171"/>
      <c r="Q107" s="171"/>
      <c r="R107" s="171"/>
    </row>
    <row r="108" spans="1:18" ht="20.25" customHeight="1">
      <c r="A108" s="91">
        <v>1</v>
      </c>
      <c r="B108" s="90"/>
      <c r="C108" s="171" t="s">
        <v>129</v>
      </c>
      <c r="D108" s="171"/>
      <c r="E108" s="171"/>
      <c r="F108" s="171"/>
      <c r="G108" s="171"/>
      <c r="H108" s="171"/>
      <c r="I108" s="171"/>
      <c r="J108" s="171"/>
      <c r="K108" s="171"/>
      <c r="L108" s="171"/>
      <c r="M108" s="171"/>
      <c r="N108" s="171"/>
      <c r="O108" s="171"/>
      <c r="P108" s="171"/>
      <c r="Q108" s="171"/>
      <c r="R108" s="171"/>
    </row>
    <row r="109" spans="1:18" ht="44.25" customHeight="1">
      <c r="A109" s="91" t="s">
        <v>93</v>
      </c>
      <c r="B109" s="90"/>
      <c r="C109" s="120" t="s">
        <v>130</v>
      </c>
      <c r="D109" s="120"/>
      <c r="E109" s="120"/>
      <c r="F109" s="120"/>
      <c r="G109" s="144" t="s">
        <v>95</v>
      </c>
      <c r="H109" s="108" t="s">
        <v>96</v>
      </c>
      <c r="I109" s="108"/>
      <c r="J109" s="108"/>
      <c r="K109" s="108"/>
      <c r="L109" s="168">
        <f>L110+L111</f>
        <v>31561970.22</v>
      </c>
      <c r="M109" s="168"/>
      <c r="N109" s="168">
        <f>N110+N111</f>
        <v>31561970.22</v>
      </c>
      <c r="O109" s="168"/>
      <c r="P109" s="168"/>
      <c r="Q109" s="157">
        <f>N109-L109</f>
        <v>0</v>
      </c>
      <c r="R109" s="157"/>
    </row>
    <row r="110" spans="1:18" ht="24.75" customHeight="1">
      <c r="A110" s="91" t="s">
        <v>97</v>
      </c>
      <c r="B110" s="90"/>
      <c r="C110" s="120" t="s">
        <v>98</v>
      </c>
      <c r="D110" s="120"/>
      <c r="E110" s="120"/>
      <c r="F110" s="120"/>
      <c r="G110" s="144" t="s">
        <v>95</v>
      </c>
      <c r="H110" s="108"/>
      <c r="I110" s="108"/>
      <c r="J110" s="108"/>
      <c r="K110" s="108"/>
      <c r="L110" s="168">
        <v>31561082.75</v>
      </c>
      <c r="M110" s="168"/>
      <c r="N110" s="168">
        <v>31561082.75</v>
      </c>
      <c r="O110" s="168"/>
      <c r="P110" s="168"/>
      <c r="Q110" s="157">
        <f>N110-L110</f>
        <v>0</v>
      </c>
      <c r="R110" s="157"/>
    </row>
    <row r="111" spans="1:18" ht="20.25" customHeight="1">
      <c r="A111" s="91" t="s">
        <v>99</v>
      </c>
      <c r="B111" s="90"/>
      <c r="C111" s="120" t="s">
        <v>81</v>
      </c>
      <c r="D111" s="120"/>
      <c r="E111" s="120"/>
      <c r="F111" s="120"/>
      <c r="G111" s="144" t="s">
        <v>95</v>
      </c>
      <c r="H111" s="108"/>
      <c r="I111" s="108"/>
      <c r="J111" s="108"/>
      <c r="K111" s="108"/>
      <c r="L111" s="161">
        <v>887.47</v>
      </c>
      <c r="M111" s="161"/>
      <c r="N111" s="161">
        <v>887.47</v>
      </c>
      <c r="O111" s="161"/>
      <c r="P111" s="161"/>
      <c r="Q111" s="157">
        <f>N111-L111</f>
        <v>0</v>
      </c>
      <c r="R111" s="157"/>
    </row>
    <row r="112" spans="1:18" ht="20.25" customHeight="1">
      <c r="A112" s="91">
        <v>2</v>
      </c>
      <c r="B112" s="90"/>
      <c r="C112" s="169" t="s">
        <v>78</v>
      </c>
      <c r="D112" s="169"/>
      <c r="E112" s="169"/>
      <c r="F112" s="169"/>
      <c r="G112" s="77"/>
      <c r="H112" s="77"/>
      <c r="I112" s="77"/>
      <c r="J112" s="77"/>
      <c r="K112" s="77"/>
      <c r="L112" s="77"/>
      <c r="M112" s="77"/>
      <c r="N112" s="77"/>
      <c r="O112" s="77"/>
      <c r="P112" s="77"/>
      <c r="Q112" s="77"/>
      <c r="R112" s="77"/>
    </row>
    <row r="113" spans="1:18" ht="39.75" customHeight="1">
      <c r="A113" s="91" t="s">
        <v>100</v>
      </c>
      <c r="B113" s="90"/>
      <c r="C113" s="170" t="s">
        <v>131</v>
      </c>
      <c r="D113" s="170"/>
      <c r="E113" s="170"/>
      <c r="F113" s="170"/>
      <c r="G113" s="142" t="s">
        <v>102</v>
      </c>
      <c r="H113" s="108" t="s">
        <v>103</v>
      </c>
      <c r="I113" s="108"/>
      <c r="J113" s="108"/>
      <c r="K113" s="108"/>
      <c r="L113" s="92">
        <v>2727</v>
      </c>
      <c r="M113" s="92"/>
      <c r="N113" s="92">
        <v>2286</v>
      </c>
      <c r="O113" s="92"/>
      <c r="P113" s="92"/>
      <c r="Q113" s="157">
        <f>N113-L113</f>
        <v>-441</v>
      </c>
      <c r="R113" s="157"/>
    </row>
    <row r="114" spans="1:18" ht="19.5">
      <c r="A114" s="91">
        <v>3</v>
      </c>
      <c r="B114" s="90"/>
      <c r="C114" s="169" t="s">
        <v>82</v>
      </c>
      <c r="D114" s="169"/>
      <c r="E114" s="169"/>
      <c r="F114" s="169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</row>
    <row r="115" spans="1:18" ht="37.5" customHeight="1">
      <c r="A115" s="91" t="s">
        <v>104</v>
      </c>
      <c r="B115" s="90"/>
      <c r="C115" s="170" t="s">
        <v>132</v>
      </c>
      <c r="D115" s="170"/>
      <c r="E115" s="170"/>
      <c r="F115" s="170"/>
      <c r="G115" s="141" t="s">
        <v>95</v>
      </c>
      <c r="H115" s="108" t="s">
        <v>133</v>
      </c>
      <c r="I115" s="108"/>
      <c r="J115" s="108"/>
      <c r="K115" s="108"/>
      <c r="L115" s="152">
        <f>L110/L113/12</f>
        <v>964.4628636474758</v>
      </c>
      <c r="M115" s="152"/>
      <c r="N115" s="152">
        <f>N109/N113/12</f>
        <v>1150.5530118110235</v>
      </c>
      <c r="O115" s="152"/>
      <c r="P115" s="152"/>
      <c r="Q115" s="157">
        <f>N115-L115</f>
        <v>186.0901481635476</v>
      </c>
      <c r="R115" s="157"/>
    </row>
    <row r="116" spans="1:18" ht="19.5">
      <c r="A116" s="91">
        <v>4</v>
      </c>
      <c r="B116" s="90"/>
      <c r="C116" s="119" t="s">
        <v>79</v>
      </c>
      <c r="D116" s="119"/>
      <c r="E116" s="119"/>
      <c r="F116" s="119"/>
      <c r="G116" s="151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</row>
    <row r="117" spans="1:18" ht="37.5" customHeight="1">
      <c r="A117" s="91" t="s">
        <v>106</v>
      </c>
      <c r="B117" s="109"/>
      <c r="C117" s="120" t="s">
        <v>85</v>
      </c>
      <c r="D117" s="120"/>
      <c r="E117" s="120"/>
      <c r="F117" s="120"/>
      <c r="G117" s="144" t="s">
        <v>60</v>
      </c>
      <c r="H117" s="108" t="s">
        <v>80</v>
      </c>
      <c r="I117" s="108"/>
      <c r="J117" s="108"/>
      <c r="K117" s="108"/>
      <c r="L117" s="143">
        <v>100</v>
      </c>
      <c r="M117" s="143"/>
      <c r="N117" s="143">
        <v>100</v>
      </c>
      <c r="O117" s="143"/>
      <c r="P117" s="143"/>
      <c r="Q117" s="157">
        <f>N117-L117</f>
        <v>0</v>
      </c>
      <c r="R117" s="157"/>
    </row>
    <row r="118" spans="1:18" ht="19.5">
      <c r="A118" s="118"/>
      <c r="B118" s="88" t="s">
        <v>134</v>
      </c>
      <c r="C118" s="171" t="s">
        <v>155</v>
      </c>
      <c r="D118" s="171"/>
      <c r="E118" s="171"/>
      <c r="F118" s="171"/>
      <c r="G118" s="171"/>
      <c r="H118" s="171"/>
      <c r="I118" s="171"/>
      <c r="J118" s="171"/>
      <c r="K118" s="171"/>
      <c r="L118" s="171"/>
      <c r="M118" s="171"/>
      <c r="N118" s="171"/>
      <c r="O118" s="171"/>
      <c r="P118" s="171"/>
      <c r="Q118" s="171"/>
      <c r="R118" s="171"/>
    </row>
    <row r="119" spans="1:18" ht="19.5">
      <c r="A119" s="91">
        <v>1</v>
      </c>
      <c r="B119" s="90"/>
      <c r="C119" s="171" t="s">
        <v>135</v>
      </c>
      <c r="D119" s="171"/>
      <c r="E119" s="171"/>
      <c r="F119" s="171"/>
      <c r="G119" s="171"/>
      <c r="H119" s="171"/>
      <c r="I119" s="171"/>
      <c r="J119" s="171"/>
      <c r="K119" s="171"/>
      <c r="L119" s="171"/>
      <c r="M119" s="171"/>
      <c r="N119" s="171"/>
      <c r="O119" s="171"/>
      <c r="P119" s="171"/>
      <c r="Q119" s="171"/>
      <c r="R119" s="171"/>
    </row>
    <row r="120" spans="1:18" ht="41.25" customHeight="1">
      <c r="A120" s="91" t="s">
        <v>93</v>
      </c>
      <c r="B120" s="90"/>
      <c r="C120" s="120" t="s">
        <v>136</v>
      </c>
      <c r="D120" s="120"/>
      <c r="E120" s="120"/>
      <c r="F120" s="120"/>
      <c r="G120" s="144" t="s">
        <v>95</v>
      </c>
      <c r="H120" s="108" t="s">
        <v>96</v>
      </c>
      <c r="I120" s="108"/>
      <c r="J120" s="108"/>
      <c r="K120" s="108"/>
      <c r="L120" s="168">
        <f>L121+L122</f>
        <v>870902.36</v>
      </c>
      <c r="M120" s="168"/>
      <c r="N120" s="168">
        <f>N121+N122</f>
        <v>870902.36</v>
      </c>
      <c r="O120" s="168"/>
      <c r="P120" s="168"/>
      <c r="Q120" s="157">
        <f>N120-L120</f>
        <v>0</v>
      </c>
      <c r="R120" s="157"/>
    </row>
    <row r="121" spans="1:18" ht="20.25" customHeight="1">
      <c r="A121" s="91" t="s">
        <v>97</v>
      </c>
      <c r="B121" s="90"/>
      <c r="C121" s="120" t="s">
        <v>98</v>
      </c>
      <c r="D121" s="120"/>
      <c r="E121" s="120"/>
      <c r="F121" s="120"/>
      <c r="G121" s="144" t="s">
        <v>95</v>
      </c>
      <c r="H121" s="108"/>
      <c r="I121" s="108"/>
      <c r="J121" s="108"/>
      <c r="K121" s="108"/>
      <c r="L121" s="168">
        <v>870886.35</v>
      </c>
      <c r="M121" s="168"/>
      <c r="N121" s="168">
        <v>870886.35</v>
      </c>
      <c r="O121" s="168"/>
      <c r="P121" s="168"/>
      <c r="Q121" s="157">
        <f>N121-L121</f>
        <v>0</v>
      </c>
      <c r="R121" s="157"/>
    </row>
    <row r="122" spans="1:18" ht="20.25" customHeight="1">
      <c r="A122" s="91" t="s">
        <v>99</v>
      </c>
      <c r="B122" s="90"/>
      <c r="C122" s="120" t="s">
        <v>81</v>
      </c>
      <c r="D122" s="120"/>
      <c r="E122" s="120"/>
      <c r="F122" s="120"/>
      <c r="G122" s="144" t="s">
        <v>95</v>
      </c>
      <c r="H122" s="108"/>
      <c r="I122" s="108"/>
      <c r="J122" s="108"/>
      <c r="K122" s="108"/>
      <c r="L122" s="161">
        <v>16.01</v>
      </c>
      <c r="M122" s="161"/>
      <c r="N122" s="161">
        <v>16.01</v>
      </c>
      <c r="O122" s="161"/>
      <c r="P122" s="161"/>
      <c r="Q122" s="157">
        <f>N122-L122</f>
        <v>0</v>
      </c>
      <c r="R122" s="157"/>
    </row>
    <row r="123" spans="1:18" ht="19.5">
      <c r="A123" s="89">
        <v>2</v>
      </c>
      <c r="B123" s="90"/>
      <c r="C123" s="169" t="s">
        <v>78</v>
      </c>
      <c r="D123" s="169"/>
      <c r="E123" s="169"/>
      <c r="F123" s="169"/>
      <c r="G123" s="77"/>
      <c r="H123" s="77"/>
      <c r="I123" s="77"/>
      <c r="J123" s="77"/>
      <c r="K123" s="77"/>
      <c r="L123" s="77"/>
      <c r="M123" s="77"/>
      <c r="N123" s="77"/>
      <c r="O123" s="77"/>
      <c r="P123" s="77"/>
      <c r="Q123" s="77"/>
      <c r="R123" s="77"/>
    </row>
    <row r="124" spans="1:18" ht="37.5" customHeight="1">
      <c r="A124" s="91" t="s">
        <v>100</v>
      </c>
      <c r="B124" s="90"/>
      <c r="C124" s="170" t="s">
        <v>137</v>
      </c>
      <c r="D124" s="170"/>
      <c r="E124" s="170"/>
      <c r="F124" s="170"/>
      <c r="G124" s="142" t="s">
        <v>102</v>
      </c>
      <c r="H124" s="108" t="s">
        <v>103</v>
      </c>
      <c r="I124" s="108"/>
      <c r="J124" s="108"/>
      <c r="K124" s="108"/>
      <c r="L124" s="92">
        <v>256</v>
      </c>
      <c r="M124" s="92"/>
      <c r="N124" s="92">
        <v>109</v>
      </c>
      <c r="O124" s="92"/>
      <c r="P124" s="92"/>
      <c r="Q124" s="157">
        <f>N124-L124</f>
        <v>-147</v>
      </c>
      <c r="R124" s="157"/>
    </row>
    <row r="125" spans="1:18" ht="19.5">
      <c r="A125" s="91">
        <v>3</v>
      </c>
      <c r="B125" s="90"/>
      <c r="C125" s="169" t="s">
        <v>82</v>
      </c>
      <c r="D125" s="169"/>
      <c r="E125" s="169"/>
      <c r="F125" s="169"/>
      <c r="G125" s="77"/>
      <c r="H125" s="77"/>
      <c r="I125" s="77"/>
      <c r="J125" s="77"/>
      <c r="K125" s="77"/>
      <c r="L125" s="77"/>
      <c r="M125" s="77"/>
      <c r="N125" s="77"/>
      <c r="O125" s="77"/>
      <c r="P125" s="77"/>
      <c r="Q125" s="77"/>
      <c r="R125" s="77"/>
    </row>
    <row r="126" spans="1:18" ht="55.5" customHeight="1">
      <c r="A126" s="91" t="s">
        <v>104</v>
      </c>
      <c r="B126" s="90"/>
      <c r="C126" s="170" t="s">
        <v>138</v>
      </c>
      <c r="D126" s="170"/>
      <c r="E126" s="170"/>
      <c r="F126" s="170"/>
      <c r="G126" s="144" t="s">
        <v>95</v>
      </c>
      <c r="H126" s="108" t="s">
        <v>139</v>
      </c>
      <c r="I126" s="108"/>
      <c r="J126" s="108"/>
      <c r="K126" s="108"/>
      <c r="L126" s="152">
        <f>L121/L124/12</f>
        <v>283.491650390625</v>
      </c>
      <c r="M126" s="152"/>
      <c r="N126" s="152">
        <f>N120/N124/12</f>
        <v>665.82749235474</v>
      </c>
      <c r="O126" s="152"/>
      <c r="P126" s="152"/>
      <c r="Q126" s="157">
        <f>N126-L126</f>
        <v>382.335841964115</v>
      </c>
      <c r="R126" s="157"/>
    </row>
    <row r="127" spans="1:18" ht="19.5">
      <c r="A127" s="91">
        <v>4</v>
      </c>
      <c r="B127" s="90"/>
      <c r="C127" s="119" t="s">
        <v>79</v>
      </c>
      <c r="D127" s="119"/>
      <c r="E127" s="119"/>
      <c r="F127" s="119"/>
      <c r="G127" s="151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</row>
    <row r="128" spans="1:18" ht="39" customHeight="1">
      <c r="A128" s="91" t="s">
        <v>106</v>
      </c>
      <c r="B128" s="109"/>
      <c r="C128" s="120" t="s">
        <v>85</v>
      </c>
      <c r="D128" s="120"/>
      <c r="E128" s="120"/>
      <c r="F128" s="120"/>
      <c r="G128" s="144" t="s">
        <v>60</v>
      </c>
      <c r="H128" s="108" t="s">
        <v>80</v>
      </c>
      <c r="I128" s="108"/>
      <c r="J128" s="108"/>
      <c r="K128" s="108"/>
      <c r="L128" s="143">
        <v>100</v>
      </c>
      <c r="M128" s="143"/>
      <c r="N128" s="143">
        <v>100</v>
      </c>
      <c r="O128" s="143"/>
      <c r="P128" s="143"/>
      <c r="Q128" s="157">
        <f>N128-L128</f>
        <v>0</v>
      </c>
      <c r="R128" s="157"/>
    </row>
    <row r="129" spans="1:18" ht="19.5">
      <c r="A129" s="121"/>
      <c r="B129" s="122" t="s">
        <v>140</v>
      </c>
      <c r="C129" s="171" t="s">
        <v>156</v>
      </c>
      <c r="D129" s="171"/>
      <c r="E129" s="171"/>
      <c r="F129" s="171"/>
      <c r="G129" s="171"/>
      <c r="H129" s="171"/>
      <c r="I129" s="171"/>
      <c r="J129" s="171"/>
      <c r="K129" s="171"/>
      <c r="L129" s="171"/>
      <c r="M129" s="171"/>
      <c r="N129" s="171"/>
      <c r="O129" s="171"/>
      <c r="P129" s="171"/>
      <c r="Q129" s="171"/>
      <c r="R129" s="171"/>
    </row>
    <row r="130" spans="1:18" ht="19.5">
      <c r="A130" s="91">
        <v>1</v>
      </c>
      <c r="B130" s="122"/>
      <c r="C130" s="171" t="s">
        <v>141</v>
      </c>
      <c r="D130" s="171"/>
      <c r="E130" s="171"/>
      <c r="F130" s="171"/>
      <c r="G130" s="171"/>
      <c r="H130" s="171"/>
      <c r="I130" s="171"/>
      <c r="J130" s="171"/>
      <c r="K130" s="171"/>
      <c r="L130" s="171"/>
      <c r="M130" s="171"/>
      <c r="N130" s="171"/>
      <c r="O130" s="171"/>
      <c r="P130" s="171"/>
      <c r="Q130" s="171"/>
      <c r="R130" s="171"/>
    </row>
    <row r="131" spans="1:18" ht="60" customHeight="1">
      <c r="A131" s="91" t="s">
        <v>93</v>
      </c>
      <c r="B131" s="122"/>
      <c r="C131" s="120" t="s">
        <v>142</v>
      </c>
      <c r="D131" s="120"/>
      <c r="E131" s="120"/>
      <c r="F131" s="120"/>
      <c r="G131" s="144" t="s">
        <v>95</v>
      </c>
      <c r="H131" s="108" t="s">
        <v>96</v>
      </c>
      <c r="I131" s="108"/>
      <c r="J131" s="108"/>
      <c r="K131" s="108"/>
      <c r="L131" s="161">
        <f>L132+L133</f>
        <v>26686537.43</v>
      </c>
      <c r="M131" s="161"/>
      <c r="N131" s="161">
        <f>N132+N133</f>
        <v>26679061.41</v>
      </c>
      <c r="O131" s="161"/>
      <c r="P131" s="161"/>
      <c r="Q131" s="157">
        <f>N131-L131</f>
        <v>-7476.019999999553</v>
      </c>
      <c r="R131" s="157"/>
    </row>
    <row r="132" spans="1:18" ht="26.25" customHeight="1">
      <c r="A132" s="91" t="s">
        <v>97</v>
      </c>
      <c r="B132" s="122"/>
      <c r="C132" s="120" t="s">
        <v>98</v>
      </c>
      <c r="D132" s="120"/>
      <c r="E132" s="120"/>
      <c r="F132" s="120"/>
      <c r="G132" s="144" t="s">
        <v>95</v>
      </c>
      <c r="H132" s="108"/>
      <c r="I132" s="108"/>
      <c r="J132" s="108"/>
      <c r="K132" s="108"/>
      <c r="L132" s="161">
        <v>26685191.97</v>
      </c>
      <c r="M132" s="161"/>
      <c r="N132" s="161">
        <v>26677715.95</v>
      </c>
      <c r="O132" s="161"/>
      <c r="P132" s="161"/>
      <c r="Q132" s="157">
        <f>N132-L132</f>
        <v>-7476.019999999553</v>
      </c>
      <c r="R132" s="157"/>
    </row>
    <row r="133" spans="1:18" ht="20.25" customHeight="1">
      <c r="A133" s="91" t="s">
        <v>99</v>
      </c>
      <c r="B133" s="122"/>
      <c r="C133" s="120" t="s">
        <v>81</v>
      </c>
      <c r="D133" s="120"/>
      <c r="E133" s="120"/>
      <c r="F133" s="120"/>
      <c r="G133" s="144" t="s">
        <v>95</v>
      </c>
      <c r="H133" s="108"/>
      <c r="I133" s="108"/>
      <c r="J133" s="108"/>
      <c r="K133" s="108"/>
      <c r="L133" s="161">
        <v>1345.46</v>
      </c>
      <c r="M133" s="161"/>
      <c r="N133" s="161">
        <v>1345.46</v>
      </c>
      <c r="O133" s="161"/>
      <c r="P133" s="161"/>
      <c r="Q133" s="157">
        <f>N133-L133</f>
        <v>0</v>
      </c>
      <c r="R133" s="157"/>
    </row>
    <row r="134" spans="1:18" ht="19.5">
      <c r="A134" s="91">
        <v>2</v>
      </c>
      <c r="B134" s="122"/>
      <c r="C134" s="169" t="s">
        <v>78</v>
      </c>
      <c r="D134" s="169"/>
      <c r="E134" s="169"/>
      <c r="F134" s="169"/>
      <c r="G134" s="168"/>
      <c r="H134" s="168"/>
      <c r="I134" s="168"/>
      <c r="J134" s="168"/>
      <c r="K134" s="168"/>
      <c r="L134" s="168"/>
      <c r="M134" s="168"/>
      <c r="N134" s="168"/>
      <c r="O134" s="168"/>
      <c r="P134" s="168"/>
      <c r="Q134" s="168"/>
      <c r="R134" s="168"/>
    </row>
    <row r="135" spans="1:18" ht="42" customHeight="1">
      <c r="A135" s="91" t="s">
        <v>100</v>
      </c>
      <c r="B135" s="122"/>
      <c r="C135" s="170" t="s">
        <v>143</v>
      </c>
      <c r="D135" s="170"/>
      <c r="E135" s="170"/>
      <c r="F135" s="170"/>
      <c r="G135" s="142" t="s">
        <v>144</v>
      </c>
      <c r="H135" s="99" t="s">
        <v>103</v>
      </c>
      <c r="I135" s="100"/>
      <c r="J135" s="100"/>
      <c r="K135" s="101"/>
      <c r="L135" s="168">
        <v>1092</v>
      </c>
      <c r="M135" s="168"/>
      <c r="N135" s="168">
        <v>1080</v>
      </c>
      <c r="O135" s="168"/>
      <c r="P135" s="168"/>
      <c r="Q135" s="157">
        <f>N135-L135</f>
        <v>-12</v>
      </c>
      <c r="R135" s="157"/>
    </row>
    <row r="136" spans="1:18" ht="19.5">
      <c r="A136" s="91" t="s">
        <v>145</v>
      </c>
      <c r="B136" s="122"/>
      <c r="C136" s="169" t="s">
        <v>82</v>
      </c>
      <c r="D136" s="169"/>
      <c r="E136" s="169"/>
      <c r="F136" s="169"/>
      <c r="G136" s="168"/>
      <c r="H136" s="168"/>
      <c r="I136" s="168"/>
      <c r="J136" s="168"/>
      <c r="K136" s="168"/>
      <c r="L136" s="168"/>
      <c r="M136" s="168"/>
      <c r="N136" s="168"/>
      <c r="O136" s="168"/>
      <c r="P136" s="168"/>
      <c r="Q136" s="168"/>
      <c r="R136" s="168"/>
    </row>
    <row r="137" spans="1:18" ht="57.75" customHeight="1">
      <c r="A137" s="91" t="s">
        <v>104</v>
      </c>
      <c r="B137" s="122"/>
      <c r="C137" s="170" t="s">
        <v>146</v>
      </c>
      <c r="D137" s="170"/>
      <c r="E137" s="170"/>
      <c r="F137" s="170"/>
      <c r="G137" s="144" t="s">
        <v>95</v>
      </c>
      <c r="H137" s="108" t="s">
        <v>147</v>
      </c>
      <c r="I137" s="108"/>
      <c r="J137" s="108"/>
      <c r="K137" s="108"/>
      <c r="L137" s="125">
        <f>L132/L135/12</f>
        <v>2036.4157486263737</v>
      </c>
      <c r="M137" s="125"/>
      <c r="N137" s="125">
        <f>N131/N135/12</f>
        <v>2058.569553240741</v>
      </c>
      <c r="O137" s="125"/>
      <c r="P137" s="125"/>
      <c r="Q137" s="157">
        <f>N137-L137</f>
        <v>22.153804614367118</v>
      </c>
      <c r="R137" s="157"/>
    </row>
    <row r="138" spans="1:18" ht="19.5">
      <c r="A138" s="91">
        <v>4</v>
      </c>
      <c r="B138" s="122"/>
      <c r="C138" s="119" t="s">
        <v>79</v>
      </c>
      <c r="D138" s="119"/>
      <c r="E138" s="119"/>
      <c r="F138" s="119"/>
      <c r="G138" s="151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</row>
    <row r="139" spans="1:18" ht="37.5" customHeight="1">
      <c r="A139" s="91" t="s">
        <v>106</v>
      </c>
      <c r="B139" s="122"/>
      <c r="C139" s="120" t="s">
        <v>85</v>
      </c>
      <c r="D139" s="120"/>
      <c r="E139" s="120"/>
      <c r="F139" s="120"/>
      <c r="G139" s="144" t="s">
        <v>60</v>
      </c>
      <c r="H139" s="108" t="s">
        <v>80</v>
      </c>
      <c r="I139" s="108"/>
      <c r="J139" s="108"/>
      <c r="K139" s="108"/>
      <c r="L139" s="143">
        <v>100</v>
      </c>
      <c r="M139" s="143"/>
      <c r="N139" s="143">
        <v>100</v>
      </c>
      <c r="O139" s="143"/>
      <c r="P139" s="143"/>
      <c r="Q139" s="157">
        <f>N139-L139</f>
        <v>0</v>
      </c>
      <c r="R139" s="157"/>
    </row>
    <row r="140" spans="1:18" ht="16.5">
      <c r="A140" s="133"/>
      <c r="B140" s="133"/>
      <c r="C140" s="133"/>
      <c r="D140" s="133"/>
      <c r="E140" s="133"/>
      <c r="F140" s="34"/>
      <c r="G140" s="34"/>
      <c r="H140" s="34"/>
      <c r="I140" s="34"/>
      <c r="J140" s="34"/>
      <c r="K140" s="34"/>
      <c r="L140" s="34"/>
      <c r="M140" s="34"/>
      <c r="N140" s="19"/>
      <c r="O140" s="19"/>
      <c r="P140" s="19"/>
      <c r="Q140" s="19"/>
      <c r="R140" s="19"/>
    </row>
    <row r="141" spans="1:18" ht="11.25" customHeight="1">
      <c r="A141" s="72" t="s">
        <v>48</v>
      </c>
      <c r="B141" s="72"/>
      <c r="C141" s="72"/>
      <c r="D141" s="72"/>
      <c r="E141" s="72"/>
      <c r="F141" s="72"/>
      <c r="G141" s="72"/>
      <c r="H141" s="72"/>
      <c r="I141" s="72"/>
      <c r="J141" s="72"/>
      <c r="K141" s="72"/>
      <c r="L141" s="72"/>
      <c r="M141" s="72"/>
      <c r="N141" s="72"/>
      <c r="O141" s="72"/>
      <c r="P141" s="72"/>
      <c r="Q141" s="35"/>
      <c r="R141" s="19"/>
    </row>
    <row r="142" spans="1:18" ht="16.5">
      <c r="A142" s="72"/>
      <c r="B142" s="72"/>
      <c r="C142" s="72"/>
      <c r="D142" s="72"/>
      <c r="E142" s="72"/>
      <c r="F142" s="72"/>
      <c r="G142" s="72"/>
      <c r="H142" s="72"/>
      <c r="I142" s="72"/>
      <c r="J142" s="72"/>
      <c r="K142" s="72"/>
      <c r="L142" s="72"/>
      <c r="M142" s="72"/>
      <c r="N142" s="72"/>
      <c r="O142" s="72"/>
      <c r="P142" s="72"/>
      <c r="Q142" s="35"/>
      <c r="R142" s="19"/>
    </row>
    <row r="143" spans="1:18" ht="16.5">
      <c r="A143" s="25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 t="s">
        <v>17</v>
      </c>
      <c r="P143" s="37"/>
      <c r="Q143" s="37"/>
      <c r="R143" s="19"/>
    </row>
    <row r="144" spans="1:18" ht="16.5">
      <c r="A144" s="131" t="s">
        <v>38</v>
      </c>
      <c r="B144" s="131" t="s">
        <v>39</v>
      </c>
      <c r="C144" s="65" t="s">
        <v>26</v>
      </c>
      <c r="D144" s="66"/>
      <c r="E144" s="128" t="s">
        <v>40</v>
      </c>
      <c r="F144" s="129"/>
      <c r="G144" s="130"/>
      <c r="H144" s="128" t="s">
        <v>52</v>
      </c>
      <c r="I144" s="129"/>
      <c r="J144" s="130"/>
      <c r="K144" s="128" t="s">
        <v>53</v>
      </c>
      <c r="L144" s="129"/>
      <c r="M144" s="130"/>
      <c r="N144" s="128" t="s">
        <v>54</v>
      </c>
      <c r="O144" s="129"/>
      <c r="P144" s="130"/>
      <c r="Q144" s="22"/>
      <c r="R144" s="19"/>
    </row>
    <row r="145" spans="1:18" ht="33">
      <c r="A145" s="132"/>
      <c r="B145" s="132"/>
      <c r="C145" s="67"/>
      <c r="D145" s="68"/>
      <c r="E145" s="38" t="s">
        <v>20</v>
      </c>
      <c r="F145" s="38" t="s">
        <v>21</v>
      </c>
      <c r="G145" s="38" t="s">
        <v>22</v>
      </c>
      <c r="H145" s="38" t="s">
        <v>20</v>
      </c>
      <c r="I145" s="38" t="s">
        <v>21</v>
      </c>
      <c r="J145" s="38" t="s">
        <v>22</v>
      </c>
      <c r="K145" s="38" t="s">
        <v>20</v>
      </c>
      <c r="L145" s="38" t="s">
        <v>21</v>
      </c>
      <c r="M145" s="38" t="s">
        <v>22</v>
      </c>
      <c r="N145" s="38" t="s">
        <v>20</v>
      </c>
      <c r="O145" s="38" t="s">
        <v>21</v>
      </c>
      <c r="P145" s="38" t="s">
        <v>22</v>
      </c>
      <c r="Q145" s="22"/>
      <c r="R145" s="19"/>
    </row>
    <row r="146" spans="1:18" ht="16.5">
      <c r="A146" s="39">
        <v>1</v>
      </c>
      <c r="B146" s="40">
        <v>2</v>
      </c>
      <c r="C146" s="81">
        <v>3</v>
      </c>
      <c r="D146" s="82"/>
      <c r="E146" s="39">
        <v>4</v>
      </c>
      <c r="F146" s="39">
        <v>5</v>
      </c>
      <c r="G146" s="39">
        <v>6</v>
      </c>
      <c r="H146" s="39">
        <v>7</v>
      </c>
      <c r="I146" s="39">
        <v>8</v>
      </c>
      <c r="J146" s="39">
        <v>9</v>
      </c>
      <c r="K146" s="39">
        <v>10</v>
      </c>
      <c r="L146" s="39">
        <v>11</v>
      </c>
      <c r="M146" s="39">
        <v>12</v>
      </c>
      <c r="N146" s="39">
        <v>13</v>
      </c>
      <c r="O146" s="39">
        <v>14</v>
      </c>
      <c r="P146" s="39">
        <v>15</v>
      </c>
      <c r="Q146" s="41"/>
      <c r="R146" s="19"/>
    </row>
    <row r="147" spans="1:18" ht="16.5">
      <c r="A147" s="42"/>
      <c r="B147" s="43" t="s">
        <v>34</v>
      </c>
      <c r="C147" s="83"/>
      <c r="D147" s="84"/>
      <c r="E147" s="44" t="s">
        <v>41</v>
      </c>
      <c r="F147" s="45" t="s">
        <v>41</v>
      </c>
      <c r="G147" s="45" t="s">
        <v>41</v>
      </c>
      <c r="H147" s="45" t="s">
        <v>41</v>
      </c>
      <c r="I147" s="45" t="s">
        <v>41</v>
      </c>
      <c r="J147" s="45" t="s">
        <v>41</v>
      </c>
      <c r="K147" s="45" t="s">
        <v>41</v>
      </c>
      <c r="L147" s="45" t="s">
        <v>41</v>
      </c>
      <c r="M147" s="45" t="s">
        <v>41</v>
      </c>
      <c r="N147" s="45" t="s">
        <v>41</v>
      </c>
      <c r="O147" s="45" t="s">
        <v>41</v>
      </c>
      <c r="P147" s="45" t="s">
        <v>41</v>
      </c>
      <c r="Q147" s="46"/>
      <c r="R147" s="19"/>
    </row>
    <row r="148" spans="1:18" ht="33">
      <c r="A148" s="45"/>
      <c r="B148" s="47" t="s">
        <v>42</v>
      </c>
      <c r="C148" s="135"/>
      <c r="D148" s="136"/>
      <c r="E148" s="45" t="s">
        <v>41</v>
      </c>
      <c r="F148" s="45"/>
      <c r="G148" s="45" t="s">
        <v>41</v>
      </c>
      <c r="H148" s="45" t="s">
        <v>41</v>
      </c>
      <c r="I148" s="45"/>
      <c r="J148" s="45" t="s">
        <v>41</v>
      </c>
      <c r="K148" s="45" t="s">
        <v>41</v>
      </c>
      <c r="L148" s="45"/>
      <c r="M148" s="45" t="s">
        <v>41</v>
      </c>
      <c r="N148" s="45" t="s">
        <v>41</v>
      </c>
      <c r="O148" s="45" t="s">
        <v>41</v>
      </c>
      <c r="P148" s="45" t="s">
        <v>41</v>
      </c>
      <c r="Q148" s="46"/>
      <c r="R148" s="19"/>
    </row>
    <row r="149" spans="1:18" ht="33">
      <c r="A149" s="45"/>
      <c r="B149" s="48" t="s">
        <v>44</v>
      </c>
      <c r="C149" s="135"/>
      <c r="D149" s="136"/>
      <c r="E149" s="45"/>
      <c r="F149" s="45"/>
      <c r="G149" s="45"/>
      <c r="H149" s="45"/>
      <c r="I149" s="45"/>
      <c r="J149" s="45"/>
      <c r="K149" s="45"/>
      <c r="L149" s="45"/>
      <c r="M149" s="45"/>
      <c r="N149" s="45"/>
      <c r="O149" s="45"/>
      <c r="P149" s="45"/>
      <c r="Q149" s="46"/>
      <c r="R149" s="19"/>
    </row>
    <row r="150" spans="1:18" ht="49.5">
      <c r="A150" s="45"/>
      <c r="B150" s="49" t="s">
        <v>56</v>
      </c>
      <c r="C150" s="135"/>
      <c r="D150" s="136"/>
      <c r="E150" s="45" t="s">
        <v>43</v>
      </c>
      <c r="F150" s="45" t="s">
        <v>41</v>
      </c>
      <c r="G150" s="45"/>
      <c r="H150" s="45" t="s">
        <v>43</v>
      </c>
      <c r="I150" s="45" t="s">
        <v>41</v>
      </c>
      <c r="J150" s="45" t="s">
        <v>41</v>
      </c>
      <c r="K150" s="45" t="s">
        <v>43</v>
      </c>
      <c r="L150" s="45" t="s">
        <v>41</v>
      </c>
      <c r="M150" s="45" t="s">
        <v>41</v>
      </c>
      <c r="N150" s="45" t="s">
        <v>43</v>
      </c>
      <c r="O150" s="45" t="s">
        <v>41</v>
      </c>
      <c r="P150" s="45" t="s">
        <v>41</v>
      </c>
      <c r="Q150" s="46"/>
      <c r="R150" s="19"/>
    </row>
    <row r="151" spans="1:18" ht="16.5">
      <c r="A151" s="45"/>
      <c r="B151" s="50" t="s">
        <v>45</v>
      </c>
      <c r="C151" s="135"/>
      <c r="D151" s="136"/>
      <c r="E151" s="51"/>
      <c r="F151" s="51"/>
      <c r="G151" s="51"/>
      <c r="H151" s="51"/>
      <c r="I151" s="51"/>
      <c r="J151" s="51"/>
      <c r="K151" s="51"/>
      <c r="L151" s="51"/>
      <c r="M151" s="51" t="s">
        <v>41</v>
      </c>
      <c r="N151" s="51" t="s">
        <v>41</v>
      </c>
      <c r="O151" s="51" t="s">
        <v>41</v>
      </c>
      <c r="P151" s="51" t="s">
        <v>41</v>
      </c>
      <c r="Q151" s="46"/>
      <c r="R151" s="19"/>
    </row>
    <row r="152" spans="1:18" ht="16.5">
      <c r="A152" s="55"/>
      <c r="B152" s="85" t="s">
        <v>57</v>
      </c>
      <c r="C152" s="134"/>
      <c r="D152" s="134"/>
      <c r="E152" s="134"/>
      <c r="F152" s="134"/>
      <c r="G152" s="134"/>
      <c r="H152" s="134"/>
      <c r="I152" s="134"/>
      <c r="J152" s="134"/>
      <c r="K152" s="134"/>
      <c r="L152" s="134"/>
      <c r="M152" s="134"/>
      <c r="N152" s="134"/>
      <c r="O152" s="134"/>
      <c r="P152" s="86"/>
      <c r="Q152" s="22"/>
      <c r="R152" s="19"/>
    </row>
    <row r="153" spans="1:18" ht="33">
      <c r="A153" s="56"/>
      <c r="B153" s="57" t="s">
        <v>58</v>
      </c>
      <c r="C153" s="79"/>
      <c r="D153" s="80"/>
      <c r="E153" s="56"/>
      <c r="F153" s="56"/>
      <c r="G153" s="56"/>
      <c r="H153" s="56"/>
      <c r="I153" s="56"/>
      <c r="J153" s="56"/>
      <c r="K153" s="56"/>
      <c r="L153" s="56"/>
      <c r="M153" s="56"/>
      <c r="N153" s="56"/>
      <c r="O153" s="56"/>
      <c r="P153" s="56"/>
      <c r="Q153" s="46"/>
      <c r="R153" s="19"/>
    </row>
    <row r="154" spans="1:18" ht="16.5">
      <c r="A154" s="56"/>
      <c r="B154" s="54" t="s">
        <v>45</v>
      </c>
      <c r="C154" s="85"/>
      <c r="D154" s="86"/>
      <c r="E154" s="56"/>
      <c r="F154" s="56"/>
      <c r="G154" s="56"/>
      <c r="H154" s="56"/>
      <c r="I154" s="56"/>
      <c r="J154" s="56"/>
      <c r="K154" s="56"/>
      <c r="L154" s="56"/>
      <c r="M154" s="56"/>
      <c r="N154" s="56"/>
      <c r="O154" s="56"/>
      <c r="P154" s="56"/>
      <c r="Q154" s="46"/>
      <c r="R154" s="19"/>
    </row>
    <row r="155" spans="1:18" ht="16.5">
      <c r="A155" s="56"/>
      <c r="B155" s="56" t="s">
        <v>35</v>
      </c>
      <c r="C155" s="79"/>
      <c r="D155" s="80"/>
      <c r="E155" s="56"/>
      <c r="F155" s="56"/>
      <c r="G155" s="56"/>
      <c r="H155" s="56"/>
      <c r="I155" s="56"/>
      <c r="J155" s="56"/>
      <c r="K155" s="56"/>
      <c r="L155" s="56"/>
      <c r="M155" s="56"/>
      <c r="N155" s="56"/>
      <c r="O155" s="56"/>
      <c r="P155" s="56" t="s">
        <v>41</v>
      </c>
      <c r="Q155" s="46"/>
      <c r="R155" s="19"/>
    </row>
    <row r="156" spans="1:18" ht="16.5">
      <c r="A156" s="52"/>
      <c r="B156" s="52"/>
      <c r="C156" s="52"/>
      <c r="D156" s="52"/>
      <c r="E156" s="53"/>
      <c r="F156" s="53"/>
      <c r="G156" s="53"/>
      <c r="H156" s="53"/>
      <c r="I156" s="53"/>
      <c r="J156" s="53"/>
      <c r="K156" s="53"/>
      <c r="L156" s="53"/>
      <c r="M156" s="53"/>
      <c r="N156" s="53"/>
      <c r="O156" s="53"/>
      <c r="P156" s="53"/>
      <c r="Q156" s="53"/>
      <c r="R156" s="19"/>
    </row>
    <row r="157" spans="1:17" ht="19.5">
      <c r="A157" s="64" t="s">
        <v>49</v>
      </c>
      <c r="B157" s="64"/>
      <c r="C157" s="64"/>
      <c r="D157" s="64"/>
      <c r="E157" s="64"/>
      <c r="F157" s="64"/>
      <c r="G157" s="64"/>
      <c r="H157" s="64"/>
      <c r="I157" s="64"/>
      <c r="J157" s="64"/>
      <c r="K157" s="64"/>
      <c r="L157" s="64"/>
      <c r="M157" s="64"/>
      <c r="N157" s="64"/>
      <c r="O157" s="64"/>
      <c r="P157" s="64"/>
      <c r="Q157" s="17"/>
    </row>
    <row r="158" spans="1:17" ht="19.5">
      <c r="A158" s="64" t="s">
        <v>50</v>
      </c>
      <c r="B158" s="64"/>
      <c r="C158" s="64"/>
      <c r="D158" s="64"/>
      <c r="E158" s="64"/>
      <c r="F158" s="64"/>
      <c r="G158" s="64"/>
      <c r="H158" s="64"/>
      <c r="I158" s="64"/>
      <c r="J158" s="64"/>
      <c r="K158" s="64"/>
      <c r="L158" s="64"/>
      <c r="M158" s="64"/>
      <c r="N158" s="64"/>
      <c r="O158" s="64"/>
      <c r="P158" s="64"/>
      <c r="Q158" s="17"/>
    </row>
    <row r="159" spans="1:17" ht="19.5">
      <c r="A159" s="64" t="s">
        <v>51</v>
      </c>
      <c r="B159" s="64"/>
      <c r="C159" s="64"/>
      <c r="D159" s="64"/>
      <c r="E159" s="64"/>
      <c r="F159" s="64"/>
      <c r="G159" s="64"/>
      <c r="H159" s="64"/>
      <c r="I159" s="64"/>
      <c r="J159" s="64"/>
      <c r="K159" s="64"/>
      <c r="L159" s="64"/>
      <c r="M159" s="64"/>
      <c r="N159" s="64"/>
      <c r="O159" s="64"/>
      <c r="P159" s="64"/>
      <c r="Q159" s="17"/>
    </row>
    <row r="160" spans="1:17" ht="16.5">
      <c r="A160" s="8"/>
      <c r="B160" s="8"/>
      <c r="C160" s="8"/>
      <c r="D160" s="8"/>
      <c r="E160" s="8"/>
      <c r="F160" s="8"/>
      <c r="G160" s="8"/>
      <c r="H160" s="8"/>
      <c r="I160" s="8"/>
      <c r="J160" s="8"/>
      <c r="K160" s="8"/>
      <c r="L160" s="8"/>
      <c r="M160" s="8"/>
      <c r="N160" s="8"/>
      <c r="O160" s="8"/>
      <c r="P160" s="8"/>
      <c r="Q160" s="8"/>
    </row>
    <row r="161" spans="1:17" ht="16.5">
      <c r="A161" s="8"/>
      <c r="B161" s="8"/>
      <c r="C161" s="8"/>
      <c r="D161" s="8"/>
      <c r="E161" s="8"/>
      <c r="F161" s="8"/>
      <c r="G161" s="8"/>
      <c r="H161" s="8"/>
      <c r="I161" s="8"/>
      <c r="J161" s="8"/>
      <c r="K161" s="8"/>
      <c r="L161" s="8"/>
      <c r="M161" s="8"/>
      <c r="N161" s="8"/>
      <c r="O161" s="8"/>
      <c r="P161" s="8"/>
      <c r="Q161" s="8"/>
    </row>
    <row r="162" spans="1:17" ht="16.5">
      <c r="A162" s="62" t="s">
        <v>74</v>
      </c>
      <c r="B162" s="62"/>
      <c r="C162" s="62"/>
      <c r="D162" s="62"/>
      <c r="E162" s="62"/>
      <c r="F162" s="62"/>
      <c r="G162" s="62"/>
      <c r="H162" s="62"/>
      <c r="I162" s="6"/>
      <c r="J162" s="6"/>
      <c r="K162" s="7"/>
      <c r="L162" s="7"/>
      <c r="M162" s="7"/>
      <c r="N162" s="7"/>
      <c r="O162" s="7"/>
      <c r="P162" s="7"/>
      <c r="Q162" s="7"/>
    </row>
    <row r="163" spans="1:17" ht="16.5">
      <c r="A163" s="62" t="s">
        <v>68</v>
      </c>
      <c r="B163" s="62"/>
      <c r="C163" s="62"/>
      <c r="D163" s="62"/>
      <c r="E163" s="62"/>
      <c r="F163" s="62"/>
      <c r="G163" s="62"/>
      <c r="H163" s="62"/>
      <c r="I163" s="63"/>
      <c r="J163" s="63"/>
      <c r="K163" s="7"/>
      <c r="L163" s="63" t="s">
        <v>75</v>
      </c>
      <c r="M163" s="63"/>
      <c r="N163" s="63"/>
      <c r="O163" s="63"/>
      <c r="P163" s="7"/>
      <c r="Q163" s="7"/>
    </row>
    <row r="164" spans="1:17" ht="16.5">
      <c r="A164" s="6"/>
      <c r="B164" s="6"/>
      <c r="C164" s="6"/>
      <c r="D164" s="6"/>
      <c r="E164" s="6"/>
      <c r="F164" s="6"/>
      <c r="G164" s="6"/>
      <c r="H164" s="6"/>
      <c r="I164" s="127" t="s">
        <v>46</v>
      </c>
      <c r="J164" s="127"/>
      <c r="K164" s="7"/>
      <c r="L164" s="127" t="s">
        <v>47</v>
      </c>
      <c r="M164" s="127"/>
      <c r="N164" s="127"/>
      <c r="O164" s="127"/>
      <c r="P164" s="7"/>
      <c r="Q164" s="7"/>
    </row>
    <row r="165" spans="1:17" ht="16.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7"/>
      <c r="L165" s="6"/>
      <c r="M165" s="6"/>
      <c r="N165" s="6"/>
      <c r="O165" s="6"/>
      <c r="P165" s="7"/>
      <c r="Q165" s="7"/>
    </row>
    <row r="166" spans="1:17" ht="16.5">
      <c r="A166" s="62" t="s">
        <v>61</v>
      </c>
      <c r="B166" s="62"/>
      <c r="C166" s="62"/>
      <c r="D166" s="62"/>
      <c r="E166" s="62"/>
      <c r="F166" s="62"/>
      <c r="G166" s="62"/>
      <c r="H166" s="62"/>
      <c r="I166" s="63"/>
      <c r="J166" s="63"/>
      <c r="K166" s="7"/>
      <c r="L166" s="63" t="s">
        <v>69</v>
      </c>
      <c r="M166" s="63"/>
      <c r="N166" s="63"/>
      <c r="O166" s="63"/>
      <c r="P166" s="7"/>
      <c r="Q166" s="7"/>
    </row>
    <row r="167" spans="1:17" ht="16.5">
      <c r="A167" s="62"/>
      <c r="B167" s="62"/>
      <c r="C167" s="62"/>
      <c r="D167" s="62"/>
      <c r="E167" s="62"/>
      <c r="F167" s="62"/>
      <c r="G167" s="62"/>
      <c r="H167" s="62"/>
      <c r="I167" s="127" t="s">
        <v>46</v>
      </c>
      <c r="J167" s="127"/>
      <c r="K167" s="7"/>
      <c r="L167" s="127" t="s">
        <v>47</v>
      </c>
      <c r="M167" s="127"/>
      <c r="N167" s="127"/>
      <c r="O167" s="127"/>
      <c r="P167" s="7"/>
      <c r="Q167" s="7"/>
    </row>
    <row r="168" spans="1:17" ht="16.5">
      <c r="A168" s="6"/>
      <c r="B168" s="18"/>
      <c r="C168" s="18"/>
      <c r="D168" s="18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</row>
    <row r="169" spans="2:4" ht="16.5">
      <c r="B169" s="18" t="s">
        <v>83</v>
      </c>
      <c r="C169" s="18"/>
      <c r="D169" s="18" t="s">
        <v>76</v>
      </c>
    </row>
    <row r="170" spans="2:3" ht="16.5">
      <c r="B170" s="15"/>
      <c r="C170" s="15"/>
    </row>
  </sheetData>
  <sheetProtection selectLockedCells="1" selectUnlockedCells="1"/>
  <mergeCells count="406">
    <mergeCell ref="L67:M67"/>
    <mergeCell ref="G68:R68"/>
    <mergeCell ref="G66:R66"/>
    <mergeCell ref="H72:K74"/>
    <mergeCell ref="L72:M72"/>
    <mergeCell ref="L73:M73"/>
    <mergeCell ref="L74:M74"/>
    <mergeCell ref="N72:P72"/>
    <mergeCell ref="L63:M63"/>
    <mergeCell ref="N63:P63"/>
    <mergeCell ref="Q63:R63"/>
    <mergeCell ref="H67:K67"/>
    <mergeCell ref="H69:K69"/>
    <mergeCell ref="G64:R64"/>
    <mergeCell ref="H61:K63"/>
    <mergeCell ref="L69:M69"/>
    <mergeCell ref="N69:P69"/>
    <mergeCell ref="L61:M61"/>
    <mergeCell ref="N61:P61"/>
    <mergeCell ref="Q61:R61"/>
    <mergeCell ref="L62:M62"/>
    <mergeCell ref="N62:P62"/>
    <mergeCell ref="Q62:R62"/>
    <mergeCell ref="C110:F110"/>
    <mergeCell ref="H57:K57"/>
    <mergeCell ref="H65:K65"/>
    <mergeCell ref="L57:M57"/>
    <mergeCell ref="Q72:R72"/>
    <mergeCell ref="N73:P73"/>
    <mergeCell ref="Q73:R73"/>
    <mergeCell ref="N74:P74"/>
    <mergeCell ref="Q74:R74"/>
    <mergeCell ref="H75:R75"/>
    <mergeCell ref="C80:F80"/>
    <mergeCell ref="C81:F81"/>
    <mergeCell ref="C82:F82"/>
    <mergeCell ref="C88:F88"/>
    <mergeCell ref="G78:R78"/>
    <mergeCell ref="H76:K76"/>
    <mergeCell ref="H77:K77"/>
    <mergeCell ref="L76:M76"/>
    <mergeCell ref="L77:M77"/>
    <mergeCell ref="L79:M79"/>
    <mergeCell ref="C74:F74"/>
    <mergeCell ref="C75:F75"/>
    <mergeCell ref="C76:F76"/>
    <mergeCell ref="C77:F77"/>
    <mergeCell ref="C78:F78"/>
    <mergeCell ref="C79:F79"/>
    <mergeCell ref="C67:F67"/>
    <mergeCell ref="C68:F68"/>
    <mergeCell ref="C69:F69"/>
    <mergeCell ref="C71:R71"/>
    <mergeCell ref="C73:F73"/>
    <mergeCell ref="Q69:R69"/>
    <mergeCell ref="Q67:R67"/>
    <mergeCell ref="N67:P67"/>
    <mergeCell ref="C63:F63"/>
    <mergeCell ref="C64:F64"/>
    <mergeCell ref="C65:F65"/>
    <mergeCell ref="C66:F66"/>
    <mergeCell ref="L80:M80"/>
    <mergeCell ref="L82:M82"/>
    <mergeCell ref="G81:R81"/>
    <mergeCell ref="H82:K82"/>
    <mergeCell ref="C57:F57"/>
    <mergeCell ref="C58:F58"/>
    <mergeCell ref="C59:R59"/>
    <mergeCell ref="C60:R60"/>
    <mergeCell ref="C61:F61"/>
    <mergeCell ref="C62:F62"/>
    <mergeCell ref="N57:P57"/>
    <mergeCell ref="Q57:R57"/>
    <mergeCell ref="H58:K58"/>
    <mergeCell ref="L58:M58"/>
    <mergeCell ref="C138:F138"/>
    <mergeCell ref="C139:F139"/>
    <mergeCell ref="N76:P76"/>
    <mergeCell ref="Q76:R76"/>
    <mergeCell ref="N77:P77"/>
    <mergeCell ref="Q77:R77"/>
    <mergeCell ref="N82:P82"/>
    <mergeCell ref="N80:P80"/>
    <mergeCell ref="N79:P79"/>
    <mergeCell ref="Q79:R79"/>
    <mergeCell ref="C136:F136"/>
    <mergeCell ref="C137:F137"/>
    <mergeCell ref="Q80:R80"/>
    <mergeCell ref="Q82:R82"/>
    <mergeCell ref="H79:K80"/>
    <mergeCell ref="H85:K87"/>
    <mergeCell ref="H88:R88"/>
    <mergeCell ref="H89:K89"/>
    <mergeCell ref="H90:K90"/>
    <mergeCell ref="G91:R91"/>
    <mergeCell ref="C134:F134"/>
    <mergeCell ref="C135:F135"/>
    <mergeCell ref="G94:R94"/>
    <mergeCell ref="H95:K95"/>
    <mergeCell ref="L92:M92"/>
    <mergeCell ref="N92:P92"/>
    <mergeCell ref="Q92:R92"/>
    <mergeCell ref="L93:M93"/>
    <mergeCell ref="C132:F132"/>
    <mergeCell ref="C133:F133"/>
    <mergeCell ref="L85:M85"/>
    <mergeCell ref="L86:M86"/>
    <mergeCell ref="N85:P85"/>
    <mergeCell ref="Q85:R85"/>
    <mergeCell ref="N86:P86"/>
    <mergeCell ref="Q86:R86"/>
    <mergeCell ref="L87:M87"/>
    <mergeCell ref="N87:P87"/>
    <mergeCell ref="C128:F128"/>
    <mergeCell ref="B129:B139"/>
    <mergeCell ref="C129:R129"/>
    <mergeCell ref="C130:R130"/>
    <mergeCell ref="C131:F131"/>
    <mergeCell ref="Q87:R87"/>
    <mergeCell ref="L89:M89"/>
    <mergeCell ref="L90:M90"/>
    <mergeCell ref="N89:P89"/>
    <mergeCell ref="N90:P90"/>
    <mergeCell ref="C126:F126"/>
    <mergeCell ref="C127:F127"/>
    <mergeCell ref="Q89:R89"/>
    <mergeCell ref="Q90:R90"/>
    <mergeCell ref="N93:P93"/>
    <mergeCell ref="Q93:R93"/>
    <mergeCell ref="L95:M95"/>
    <mergeCell ref="N95:P95"/>
    <mergeCell ref="Q95:R95"/>
    <mergeCell ref="H120:K122"/>
    <mergeCell ref="C124:F124"/>
    <mergeCell ref="C125:F125"/>
    <mergeCell ref="H98:K100"/>
    <mergeCell ref="H109:K111"/>
    <mergeCell ref="G101:R101"/>
    <mergeCell ref="G103:R103"/>
    <mergeCell ref="G105:R105"/>
    <mergeCell ref="H102:K102"/>
    <mergeCell ref="H104:K104"/>
    <mergeCell ref="H106:K106"/>
    <mergeCell ref="C122:F122"/>
    <mergeCell ref="C123:F123"/>
    <mergeCell ref="H131:K133"/>
    <mergeCell ref="H113:K113"/>
    <mergeCell ref="H115:K115"/>
    <mergeCell ref="H117:K117"/>
    <mergeCell ref="G114:R114"/>
    <mergeCell ref="L113:M113"/>
    <mergeCell ref="N113:P113"/>
    <mergeCell ref="Q113:R113"/>
    <mergeCell ref="B118:B128"/>
    <mergeCell ref="C118:R118"/>
    <mergeCell ref="C119:R119"/>
    <mergeCell ref="C120:F120"/>
    <mergeCell ref="C121:F121"/>
    <mergeCell ref="G112:R112"/>
    <mergeCell ref="L115:M115"/>
    <mergeCell ref="N115:P115"/>
    <mergeCell ref="Q115:R115"/>
    <mergeCell ref="G116:R116"/>
    <mergeCell ref="C116:F116"/>
    <mergeCell ref="C117:F117"/>
    <mergeCell ref="H139:K139"/>
    <mergeCell ref="H137:K137"/>
    <mergeCell ref="G136:R136"/>
    <mergeCell ref="G138:R138"/>
    <mergeCell ref="L117:M117"/>
    <mergeCell ref="N117:P117"/>
    <mergeCell ref="Q117:R117"/>
    <mergeCell ref="H124:K124"/>
    <mergeCell ref="C114:F114"/>
    <mergeCell ref="C115:F115"/>
    <mergeCell ref="L98:M98"/>
    <mergeCell ref="L99:M99"/>
    <mergeCell ref="N98:P98"/>
    <mergeCell ref="N99:P99"/>
    <mergeCell ref="L100:M100"/>
    <mergeCell ref="N100:P100"/>
    <mergeCell ref="L102:M102"/>
    <mergeCell ref="N102:P102"/>
    <mergeCell ref="C112:F112"/>
    <mergeCell ref="C113:F113"/>
    <mergeCell ref="Q99:R99"/>
    <mergeCell ref="Q98:R98"/>
    <mergeCell ref="Q100:R100"/>
    <mergeCell ref="Q102:R102"/>
    <mergeCell ref="L104:M104"/>
    <mergeCell ref="N104:P104"/>
    <mergeCell ref="Q104:R104"/>
    <mergeCell ref="L106:M106"/>
    <mergeCell ref="C111:F111"/>
    <mergeCell ref="N106:P106"/>
    <mergeCell ref="Q106:R106"/>
    <mergeCell ref="L109:M109"/>
    <mergeCell ref="N109:P109"/>
    <mergeCell ref="Q109:R109"/>
    <mergeCell ref="L110:M110"/>
    <mergeCell ref="L111:M111"/>
    <mergeCell ref="N110:P110"/>
    <mergeCell ref="N111:P111"/>
    <mergeCell ref="C106:F106"/>
    <mergeCell ref="B107:B117"/>
    <mergeCell ref="C107:R107"/>
    <mergeCell ref="C108:R108"/>
    <mergeCell ref="C109:F109"/>
    <mergeCell ref="Q110:R110"/>
    <mergeCell ref="Q111:R111"/>
    <mergeCell ref="C104:F104"/>
    <mergeCell ref="C105:F105"/>
    <mergeCell ref="G123:R123"/>
    <mergeCell ref="G125:R125"/>
    <mergeCell ref="G127:R127"/>
    <mergeCell ref="L120:M120"/>
    <mergeCell ref="N120:P120"/>
    <mergeCell ref="Q120:R120"/>
    <mergeCell ref="L121:M121"/>
    <mergeCell ref="N121:P121"/>
    <mergeCell ref="C102:F102"/>
    <mergeCell ref="C103:F103"/>
    <mergeCell ref="C101:F101"/>
    <mergeCell ref="L122:M122"/>
    <mergeCell ref="H126:K126"/>
    <mergeCell ref="H128:K128"/>
    <mergeCell ref="L124:M124"/>
    <mergeCell ref="L126:M126"/>
    <mergeCell ref="L128:M128"/>
    <mergeCell ref="C99:F99"/>
    <mergeCell ref="C100:F100"/>
    <mergeCell ref="N124:P124"/>
    <mergeCell ref="N122:P122"/>
    <mergeCell ref="N126:P126"/>
    <mergeCell ref="N128:P128"/>
    <mergeCell ref="C95:F95"/>
    <mergeCell ref="B96:B106"/>
    <mergeCell ref="C96:R96"/>
    <mergeCell ref="C97:R97"/>
    <mergeCell ref="C98:F98"/>
    <mergeCell ref="L131:M131"/>
    <mergeCell ref="N131:P131"/>
    <mergeCell ref="Q121:R121"/>
    <mergeCell ref="Q122:R122"/>
    <mergeCell ref="Q124:R124"/>
    <mergeCell ref="C93:F93"/>
    <mergeCell ref="C94:F94"/>
    <mergeCell ref="L132:M132"/>
    <mergeCell ref="N132:P132"/>
    <mergeCell ref="L133:M133"/>
    <mergeCell ref="N133:P133"/>
    <mergeCell ref="H92:K93"/>
    <mergeCell ref="C91:F91"/>
    <mergeCell ref="C92:F92"/>
    <mergeCell ref="G134:R134"/>
    <mergeCell ref="L135:M135"/>
    <mergeCell ref="N135:P135"/>
    <mergeCell ref="L137:M137"/>
    <mergeCell ref="N137:P137"/>
    <mergeCell ref="Q126:R126"/>
    <mergeCell ref="Q128:R128"/>
    <mergeCell ref="Q131:R131"/>
    <mergeCell ref="C89:F89"/>
    <mergeCell ref="C90:F90"/>
    <mergeCell ref="L139:M139"/>
    <mergeCell ref="N139:P139"/>
    <mergeCell ref="Q132:R132"/>
    <mergeCell ref="Q133:R133"/>
    <mergeCell ref="Q135:R135"/>
    <mergeCell ref="Q137:R137"/>
    <mergeCell ref="Q139:R139"/>
    <mergeCell ref="H135:K135"/>
    <mergeCell ref="C86:F86"/>
    <mergeCell ref="C87:F87"/>
    <mergeCell ref="B24:R24"/>
    <mergeCell ref="B83:B95"/>
    <mergeCell ref="C83:R83"/>
    <mergeCell ref="C84:R84"/>
    <mergeCell ref="C85:F85"/>
    <mergeCell ref="A78:A79"/>
    <mergeCell ref="B70:B82"/>
    <mergeCell ref="C70:R70"/>
    <mergeCell ref="C72:F72"/>
    <mergeCell ref="Q65:R65"/>
    <mergeCell ref="N65:P65"/>
    <mergeCell ref="L65:M65"/>
    <mergeCell ref="B59:B69"/>
    <mergeCell ref="N58:P58"/>
    <mergeCell ref="Q58:R58"/>
    <mergeCell ref="C155:D155"/>
    <mergeCell ref="C146:D146"/>
    <mergeCell ref="C147:D147"/>
    <mergeCell ref="C148:D148"/>
    <mergeCell ref="C149:D149"/>
    <mergeCell ref="C150:D150"/>
    <mergeCell ref="C151:D151"/>
    <mergeCell ref="B152:P152"/>
    <mergeCell ref="C153:D153"/>
    <mergeCell ref="C154:D154"/>
    <mergeCell ref="B34:R34"/>
    <mergeCell ref="C25:D25"/>
    <mergeCell ref="C35:D35"/>
    <mergeCell ref="A41:M41"/>
    <mergeCell ref="A44:E44"/>
    <mergeCell ref="I42:K42"/>
    <mergeCell ref="L42:N42"/>
    <mergeCell ref="A42:E43"/>
    <mergeCell ref="A46:E46"/>
    <mergeCell ref="A52:E52"/>
    <mergeCell ref="A53:E53"/>
    <mergeCell ref="E11:O11"/>
    <mergeCell ref="D12:R12"/>
    <mergeCell ref="D13:E13"/>
    <mergeCell ref="E25:H25"/>
    <mergeCell ref="E35:H35"/>
    <mergeCell ref="F13:O13"/>
    <mergeCell ref="B14:J14"/>
    <mergeCell ref="E15:L15"/>
    <mergeCell ref="A16:F16"/>
    <mergeCell ref="G16:J16"/>
    <mergeCell ref="L1:N1"/>
    <mergeCell ref="L3:N3"/>
    <mergeCell ref="A7:K7"/>
    <mergeCell ref="E8:O8"/>
    <mergeCell ref="E9:O9"/>
    <mergeCell ref="E10:J10"/>
    <mergeCell ref="K16:N16"/>
    <mergeCell ref="D17:E17"/>
    <mergeCell ref="G17:H17"/>
    <mergeCell ref="L17:M17"/>
    <mergeCell ref="A17:C17"/>
    <mergeCell ref="D18:E18"/>
    <mergeCell ref="G18:H18"/>
    <mergeCell ref="L18:M18"/>
    <mergeCell ref="C22:D23"/>
    <mergeCell ref="D19:E19"/>
    <mergeCell ref="G19:H19"/>
    <mergeCell ref="L19:M19"/>
    <mergeCell ref="A18:C18"/>
    <mergeCell ref="A19:C19"/>
    <mergeCell ref="B20:K20"/>
    <mergeCell ref="A140:E140"/>
    <mergeCell ref="A141:P142"/>
    <mergeCell ref="A21:M21"/>
    <mergeCell ref="A22:A23"/>
    <mergeCell ref="B22:B23"/>
    <mergeCell ref="E22:H23"/>
    <mergeCell ref="I22:K22"/>
    <mergeCell ref="A144:A145"/>
    <mergeCell ref="B144:B145"/>
    <mergeCell ref="E144:G144"/>
    <mergeCell ref="H144:J144"/>
    <mergeCell ref="K144:M144"/>
    <mergeCell ref="N144:P144"/>
    <mergeCell ref="C144:D145"/>
    <mergeCell ref="A157:P157"/>
    <mergeCell ref="A158:P158"/>
    <mergeCell ref="A159:P159"/>
    <mergeCell ref="A162:H162"/>
    <mergeCell ref="A163:H163"/>
    <mergeCell ref="I163:J163"/>
    <mergeCell ref="L163:O163"/>
    <mergeCell ref="I164:J164"/>
    <mergeCell ref="L164:O164"/>
    <mergeCell ref="A166:H166"/>
    <mergeCell ref="I166:J166"/>
    <mergeCell ref="L166:O166"/>
    <mergeCell ref="A167:H167"/>
    <mergeCell ref="I167:J167"/>
    <mergeCell ref="L167:O167"/>
    <mergeCell ref="L22:N22"/>
    <mergeCell ref="A38:H38"/>
    <mergeCell ref="O46:P46"/>
    <mergeCell ref="O52:P52"/>
    <mergeCell ref="O53:P53"/>
    <mergeCell ref="O22:Q22"/>
    <mergeCell ref="R22:R23"/>
    <mergeCell ref="B30:R30"/>
    <mergeCell ref="O42:P43"/>
    <mergeCell ref="O44:P44"/>
    <mergeCell ref="F42:H42"/>
    <mergeCell ref="B28:R28"/>
    <mergeCell ref="B26:R26"/>
    <mergeCell ref="C27:D27"/>
    <mergeCell ref="E27:H27"/>
    <mergeCell ref="C29:D29"/>
    <mergeCell ref="E29:H29"/>
    <mergeCell ref="E31:H31"/>
    <mergeCell ref="B32:R32"/>
    <mergeCell ref="C33:D33"/>
    <mergeCell ref="E33:H33"/>
    <mergeCell ref="A47:E47"/>
    <mergeCell ref="O47:P47"/>
    <mergeCell ref="B36:R36"/>
    <mergeCell ref="C37:D37"/>
    <mergeCell ref="E37:H37"/>
    <mergeCell ref="A45:P45"/>
    <mergeCell ref="A50:E50"/>
    <mergeCell ref="O50:P50"/>
    <mergeCell ref="A51:E51"/>
    <mergeCell ref="O51:P51"/>
    <mergeCell ref="A48:E48"/>
    <mergeCell ref="O48:P48"/>
    <mergeCell ref="A49:E49"/>
    <mergeCell ref="O49:P49"/>
    <mergeCell ref="C31:D31"/>
  </mergeCells>
  <printOptions/>
  <pageMargins left="0.6694444444444444" right="0.39375" top="0.5902777777777778" bottom="0.39375" header="0.5118055555555555" footer="0.5118055555555555"/>
  <pageSetup horizontalDpi="600" verticalDpi="600" orientation="landscape" paperSize="9" scale="65" r:id="rId1"/>
  <rowBreaks count="5" manualBreakCount="5">
    <brk id="29" max="17" man="1"/>
    <brk id="54" max="17" man="1"/>
    <brk id="77" max="17" man="1"/>
    <brk id="128" max="17" man="1"/>
    <brk id="155" max="1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2019-02-08T12:47:27Z</cp:lastPrinted>
  <dcterms:created xsi:type="dcterms:W3CDTF">2015-01-21T15:14:42Z</dcterms:created>
  <dcterms:modified xsi:type="dcterms:W3CDTF">2019-02-08T12:48:33Z</dcterms:modified>
  <cp:category/>
  <cp:version/>
  <cp:contentType/>
  <cp:contentStatus/>
</cp:coreProperties>
</file>