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60" windowWidth="8475" windowHeight="6630" tabRatio="830" activeTab="0"/>
  </bookViews>
  <sheets>
    <sheet name="250404 НФ" sheetId="1" r:id="rId1"/>
  </sheets>
  <definedNames>
    <definedName name="_xlnm.Print_Area" localSheetId="0">'250404 НФ'!$A$1:$T$176</definedName>
  </definedNames>
  <calcPr fullCalcOnLoad="1"/>
</workbook>
</file>

<file path=xl/sharedStrings.xml><?xml version="1.0" encoding="utf-8"?>
<sst xmlns="http://schemas.openxmlformats.org/spreadsheetml/2006/main" count="328" uniqueCount="167">
  <si>
    <t>Завдання 2. Забезпечення екологічної безпеки та контролю за раціональним природокористуванням в м. Житомирі</t>
  </si>
  <si>
    <t xml:space="preserve">Завдання 2.Забезпечення екологічної безпеки та контролю за раціональним природокористуванням в м. Житомирі </t>
  </si>
  <si>
    <t>Обсяг фінансування заходів з демонтажу самовільно встановлених кіосків</t>
  </si>
  <si>
    <t>Кількість кіосків, які необхідно демонтувати</t>
  </si>
  <si>
    <t>Вартість демонтажу 1 кіоска</t>
  </si>
  <si>
    <t xml:space="preserve">Завдання 3: </t>
  </si>
  <si>
    <t>0133</t>
  </si>
  <si>
    <t>Показники витрат</t>
  </si>
  <si>
    <t>Показники продукту</t>
  </si>
  <si>
    <t>Кількість штатних працівників безпосередньо задіяних у проведенні рейдів, перевірок</t>
  </si>
  <si>
    <t>шт.</t>
  </si>
  <si>
    <t xml:space="preserve">Завдання1. Здійснення контролю за виконанням робіт по реконструкції, будівництву, утриманню та поточному ремонту на об"єктах комунального господарства міста </t>
  </si>
  <si>
    <r>
      <t xml:space="preserve">від 26 серпня 2014 року  </t>
    </r>
    <r>
      <rPr>
        <sz val="10"/>
        <rFont val="Times New Roman Cyr"/>
        <family val="0"/>
      </rPr>
      <t xml:space="preserve"> № </t>
    </r>
    <r>
      <rPr>
        <u val="single"/>
        <sz val="10"/>
        <rFont val="Times New Roman Cyr"/>
        <family val="0"/>
      </rPr>
      <t xml:space="preserve"> 836      </t>
    </r>
    <r>
      <rPr>
        <sz val="10"/>
        <rFont val="Times New Roman Cyr"/>
        <family val="0"/>
      </rPr>
      <t xml:space="preserve">  </t>
    </r>
  </si>
  <si>
    <t xml:space="preserve"> Підпрограма/завдання                                         бюджетної програми</t>
  </si>
  <si>
    <t>Назва регіональної цільової програми та підпрограми</t>
  </si>
  <si>
    <t>Спеціальний фонд</t>
  </si>
  <si>
    <t>Значення показника</t>
  </si>
  <si>
    <t>Одиниця виміру</t>
  </si>
  <si>
    <t>Назва показника</t>
  </si>
  <si>
    <t>Касові видатки станом на       1 січня звітного періоду</t>
  </si>
  <si>
    <t>Прогноз видатків до кінця реалізації інвестиційного проекту</t>
  </si>
  <si>
    <t>План видатків звітного періоду</t>
  </si>
  <si>
    <t>² Пункт 11 заповнюється тільки для затверджених у місцевому бюджеті видатків/надання кредитів на реалізацію інвестиційних проектів (програм).</t>
  </si>
  <si>
    <t>³ Прогноз видатків до кінця реалізації інвестиційного проекту зазначається з розбивкою за роками</t>
  </si>
  <si>
    <t>Начальник управління комунального господарства Житомирської міської ради</t>
  </si>
  <si>
    <t>О.В.Марцун</t>
  </si>
  <si>
    <t>Організація та здійснення технічного нагляду за будівництвом, реконструкцією, ремонтом та утриманням вулиць, скверів, парків, пам"ятників, малих архітектурних форм, зовнішнього освітлення і інших об"єктів благоустрою громадського користування. Керівництво та управління у сфері екології та природних ресурсів, регулювання, нагляд, здійснення функцій регулювання екологічної безпеки</t>
  </si>
  <si>
    <t xml:space="preserve"> Інші видатки</t>
  </si>
  <si>
    <t xml:space="preserve">Завдання 1.Здійснення контролю за виконанням робіт по реконструкції, будівництву, утриманню та поточному ремонту на об"єктах комунального господарства міста </t>
  </si>
  <si>
    <r>
      <t>1</t>
    </r>
    <r>
      <rPr>
        <sz val="8"/>
        <rFont val="Arial Cyr"/>
        <family val="0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</si>
  <si>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t>Показники ефективності</t>
  </si>
  <si>
    <t>Сума виявлених порушень при проведенні перевірки обсягів виконаних робіт</t>
  </si>
  <si>
    <t>Сума середнього обсягу виконаних робіт, що підлягають перевірці одним працівником відділу</t>
  </si>
  <si>
    <t>Сума виявлених порушень на одного працівника</t>
  </si>
  <si>
    <t>% порушень до загального обсягу перевірених виконаних робіт</t>
  </si>
  <si>
    <t>аналітична інформація відділу</t>
  </si>
  <si>
    <t>Кількість штатних посад підприємства</t>
  </si>
  <si>
    <t>Площа міста Житомира</t>
  </si>
  <si>
    <t>кількість проведених рейдів, перевірок об"єктів на відповідність вимогам законодавства</t>
  </si>
  <si>
    <t>кількість виявлених порушень при проведенні перевірок</t>
  </si>
  <si>
    <t xml:space="preserve">облік суб"єктів господарювання,що здійснюють викиди забруднюючих речовин в атмосферне повітря, скиди у водні об"єкти та суб"єктів у сфері поводження з відходами </t>
  </si>
  <si>
    <t>Показники якості</t>
  </si>
  <si>
    <t>% порушень до загального обсягу перевірок</t>
  </si>
  <si>
    <t>середня кількість перевірок, що проведена одним працівником відділу</t>
  </si>
  <si>
    <t>кількість виявлених порушень на одного працівника</t>
  </si>
  <si>
    <t xml:space="preserve">наказ </t>
  </si>
  <si>
    <t>Підпрограми, спрямовані на досягнення мети, визначеної паспортом бюджетної програми</t>
  </si>
  <si>
    <t>Обсяги фінансування бюджетної програми у розрізі підпрограм та завдань  (тис.грн)</t>
  </si>
  <si>
    <t>УКГ Житомирської міської ради</t>
  </si>
  <si>
    <t>Управління комунального господарства Житомирської міської ради</t>
  </si>
  <si>
    <r>
      <t xml:space="preserve">Обсяг бюджетних призначень/бюджетних асигнувань -   </t>
    </r>
    <r>
      <rPr>
        <sz val="10"/>
        <rFont val="Arial Cyr"/>
        <family val="0"/>
      </rPr>
      <t xml:space="preserve"> </t>
    </r>
  </si>
  <si>
    <t xml:space="preserve">тис. гривень, у тому числі </t>
  </si>
  <si>
    <r>
      <t xml:space="preserve">загального фонду -   </t>
    </r>
    <r>
      <rPr>
        <u val="single"/>
        <sz val="10"/>
        <rFont val="Arial Cyr"/>
        <family val="0"/>
      </rPr>
      <t xml:space="preserve">   </t>
    </r>
    <r>
      <rPr>
        <sz val="10"/>
        <rFont val="Arial Cyr"/>
        <family val="0"/>
      </rPr>
      <t xml:space="preserve">  </t>
    </r>
  </si>
  <si>
    <t xml:space="preserve"> тис. гривень та спеціального фонду - </t>
  </si>
  <si>
    <t xml:space="preserve">  тис. гривень.</t>
  </si>
  <si>
    <r>
      <t>ПАСПОРТ</t>
    </r>
    <r>
      <rPr>
        <b/>
        <sz val="12"/>
        <rFont val="Arial Cyr"/>
        <family val="0"/>
      </rPr>
      <t xml:space="preserve"> </t>
    </r>
  </si>
  <si>
    <t>9.</t>
  </si>
  <si>
    <t>С.П.Гаращук</t>
  </si>
  <si>
    <t>КФКВК</t>
  </si>
  <si>
    <t>КТКВК</t>
  </si>
  <si>
    <t>Директор департаменту бюджету та фінансів Житомирської міської ради</t>
  </si>
  <si>
    <t>ЗАТВЕРДЖЕНО
Наказ Міністерства фінансів України</t>
  </si>
  <si>
    <t>(найменування головного розпорядникакоштів місцевого бюджету)</t>
  </si>
  <si>
    <t>(найменування місцевого фінансового органу)</t>
  </si>
  <si>
    <t>1.</t>
  </si>
  <si>
    <t>(КПКВК МБ)</t>
  </si>
  <si>
    <t>(найменування головного розпорядника)</t>
  </si>
  <si>
    <t>2.</t>
  </si>
  <si>
    <t>(найменування відповідального виконавця)</t>
  </si>
  <si>
    <t>(найменування бюджетної програми)</t>
  </si>
  <si>
    <t>3.</t>
  </si>
  <si>
    <t>4.</t>
  </si>
  <si>
    <t>5.</t>
  </si>
  <si>
    <t>6.</t>
  </si>
  <si>
    <t>7.</t>
  </si>
  <si>
    <t>№ з/п</t>
  </si>
  <si>
    <t>8.</t>
  </si>
  <si>
    <t>(тис.грн.)</t>
  </si>
  <si>
    <t>Загальний фонд</t>
  </si>
  <si>
    <t>спеціальний фонд</t>
  </si>
  <si>
    <t>разом</t>
  </si>
  <si>
    <t>10.</t>
  </si>
  <si>
    <t>Джерело інформації</t>
  </si>
  <si>
    <t>х</t>
  </si>
  <si>
    <t>ПОГОДЖЕНО:</t>
  </si>
  <si>
    <t>(ініціали та прізвище)</t>
  </si>
  <si>
    <t>(підпис)</t>
  </si>
  <si>
    <t>Підстави для виконання бюджетної програми:</t>
  </si>
  <si>
    <t>Мета бюджетної програми:</t>
  </si>
  <si>
    <t>-</t>
  </si>
  <si>
    <t>од.</t>
  </si>
  <si>
    <t>грн.</t>
  </si>
  <si>
    <t>%</t>
  </si>
  <si>
    <t>розрахунок</t>
  </si>
  <si>
    <t>Разом</t>
  </si>
  <si>
    <t>га</t>
  </si>
  <si>
    <t>Департамент бюджету та фінансів Житомирської міської ради</t>
  </si>
  <si>
    <t>11.</t>
  </si>
  <si>
    <t>Код</t>
  </si>
  <si>
    <t>Найменування джерел надходжень</t>
  </si>
  <si>
    <t>Пояснення, що характеризують джерела фінансування</t>
  </si>
  <si>
    <t>Назва підпрограми</t>
  </si>
  <si>
    <t xml:space="preserve"> Підпрограма 1</t>
  </si>
  <si>
    <t>Підпрограма 2</t>
  </si>
  <si>
    <t>Усього</t>
  </si>
  <si>
    <t>Результативні показники бюджетної програми у розрізі підпрограм і завдань</t>
  </si>
  <si>
    <t>Джерела фінансування інвестиційних проектів у розрізі підпрограм ²</t>
  </si>
  <si>
    <t>штатний розпис</t>
  </si>
  <si>
    <t>тис.грн.</t>
  </si>
  <si>
    <t>Кількість штатних працівників відділу технічного нагляду за об’єктами благоустрою</t>
  </si>
  <si>
    <t>Обсяги виконаних робіт, що перевірені працівниками відділу технагляду на відповідність вимогам законодавства</t>
  </si>
  <si>
    <t>КПКВК</t>
  </si>
  <si>
    <t xml:space="preserve"> </t>
  </si>
  <si>
    <t>3</t>
  </si>
  <si>
    <t>Показник затрат:</t>
  </si>
  <si>
    <t>Показник продукту:</t>
  </si>
  <si>
    <t>акт інвентаризації</t>
  </si>
  <si>
    <t>внутрішня звітність</t>
  </si>
  <si>
    <t>договір</t>
  </si>
  <si>
    <t>Перелік регіональних цільових програм, які виконуються у складі бюджетної програми  (тис.грн.)</t>
  </si>
  <si>
    <t>реєстр                                                                         ( плановий розрахунок потреби в коштах на виконання робіт у 2017 році )</t>
  </si>
  <si>
    <t xml:space="preserve">Рішення "Про бюджет на 2017 рік" </t>
  </si>
  <si>
    <t>22-65-36</t>
  </si>
  <si>
    <t>4</t>
  </si>
  <si>
    <t xml:space="preserve">Завдання 4. Виготовлення державних актів </t>
  </si>
  <si>
    <t xml:space="preserve">Завдання 4: </t>
  </si>
  <si>
    <t xml:space="preserve">Виготовлення державних актів </t>
  </si>
  <si>
    <t>Обсяг фінансування на виготовлення державних актів</t>
  </si>
  <si>
    <t>Кількість державних актів, які необхідно виготовити</t>
  </si>
  <si>
    <t>Вартість виготовлення 1 державного акту</t>
  </si>
  <si>
    <t>Готовність державних актів</t>
  </si>
  <si>
    <t>Впровадження системи електронного урядування  "е-Місто"</t>
  </si>
  <si>
    <t>Обсяг видатків на впровадження "е-Місто"</t>
  </si>
  <si>
    <t>Організація захисту антивірусними програмами та легалізація програмного забезпечення</t>
  </si>
  <si>
    <t>акт виконаних робіт</t>
  </si>
  <si>
    <t>Кількість підключених робочих місць до інформаційних засобів колективної роботи і комунікації</t>
  </si>
  <si>
    <t>Кількість підключених робочих місць до внутрішнього порталу міської ради</t>
  </si>
  <si>
    <t>Кількість підключених робочих місць працівників структурних підрозділів міської ради до системи електронного документообігу</t>
  </si>
  <si>
    <t>Кількість підключених стуктурних підрозділів міської ради</t>
  </si>
  <si>
    <t>збільшення кількості підключених робочих місць до внутрішнього порталу міської ради</t>
  </si>
  <si>
    <t>Збільшення кількості підключених стуктурних підрозділів міської ради</t>
  </si>
  <si>
    <t>зменшення копіювання та друку документів</t>
  </si>
  <si>
    <t>Збільшення кількості підключених робочих місць до інформаційних засобів колективної роботи і комунікації</t>
  </si>
  <si>
    <t>5</t>
  </si>
  <si>
    <t xml:space="preserve">Завдання 5: </t>
  </si>
  <si>
    <r>
      <t xml:space="preserve">бюджетної програми місцевого бюджету на </t>
    </r>
    <r>
      <rPr>
        <u val="single"/>
        <sz val="11"/>
        <rFont val="Arial Cyr"/>
        <family val="0"/>
      </rPr>
      <t xml:space="preserve"> 2017 </t>
    </r>
    <r>
      <rPr>
        <sz val="11"/>
        <rFont val="Arial Cyr"/>
        <family val="0"/>
      </rPr>
      <t>рік зі змінами</t>
    </r>
  </si>
  <si>
    <t xml:space="preserve">Управління комунального господарства Житомирської міської ради </t>
  </si>
  <si>
    <t>Рішення "Про бюджет на 2017 рік"                   (зі змінами)</t>
  </si>
  <si>
    <t>Трибель Ю.П.</t>
  </si>
  <si>
    <t xml:space="preserve">Завдання 3. Демонтаж самовільно збудованих та встановлених металевих конструкцій на об'єктах благоустрою </t>
  </si>
  <si>
    <t xml:space="preserve">Демонтаж самовільно збудованих та встановлених металевих конструкцій на об'єктах благоустрою </t>
  </si>
  <si>
    <t>Динаміка кількості демонтованих кіосків порівняно з попереднім роком</t>
  </si>
  <si>
    <t>раз</t>
  </si>
  <si>
    <t>5.1. Рішення міської ради від 21.12.16р. № 491 "Про міський бюджет на 2017 рік"  зі змінами</t>
  </si>
  <si>
    <t>5.2. Програма благоустрою та розвитку комунального господарства міста Житомира на 2016-2018 роки зі змінами</t>
  </si>
  <si>
    <t>6</t>
  </si>
  <si>
    <t>Завдання 5. Плата за видачу сертифіката, який видається у разі прийняття в експлуатацію закінченого будівництвом об'єкта</t>
  </si>
  <si>
    <t>Завдання 6.Впровадження системи електронного урядування  "е-Місто"</t>
  </si>
  <si>
    <t xml:space="preserve">Завдання 6: </t>
  </si>
  <si>
    <t>Плата за видачу сертифіката, який видається у разі прийняття в експлуатацію закінченого будівництвом об'єкта</t>
  </si>
  <si>
    <t>Обсяг видатків на плата за видачу сертифіката, який видається у разі прийняття в експлуатацію закінченого будівництвом об'єкта</t>
  </si>
  <si>
    <t>Кількість сертифікатів, які видаються у разі прийняття в експлуатацію закінченого будівництвом об'єкта</t>
  </si>
  <si>
    <t>Середній розмір плати за видачу сертифіката, який видається у разі прийняття в експлуатацію закінченого будівництвом об'єкта</t>
  </si>
  <si>
    <r>
      <t xml:space="preserve">                              ЗАТВЕРДЖЕНО
наказ       від 10.10.2017 р.   </t>
    </r>
    <r>
      <rPr>
        <sz val="10"/>
        <rFont val="Times New Roman Cyr"/>
        <family val="0"/>
      </rPr>
      <t xml:space="preserve">№ 35-ОС     </t>
    </r>
  </si>
  <si>
    <t xml:space="preserve">від 10.10.2017 р.   № 71-Д                          </t>
  </si>
  <si>
    <t>% забезпечення потреби в сертифікатах, які видаються у разі прийняття в експлуатацію закінченого будівництвом об'єкту</t>
  </si>
  <si>
    <t>Програма благоустрою та розвитку комунального господарства міста Житомира на 2016-2018 роки</t>
  </si>
</sst>
</file>

<file path=xl/styles.xml><?xml version="1.0" encoding="utf-8"?>
<styleSheet xmlns="http://schemas.openxmlformats.org/spreadsheetml/2006/main">
  <numFmts count="1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0.0"/>
    <numFmt numFmtId="165" formatCode="[$-422]General"/>
    <numFmt numFmtId="166" formatCode="0.000"/>
    <numFmt numFmtId="167" formatCode="#,##0.0"/>
    <numFmt numFmtId="168" formatCode="#,##0.000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 Cyr"/>
      <family val="1"/>
    </font>
    <font>
      <u val="single"/>
      <sz val="10"/>
      <name val="Times New Roman Cyr"/>
      <family val="0"/>
    </font>
    <font>
      <sz val="8"/>
      <name val="Times New Roman Cyr"/>
      <family val="0"/>
    </font>
    <font>
      <sz val="8"/>
      <name val="Arial Cyr"/>
      <family val="0"/>
    </font>
    <font>
      <b/>
      <sz val="14"/>
      <name val="Arial Cyr"/>
      <family val="0"/>
    </font>
    <font>
      <sz val="11"/>
      <name val="Arial Cyr"/>
      <family val="0"/>
    </font>
    <font>
      <sz val="7"/>
      <name val="Arial Cyr"/>
      <family val="0"/>
    </font>
    <font>
      <sz val="9"/>
      <name val="Arial Cyr"/>
      <family val="0"/>
    </font>
    <font>
      <u val="single"/>
      <sz val="11"/>
      <name val="Arial Cyr"/>
      <family val="0"/>
    </font>
    <font>
      <u val="single"/>
      <sz val="10"/>
      <name val="Arial Cyr"/>
      <family val="0"/>
    </font>
    <font>
      <b/>
      <sz val="10"/>
      <name val="Arial Cyr"/>
      <family val="0"/>
    </font>
    <font>
      <sz val="10"/>
      <color indexed="10"/>
      <name val="Arial Cyr"/>
      <family val="0"/>
    </font>
    <font>
      <sz val="10"/>
      <color indexed="8"/>
      <name val="Arial1"/>
      <family val="0"/>
    </font>
    <font>
      <b/>
      <sz val="8"/>
      <name val="Arial Cyr"/>
      <family val="0"/>
    </font>
    <font>
      <b/>
      <sz val="11"/>
      <name val="Arial Cyr"/>
      <family val="0"/>
    </font>
    <font>
      <b/>
      <sz val="12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5"/>
      <name val="Arial Cyr"/>
      <family val="0"/>
    </font>
    <font>
      <sz val="10"/>
      <name val="Arial"/>
      <family val="2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color indexed="10"/>
      <name val="Arial Cyr"/>
      <family val="0"/>
    </font>
    <font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>
        <color indexed="63"/>
      </right>
      <top style="thin"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>
        <color indexed="63"/>
      </top>
      <bottom style="thin"/>
    </border>
    <border>
      <left/>
      <right style="thin"/>
      <top>
        <color indexed="63"/>
      </top>
      <bottom style="thin"/>
    </border>
    <border>
      <left/>
      <right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165" fontId="14" fillId="0" borderId="0" applyBorder="0" applyProtection="0">
      <alignment/>
    </xf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9" borderId="0" applyNumberFormat="0" applyBorder="0" applyAlignment="0" applyProtection="0"/>
    <xf numFmtId="0" fontId="30" fillId="7" borderId="1" applyNumberFormat="0" applyAlignment="0" applyProtection="0"/>
    <xf numFmtId="0" fontId="31" fillId="20" borderId="2" applyNumberFormat="0" applyAlignment="0" applyProtection="0"/>
    <xf numFmtId="0" fontId="3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4" fillId="21" borderId="7" applyNumberFormat="0" applyAlignment="0" applyProtection="0"/>
    <xf numFmtId="0" fontId="23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0" borderId="0">
      <alignment/>
      <protection/>
    </xf>
    <xf numFmtId="0" fontId="28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314">
    <xf numFmtId="0" fontId="0" fillId="0" borderId="0" xfId="0" applyAlignment="1">
      <alignment/>
    </xf>
    <xf numFmtId="0" fontId="0" fillId="0" borderId="0" xfId="53" applyFont="1" applyAlignment="1">
      <alignment horizontal="right"/>
      <protection/>
    </xf>
    <xf numFmtId="0" fontId="0" fillId="0" borderId="0" xfId="53" applyFont="1">
      <alignment/>
      <protection/>
    </xf>
    <xf numFmtId="0" fontId="0" fillId="0" borderId="0" xfId="53" applyFont="1" applyAlignment="1">
      <alignment/>
      <protection/>
    </xf>
    <xf numFmtId="0" fontId="0" fillId="0" borderId="0" xfId="0" applyAlignment="1">
      <alignment/>
    </xf>
    <xf numFmtId="0" fontId="0" fillId="0" borderId="0" xfId="53" applyFont="1" applyBorder="1" applyAlignment="1">
      <alignment/>
      <protection/>
    </xf>
    <xf numFmtId="0" fontId="0" fillId="0" borderId="0" xfId="53" applyFont="1" applyBorder="1" applyAlignment="1">
      <alignment horizontal="center"/>
      <protection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right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7" fillId="0" borderId="0" xfId="53" applyFont="1" applyAlignment="1">
      <alignment/>
      <protection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left" wrapText="1"/>
    </xf>
    <xf numFmtId="0" fontId="0" fillId="0" borderId="10" xfId="0" applyBorder="1" applyAlignment="1">
      <alignment horizontal="center" vertical="center"/>
    </xf>
    <xf numFmtId="164" fontId="0" fillId="0" borderId="0" xfId="0" applyNumberFormat="1" applyBorder="1" applyAlignment="1">
      <alignment horizontal="center"/>
    </xf>
    <xf numFmtId="0" fontId="0" fillId="0" borderId="0" xfId="53" applyFont="1" applyBorder="1" applyAlignment="1">
      <alignment horizontal="left"/>
      <protection/>
    </xf>
    <xf numFmtId="0" fontId="0" fillId="0" borderId="0" xfId="0" applyBorder="1" applyAlignment="1">
      <alignment horizontal="center" vertical="center"/>
    </xf>
    <xf numFmtId="0" fontId="11" fillId="0" borderId="0" xfId="0" applyFont="1" applyBorder="1" applyAlignment="1">
      <alignment horizontal="left" wrapText="1"/>
    </xf>
    <xf numFmtId="49" fontId="0" fillId="0" borderId="10" xfId="0" applyNumberFormat="1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11" xfId="0" applyBorder="1" applyAlignment="1">
      <alignment/>
    </xf>
    <xf numFmtId="0" fontId="0" fillId="0" borderId="0" xfId="0" applyFont="1" applyBorder="1" applyAlignment="1">
      <alignment wrapText="1"/>
    </xf>
    <xf numFmtId="0" fontId="5" fillId="0" borderId="12" xfId="53" applyFont="1" applyBorder="1" applyAlignment="1">
      <alignment/>
      <protection/>
    </xf>
    <xf numFmtId="0" fontId="5" fillId="0" borderId="12" xfId="0" applyFont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right"/>
    </xf>
    <xf numFmtId="0" fontId="13" fillId="0" borderId="0" xfId="0" applyFont="1" applyAlignment="1">
      <alignment/>
    </xf>
    <xf numFmtId="0" fontId="9" fillId="0" borderId="0" xfId="53" applyFont="1" applyBorder="1" applyAlignment="1">
      <alignment/>
      <protection/>
    </xf>
    <xf numFmtId="0" fontId="0" fillId="0" borderId="0" xfId="53" applyFont="1" applyBorder="1">
      <alignment/>
      <protection/>
    </xf>
    <xf numFmtId="0" fontId="5" fillId="0" borderId="0" xfId="0" applyFont="1" applyAlignment="1">
      <alignment wrapText="1"/>
    </xf>
    <xf numFmtId="49" fontId="3" fillId="0" borderId="0" xfId="53" applyNumberFormat="1" applyFont="1" applyBorder="1" applyAlignment="1">
      <alignment horizontal="left" wrapText="1"/>
      <protection/>
    </xf>
    <xf numFmtId="0" fontId="0" fillId="0" borderId="10" xfId="0" applyBorder="1" applyAlignment="1">
      <alignment wrapText="1"/>
    </xf>
    <xf numFmtId="0" fontId="0" fillId="0" borderId="13" xfId="0" applyBorder="1" applyAlignment="1">
      <alignment/>
    </xf>
    <xf numFmtId="0" fontId="0" fillId="0" borderId="13" xfId="0" applyBorder="1" applyAlignment="1">
      <alignment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53" applyFont="1" applyAlignment="1">
      <alignment horizontal="center"/>
      <protection/>
    </xf>
    <xf numFmtId="0" fontId="0" fillId="0" borderId="10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53" applyFont="1" applyAlignment="1">
      <alignment/>
      <protection/>
    </xf>
    <xf numFmtId="0" fontId="5" fillId="0" borderId="0" xfId="0" applyFont="1" applyBorder="1" applyAlignment="1">
      <alignment horizontal="left" wrapText="1"/>
    </xf>
    <xf numFmtId="0" fontId="6" fillId="0" borderId="0" xfId="53" applyFont="1" applyAlignment="1">
      <alignment/>
      <protection/>
    </xf>
    <xf numFmtId="0" fontId="15" fillId="0" borderId="13" xfId="0" applyFont="1" applyBorder="1" applyAlignment="1">
      <alignment horizontal="center" vertical="distributed" wrapText="1"/>
    </xf>
    <xf numFmtId="0" fontId="5" fillId="0" borderId="0" xfId="0" applyFont="1" applyBorder="1" applyAlignment="1">
      <alignment/>
    </xf>
    <xf numFmtId="0" fontId="0" fillId="0" borderId="12" xfId="0" applyBorder="1" applyAlignment="1">
      <alignment horizontal="center" vertical="center" wrapText="1"/>
    </xf>
    <xf numFmtId="0" fontId="15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right"/>
    </xf>
    <xf numFmtId="0" fontId="0" fillId="0" borderId="13" xfId="0" applyFont="1" applyBorder="1" applyAlignment="1">
      <alignment wrapText="1"/>
    </xf>
    <xf numFmtId="0" fontId="21" fillId="0" borderId="10" xfId="0" applyFont="1" applyBorder="1" applyAlignment="1">
      <alignment vertical="center" wrapText="1"/>
    </xf>
    <xf numFmtId="0" fontId="19" fillId="0" borderId="13" xfId="0" applyFont="1" applyBorder="1" applyAlignment="1">
      <alignment wrapText="1"/>
    </xf>
    <xf numFmtId="49" fontId="0" fillId="0" borderId="11" xfId="53" applyNumberFormat="1" applyFont="1" applyBorder="1" applyAlignment="1">
      <alignment horizontal="center"/>
      <protection/>
    </xf>
    <xf numFmtId="0" fontId="0" fillId="0" borderId="13" xfId="0" applyBorder="1" applyAlignment="1">
      <alignment horizontal="right"/>
    </xf>
    <xf numFmtId="0" fontId="0" fillId="0" borderId="14" xfId="0" applyFont="1" applyFill="1" applyBorder="1" applyAlignment="1">
      <alignment horizontal="left" vertical="top" wrapText="1"/>
    </xf>
    <xf numFmtId="164" fontId="19" fillId="0" borderId="14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9" fillId="0" borderId="16" xfId="0" applyFont="1" applyBorder="1" applyAlignment="1">
      <alignment wrapText="1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19" fillId="0" borderId="0" xfId="0" applyFont="1" applyBorder="1" applyAlignment="1">
      <alignment horizontal="center" wrapText="1"/>
    </xf>
    <xf numFmtId="3" fontId="0" fillId="0" borderId="0" xfId="0" applyNumberFormat="1" applyAlignment="1">
      <alignment/>
    </xf>
    <xf numFmtId="4" fontId="19" fillId="0" borderId="19" xfId="0" applyNumberFormat="1" applyFont="1" applyBorder="1" applyAlignment="1">
      <alignment horizontal="center" vertical="center"/>
    </xf>
    <xf numFmtId="4" fontId="19" fillId="0" borderId="14" xfId="0" applyNumberFormat="1" applyFont="1" applyBorder="1" applyAlignment="1">
      <alignment horizontal="center" vertical="center"/>
    </xf>
    <xf numFmtId="167" fontId="0" fillId="0" borderId="0" xfId="0" applyNumberFormat="1" applyAlignment="1">
      <alignment/>
    </xf>
    <xf numFmtId="1" fontId="7" fillId="0" borderId="20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13" xfId="0" applyFont="1" applyBorder="1" applyAlignment="1">
      <alignment horizontal="right"/>
    </xf>
    <xf numFmtId="0" fontId="0" fillId="0" borderId="18" xfId="0" applyFont="1" applyBorder="1" applyAlignment="1">
      <alignment horizontal="right"/>
    </xf>
    <xf numFmtId="164" fontId="19" fillId="0" borderId="19" xfId="0" applyNumberFormat="1" applyFont="1" applyBorder="1" applyAlignment="1">
      <alignment horizontal="center" vertical="center"/>
    </xf>
    <xf numFmtId="0" fontId="19" fillId="0" borderId="10" xfId="0" applyFont="1" applyBorder="1" applyAlignment="1">
      <alignment wrapText="1"/>
    </xf>
    <xf numFmtId="0" fontId="13" fillId="0" borderId="13" xfId="0" applyFont="1" applyBorder="1" applyAlignment="1">
      <alignment horizontal="right"/>
    </xf>
    <xf numFmtId="0" fontId="19" fillId="0" borderId="10" xfId="0" applyFont="1" applyBorder="1" applyAlignment="1">
      <alignment horizontal="left" wrapText="1"/>
    </xf>
    <xf numFmtId="0" fontId="19" fillId="0" borderId="21" xfId="0" applyFont="1" applyBorder="1" applyAlignment="1">
      <alignment horizontal="left" wrapText="1"/>
    </xf>
    <xf numFmtId="1" fontId="40" fillId="0" borderId="20" xfId="0" applyNumberFormat="1" applyFont="1" applyBorder="1" applyAlignment="1">
      <alignment horizontal="center" vertical="center"/>
    </xf>
    <xf numFmtId="0" fontId="19" fillId="0" borderId="10" xfId="0" applyFont="1" applyBorder="1" applyAlignment="1">
      <alignment wrapText="1"/>
    </xf>
    <xf numFmtId="0" fontId="0" fillId="0" borderId="13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22" xfId="0" applyFont="1" applyBorder="1" applyAlignment="1">
      <alignment horizontal="right"/>
    </xf>
    <xf numFmtId="1" fontId="7" fillId="0" borderId="0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right"/>
    </xf>
    <xf numFmtId="0" fontId="41" fillId="0" borderId="20" xfId="0" applyFont="1" applyFill="1" applyBorder="1" applyAlignment="1">
      <alignment vertical="top" wrapText="1"/>
    </xf>
    <xf numFmtId="0" fontId="41" fillId="0" borderId="0" xfId="0" applyFont="1" applyFill="1" applyBorder="1" applyAlignment="1">
      <alignment vertical="top" wrapText="1"/>
    </xf>
    <xf numFmtId="0" fontId="0" fillId="0" borderId="0" xfId="53" applyFont="1" applyFill="1">
      <alignment/>
      <protection/>
    </xf>
    <xf numFmtId="0" fontId="0" fillId="0" borderId="20" xfId="0" applyFont="1" applyFill="1" applyBorder="1" applyAlignment="1">
      <alignment horizontal="left" vertical="top" wrapText="1"/>
    </xf>
    <xf numFmtId="0" fontId="0" fillId="0" borderId="23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left" wrapText="1"/>
    </xf>
    <xf numFmtId="164" fontId="7" fillId="0" borderId="15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/>
    </xf>
    <xf numFmtId="0" fontId="0" fillId="0" borderId="25" xfId="0" applyFont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left" vertical="top" wrapText="1"/>
    </xf>
    <xf numFmtId="0" fontId="22" fillId="0" borderId="15" xfId="0" applyFont="1" applyFill="1" applyBorder="1" applyAlignment="1">
      <alignment horizontal="left" vertical="top" wrapText="1"/>
    </xf>
    <xf numFmtId="0" fontId="22" fillId="0" borderId="14" xfId="0" applyFont="1" applyFill="1" applyBorder="1" applyAlignment="1">
      <alignment horizontal="left" vertical="top" wrapText="1"/>
    </xf>
    <xf numFmtId="0" fontId="22" fillId="0" borderId="13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16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1" fontId="7" fillId="0" borderId="11" xfId="0" applyNumberFormat="1" applyFont="1" applyBorder="1" applyAlignment="1">
      <alignment horizontal="center" vertical="center"/>
    </xf>
    <xf numFmtId="1" fontId="7" fillId="0" borderId="26" xfId="0" applyNumberFormat="1" applyFont="1" applyBorder="1" applyAlignment="1">
      <alignment horizontal="center" vertical="center"/>
    </xf>
    <xf numFmtId="0" fontId="12" fillId="0" borderId="13" xfId="0" applyFont="1" applyBorder="1" applyAlignment="1">
      <alignment horizontal="left" wrapText="1"/>
    </xf>
    <xf numFmtId="0" fontId="12" fillId="0" borderId="20" xfId="0" applyFont="1" applyBorder="1" applyAlignment="1">
      <alignment horizontal="left" wrapText="1"/>
    </xf>
    <xf numFmtId="164" fontId="7" fillId="0" borderId="20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1" fontId="7" fillId="0" borderId="15" xfId="0" applyNumberFormat="1" applyFont="1" applyBorder="1" applyAlignment="1">
      <alignment horizontal="center" vertical="center"/>
    </xf>
    <xf numFmtId="1" fontId="7" fillId="0" borderId="14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2" fontId="7" fillId="0" borderId="20" xfId="0" applyNumberFormat="1" applyFont="1" applyBorder="1" applyAlignment="1">
      <alignment horizontal="center" vertical="center"/>
    </xf>
    <xf numFmtId="2" fontId="7" fillId="0" borderId="24" xfId="0" applyNumberFormat="1" applyFont="1" applyBorder="1" applyAlignment="1">
      <alignment horizontal="center" vertical="center"/>
    </xf>
    <xf numFmtId="0" fontId="12" fillId="0" borderId="18" xfId="0" applyFont="1" applyBorder="1" applyAlignment="1">
      <alignment horizontal="left" wrapText="1"/>
    </xf>
    <xf numFmtId="0" fontId="12" fillId="0" borderId="0" xfId="0" applyFont="1" applyBorder="1" applyAlignment="1">
      <alignment horizontal="left" wrapText="1"/>
    </xf>
    <xf numFmtId="164" fontId="7" fillId="0" borderId="0" xfId="0" applyNumberFormat="1" applyFont="1" applyBorder="1" applyAlignment="1">
      <alignment horizontal="center" vertical="center"/>
    </xf>
    <xf numFmtId="0" fontId="19" fillId="0" borderId="13" xfId="0" applyFont="1" applyBorder="1" applyAlignment="1">
      <alignment horizontal="center" wrapText="1"/>
    </xf>
    <xf numFmtId="0" fontId="19" fillId="0" borderId="15" xfId="0" applyFont="1" applyBorder="1" applyAlignment="1">
      <alignment horizont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2" fontId="7" fillId="0" borderId="15" xfId="0" applyNumberFormat="1" applyFont="1" applyBorder="1" applyAlignment="1">
      <alignment horizontal="center" vertical="center"/>
    </xf>
    <xf numFmtId="2" fontId="7" fillId="0" borderId="14" xfId="0" applyNumberFormat="1" applyFont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 wrapText="1"/>
    </xf>
    <xf numFmtId="164" fontId="0" fillId="0" borderId="24" xfId="0" applyNumberFormat="1" applyFont="1" applyBorder="1" applyAlignment="1">
      <alignment horizontal="center" vertical="center" wrapText="1"/>
    </xf>
    <xf numFmtId="164" fontId="0" fillId="0" borderId="23" xfId="0" applyNumberFormat="1" applyFont="1" applyBorder="1" applyAlignment="1">
      <alignment horizontal="center" vertical="center" wrapText="1"/>
    </xf>
    <xf numFmtId="164" fontId="0" fillId="0" borderId="24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left" vertical="top" wrapText="1"/>
    </xf>
    <xf numFmtId="0" fontId="0" fillId="0" borderId="15" xfId="0" applyFont="1" applyFill="1" applyBorder="1" applyAlignment="1">
      <alignment horizontal="left" vertical="top" wrapText="1"/>
    </xf>
    <xf numFmtId="164" fontId="9" fillId="0" borderId="23" xfId="0" applyNumberFormat="1" applyFont="1" applyFill="1" applyBorder="1" applyAlignment="1">
      <alignment horizontal="center" vertical="center" wrapText="1"/>
    </xf>
    <xf numFmtId="164" fontId="9" fillId="0" borderId="24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right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wrapText="1"/>
    </xf>
    <xf numFmtId="0" fontId="5" fillId="0" borderId="10" xfId="0" applyFont="1" applyBorder="1" applyAlignment="1">
      <alignment horizontal="left" vertical="center" wrapText="1"/>
    </xf>
    <xf numFmtId="0" fontId="5" fillId="0" borderId="0" xfId="0" applyFont="1" applyBorder="1" applyAlignment="1">
      <alignment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20" fillId="0" borderId="12" xfId="0" applyFont="1" applyBorder="1" applyAlignment="1">
      <alignment horizontal="left" vertical="center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left" wrapText="1"/>
    </xf>
    <xf numFmtId="0" fontId="18" fillId="0" borderId="15" xfId="0" applyFont="1" applyBorder="1" applyAlignment="1">
      <alignment horizontal="left" wrapText="1"/>
    </xf>
    <xf numFmtId="0" fontId="18" fillId="0" borderId="14" xfId="0" applyFont="1" applyBorder="1" applyAlignment="1">
      <alignment horizontal="left" wrapText="1"/>
    </xf>
    <xf numFmtId="0" fontId="0" fillId="0" borderId="15" xfId="0" applyBorder="1" applyAlignment="1">
      <alignment horizontal="center" vertical="center"/>
    </xf>
    <xf numFmtId="0" fontId="18" fillId="0" borderId="10" xfId="0" applyFont="1" applyBorder="1" applyAlignment="1">
      <alignment horizontal="left"/>
    </xf>
    <xf numFmtId="1" fontId="19" fillId="0" borderId="13" xfId="0" applyNumberFormat="1" applyFont="1" applyBorder="1" applyAlignment="1">
      <alignment horizontal="center" vertical="center"/>
    </xf>
    <xf numFmtId="1" fontId="19" fillId="0" borderId="15" xfId="0" applyNumberFormat="1" applyFont="1" applyBorder="1" applyAlignment="1">
      <alignment horizontal="center" vertical="center"/>
    </xf>
    <xf numFmtId="1" fontId="19" fillId="0" borderId="14" xfId="0" applyNumberFormat="1" applyFont="1" applyBorder="1" applyAlignment="1">
      <alignment horizontal="center" vertical="center"/>
    </xf>
    <xf numFmtId="164" fontId="19" fillId="0" borderId="13" xfId="0" applyNumberFormat="1" applyFont="1" applyBorder="1" applyAlignment="1">
      <alignment horizontal="center" vertical="center"/>
    </xf>
    <xf numFmtId="164" fontId="19" fillId="0" borderId="15" xfId="0" applyNumberFormat="1" applyFont="1" applyBorder="1" applyAlignment="1">
      <alignment horizontal="center" vertical="center"/>
    </xf>
    <xf numFmtId="164" fontId="19" fillId="0" borderId="14" xfId="0" applyNumberFormat="1" applyFont="1" applyBorder="1" applyAlignment="1">
      <alignment horizontal="center" vertical="center"/>
    </xf>
    <xf numFmtId="0" fontId="18" fillId="0" borderId="13" xfId="0" applyFont="1" applyBorder="1" applyAlignment="1">
      <alignment horizontal="left" vertical="distributed" wrapText="1"/>
    </xf>
    <xf numFmtId="0" fontId="18" fillId="0" borderId="15" xfId="0" applyFont="1" applyBorder="1" applyAlignment="1">
      <alignment horizontal="left" vertical="distributed" wrapText="1"/>
    </xf>
    <xf numFmtId="0" fontId="18" fillId="0" borderId="14" xfId="0" applyFont="1" applyBorder="1" applyAlignment="1">
      <alignment horizontal="left" vertical="distributed" wrapText="1"/>
    </xf>
    <xf numFmtId="0" fontId="0" fillId="0" borderId="13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right" wrapText="1"/>
    </xf>
    <xf numFmtId="49" fontId="0" fillId="0" borderId="23" xfId="0" applyNumberFormat="1" applyBorder="1" applyAlignment="1">
      <alignment horizontal="center" vertical="center" wrapText="1"/>
    </xf>
    <xf numFmtId="49" fontId="0" fillId="0" borderId="20" xfId="0" applyNumberFormat="1" applyBorder="1" applyAlignment="1">
      <alignment horizontal="center" vertical="center" wrapText="1"/>
    </xf>
    <xf numFmtId="49" fontId="0" fillId="0" borderId="24" xfId="0" applyNumberForma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49" fontId="0" fillId="0" borderId="25" xfId="0" applyNumberFormat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1" fontId="0" fillId="0" borderId="13" xfId="0" applyNumberFormat="1" applyBorder="1" applyAlignment="1">
      <alignment horizontal="center" wrapText="1"/>
    </xf>
    <xf numFmtId="1" fontId="0" fillId="0" borderId="15" xfId="0" applyNumberFormat="1" applyBorder="1" applyAlignment="1">
      <alignment horizontal="center" wrapText="1"/>
    </xf>
    <xf numFmtId="1" fontId="0" fillId="0" borderId="14" xfId="0" applyNumberFormat="1" applyBorder="1" applyAlignment="1">
      <alignment horizontal="center" wrapText="1"/>
    </xf>
    <xf numFmtId="0" fontId="0" fillId="0" borderId="23" xfId="0" applyFont="1" applyFill="1" applyBorder="1" applyAlignment="1">
      <alignment vertical="top" wrapText="1"/>
    </xf>
    <xf numFmtId="0" fontId="0" fillId="0" borderId="20" xfId="0" applyFont="1" applyFill="1" applyBorder="1" applyAlignment="1">
      <alignment vertical="top" wrapText="1"/>
    </xf>
    <xf numFmtId="0" fontId="0" fillId="0" borderId="24" xfId="0" applyFont="1" applyFill="1" applyBorder="1" applyAlignment="1">
      <alignment vertical="top" wrapText="1"/>
    </xf>
    <xf numFmtId="164" fontId="0" fillId="0" borderId="13" xfId="0" applyNumberFormat="1" applyBorder="1" applyAlignment="1">
      <alignment horizontal="center" wrapText="1"/>
    </xf>
    <xf numFmtId="0" fontId="5" fillId="0" borderId="0" xfId="53" applyFont="1" applyBorder="1" applyAlignment="1">
      <alignment horizontal="center"/>
      <protection/>
    </xf>
    <xf numFmtId="167" fontId="0" fillId="0" borderId="0" xfId="53" applyNumberFormat="1" applyFont="1" applyAlignment="1">
      <alignment horizontal="center"/>
      <protection/>
    </xf>
    <xf numFmtId="0" fontId="0" fillId="0" borderId="13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 horizontal="left" vertical="center" wrapText="1"/>
    </xf>
    <xf numFmtId="0" fontId="0" fillId="0" borderId="11" xfId="53" applyNumberFormat="1" applyFont="1" applyBorder="1" applyAlignment="1">
      <alignment horizontal="center"/>
      <protection/>
    </xf>
    <xf numFmtId="0" fontId="0" fillId="0" borderId="12" xfId="53" applyFont="1" applyBorder="1" applyAlignment="1">
      <alignment/>
      <protection/>
    </xf>
    <xf numFmtId="0" fontId="0" fillId="0" borderId="11" xfId="53" applyFont="1" applyBorder="1" applyAlignment="1">
      <alignment horizontal="center"/>
      <protection/>
    </xf>
    <xf numFmtId="0" fontId="0" fillId="0" borderId="0" xfId="0" applyAlignment="1">
      <alignment horizontal="left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left" vertical="top" wrapText="1"/>
    </xf>
    <xf numFmtId="0" fontId="0" fillId="0" borderId="20" xfId="0" applyFont="1" applyFill="1" applyBorder="1" applyAlignment="1">
      <alignment horizontal="left" vertical="top" wrapText="1"/>
    </xf>
    <xf numFmtId="0" fontId="0" fillId="0" borderId="24" xfId="0" applyFont="1" applyFill="1" applyBorder="1" applyAlignment="1">
      <alignment horizontal="left" vertical="top" wrapText="1"/>
    </xf>
    <xf numFmtId="167" fontId="0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19" fillId="0" borderId="13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49" fontId="2" fillId="0" borderId="0" xfId="53" applyNumberFormat="1" applyFont="1" applyAlignment="1">
      <alignment horizontal="center" wrapText="1"/>
      <protection/>
    </xf>
    <xf numFmtId="0" fontId="0" fillId="0" borderId="0" xfId="0" applyAlignment="1">
      <alignment/>
    </xf>
    <xf numFmtId="49" fontId="3" fillId="0" borderId="0" xfId="53" applyNumberFormat="1" applyFont="1" applyBorder="1" applyAlignment="1">
      <alignment horizontal="left" wrapText="1"/>
      <protection/>
    </xf>
    <xf numFmtId="0" fontId="0" fillId="0" borderId="0" xfId="0" applyBorder="1" applyAlignment="1">
      <alignment/>
    </xf>
    <xf numFmtId="49" fontId="2" fillId="0" borderId="0" xfId="53" applyNumberFormat="1" applyFont="1" applyBorder="1" applyAlignment="1">
      <alignment horizontal="left" wrapText="1"/>
      <protection/>
    </xf>
    <xf numFmtId="49" fontId="2" fillId="0" borderId="0" xfId="53" applyNumberFormat="1" applyFont="1" applyFill="1" applyAlignment="1">
      <alignment horizontal="left" wrapText="1"/>
      <protection/>
    </xf>
    <xf numFmtId="0" fontId="0" fillId="0" borderId="11" xfId="0" applyFont="1" applyBorder="1" applyAlignment="1">
      <alignment/>
    </xf>
    <xf numFmtId="49" fontId="4" fillId="0" borderId="12" xfId="53" applyNumberFormat="1" applyFont="1" applyBorder="1" applyAlignment="1">
      <alignment horizontal="center" wrapText="1"/>
      <protection/>
    </xf>
    <xf numFmtId="0" fontId="0" fillId="0" borderId="11" xfId="53" applyFont="1" applyBorder="1" applyAlignment="1">
      <alignment/>
      <protection/>
    </xf>
    <xf numFmtId="164" fontId="0" fillId="0" borderId="0" xfId="0" applyNumberFormat="1" applyAlignment="1">
      <alignment horizontal="center"/>
    </xf>
    <xf numFmtId="0" fontId="0" fillId="0" borderId="11" xfId="0" applyFont="1" applyBorder="1" applyAlignment="1">
      <alignment wrapText="1"/>
    </xf>
    <xf numFmtId="0" fontId="4" fillId="0" borderId="12" xfId="53" applyFont="1" applyBorder="1" applyAlignment="1">
      <alignment horizontal="center"/>
      <protection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164" fontId="0" fillId="0" borderId="30" xfId="0" applyNumberFormat="1" applyFont="1" applyBorder="1" applyAlignment="1">
      <alignment horizontal="center" wrapText="1"/>
    </xf>
    <xf numFmtId="164" fontId="0" fillId="0" borderId="31" xfId="0" applyNumberFormat="1" applyFont="1" applyBorder="1" applyAlignment="1">
      <alignment horizontal="center" wrapText="1"/>
    </xf>
    <xf numFmtId="164" fontId="9" fillId="0" borderId="13" xfId="0" applyNumberFormat="1" applyFont="1" applyFill="1" applyBorder="1" applyAlignment="1">
      <alignment horizontal="center" vertical="center" wrapText="1"/>
    </xf>
    <xf numFmtId="164" fontId="9" fillId="0" borderId="14" xfId="0" applyNumberFormat="1" applyFont="1" applyFill="1" applyBorder="1" applyAlignment="1">
      <alignment horizontal="center" vertical="center" wrapText="1"/>
    </xf>
    <xf numFmtId="164" fontId="0" fillId="0" borderId="13" xfId="0" applyNumberFormat="1" applyFont="1" applyBorder="1" applyAlignment="1">
      <alignment horizontal="center" vertical="center" wrapText="1"/>
    </xf>
    <xf numFmtId="164" fontId="0" fillId="0" borderId="14" xfId="0" applyNumberFormat="1" applyFont="1" applyBorder="1" applyAlignment="1">
      <alignment horizontal="center" vertical="center" wrapText="1"/>
    </xf>
    <xf numFmtId="0" fontId="2" fillId="0" borderId="0" xfId="53" applyFont="1" applyFill="1" applyBorder="1" applyAlignment="1">
      <alignment horizontal="left"/>
      <protection/>
    </xf>
    <xf numFmtId="0" fontId="2" fillId="0" borderId="11" xfId="53" applyFont="1" applyFill="1" applyBorder="1" applyAlignment="1">
      <alignment horizontal="left"/>
      <protection/>
    </xf>
    <xf numFmtId="0" fontId="7" fillId="0" borderId="0" xfId="53" applyFont="1" applyAlignment="1">
      <alignment horizontal="center"/>
      <protection/>
    </xf>
    <xf numFmtId="164" fontId="0" fillId="0" borderId="30" xfId="0" applyNumberFormat="1" applyBorder="1" applyAlignment="1">
      <alignment wrapText="1"/>
    </xf>
    <xf numFmtId="0" fontId="0" fillId="0" borderId="32" xfId="0" applyBorder="1" applyAlignment="1">
      <alignment wrapText="1"/>
    </xf>
    <xf numFmtId="0" fontId="0" fillId="0" borderId="31" xfId="0" applyBorder="1" applyAlignment="1">
      <alignment wrapText="1"/>
    </xf>
    <xf numFmtId="164" fontId="0" fillId="0" borderId="13" xfId="0" applyNumberFormat="1" applyBorder="1" applyAlignment="1">
      <alignment horizontal="center" vertical="center"/>
    </xf>
    <xf numFmtId="0" fontId="0" fillId="0" borderId="11" xfId="0" applyFont="1" applyBorder="1" applyAlignment="1">
      <alignment horizontal="left" wrapText="1"/>
    </xf>
    <xf numFmtId="164" fontId="39" fillId="0" borderId="13" xfId="0" applyNumberFormat="1" applyFont="1" applyBorder="1" applyAlignment="1">
      <alignment horizontal="center" vertical="center"/>
    </xf>
    <xf numFmtId="164" fontId="39" fillId="0" borderId="15" xfId="0" applyNumberFormat="1" applyFont="1" applyBorder="1" applyAlignment="1">
      <alignment horizontal="center" vertical="center"/>
    </xf>
    <xf numFmtId="164" fontId="39" fillId="0" borderId="14" xfId="0" applyNumberFormat="1" applyFont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167" fontId="0" fillId="0" borderId="10" xfId="0" applyNumberForma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15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left" wrapText="1"/>
    </xf>
    <xf numFmtId="3" fontId="39" fillId="0" borderId="15" xfId="0" applyNumberFormat="1" applyFont="1" applyBorder="1" applyAlignment="1">
      <alignment horizontal="center" vertical="center"/>
    </xf>
    <xf numFmtId="3" fontId="39" fillId="0" borderId="14" xfId="0" applyNumberFormat="1" applyFont="1" applyBorder="1" applyAlignment="1">
      <alignment horizontal="center" vertical="center"/>
    </xf>
    <xf numFmtId="4" fontId="39" fillId="0" borderId="15" xfId="0" applyNumberFormat="1" applyFont="1" applyBorder="1" applyAlignment="1">
      <alignment horizontal="center" vertical="center"/>
    </xf>
    <xf numFmtId="4" fontId="39" fillId="0" borderId="14" xfId="0" applyNumberFormat="1" applyFont="1" applyBorder="1" applyAlignment="1">
      <alignment horizontal="center" vertical="center"/>
    </xf>
    <xf numFmtId="4" fontId="39" fillId="0" borderId="0" xfId="0" applyNumberFormat="1" applyFont="1" applyBorder="1" applyAlignment="1">
      <alignment horizontal="center" vertical="center"/>
    </xf>
    <xf numFmtId="167" fontId="39" fillId="0" borderId="11" xfId="0" applyNumberFormat="1" applyFont="1" applyBorder="1" applyAlignment="1">
      <alignment horizontal="center" vertical="center"/>
    </xf>
    <xf numFmtId="167" fontId="39" fillId="0" borderId="26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6" fillId="0" borderId="13" xfId="0" applyFont="1" applyBorder="1" applyAlignment="1">
      <alignment horizontal="left" wrapText="1"/>
    </xf>
    <xf numFmtId="0" fontId="16" fillId="0" borderId="15" xfId="0" applyFont="1" applyBorder="1" applyAlignment="1">
      <alignment horizontal="left" wrapText="1"/>
    </xf>
    <xf numFmtId="0" fontId="16" fillId="0" borderId="14" xfId="0" applyFont="1" applyBorder="1" applyAlignment="1">
      <alignment horizontal="left" wrapText="1"/>
    </xf>
    <xf numFmtId="0" fontId="0" fillId="0" borderId="15" xfId="0" applyBorder="1" applyAlignment="1">
      <alignment/>
    </xf>
    <xf numFmtId="0" fontId="0" fillId="0" borderId="10" xfId="0" applyBorder="1" applyAlignment="1">
      <alignment vertical="center" wrapText="1"/>
    </xf>
    <xf numFmtId="166" fontId="19" fillId="0" borderId="13" xfId="0" applyNumberFormat="1" applyFont="1" applyBorder="1" applyAlignment="1">
      <alignment horizontal="center" vertical="center"/>
    </xf>
    <xf numFmtId="166" fontId="19" fillId="0" borderId="15" xfId="0" applyNumberFormat="1" applyFont="1" applyBorder="1" applyAlignment="1">
      <alignment horizontal="center" vertical="center"/>
    </xf>
    <xf numFmtId="166" fontId="19" fillId="0" borderId="14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167" fontId="39" fillId="0" borderId="15" xfId="0" applyNumberFormat="1" applyFont="1" applyBorder="1" applyAlignment="1">
      <alignment horizontal="center" vertical="center"/>
    </xf>
    <xf numFmtId="167" fontId="39" fillId="0" borderId="14" xfId="0" applyNumberFormat="1" applyFont="1" applyBorder="1" applyAlignment="1">
      <alignment horizontal="center" vertical="center"/>
    </xf>
    <xf numFmtId="4" fontId="39" fillId="0" borderId="11" xfId="0" applyNumberFormat="1" applyFont="1" applyBorder="1" applyAlignment="1">
      <alignment horizontal="center" vertical="center"/>
    </xf>
    <xf numFmtId="4" fontId="39" fillId="0" borderId="26" xfId="0" applyNumberFormat="1" applyFont="1" applyBorder="1" applyAlignment="1">
      <alignment horizontal="center" vertical="center"/>
    </xf>
    <xf numFmtId="1" fontId="7" fillId="0" borderId="20" xfId="0" applyNumberFormat="1" applyFont="1" applyBorder="1" applyAlignment="1">
      <alignment horizontal="center" vertical="center"/>
    </xf>
    <xf numFmtId="1" fontId="7" fillId="0" borderId="24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39" fillId="0" borderId="23" xfId="0" applyFont="1" applyFill="1" applyBorder="1" applyAlignment="1">
      <alignment horizontal="center" vertical="center" wrapText="1"/>
    </xf>
    <xf numFmtId="0" fontId="39" fillId="0" borderId="24" xfId="0" applyFont="1" applyFill="1" applyBorder="1" applyAlignment="1">
      <alignment horizontal="center" vertical="center" wrapText="1"/>
    </xf>
    <xf numFmtId="0" fontId="21" fillId="0" borderId="23" xfId="0" applyFont="1" applyFill="1" applyBorder="1" applyAlignment="1">
      <alignment horizontal="left" vertical="center" wrapText="1"/>
    </xf>
    <xf numFmtId="0" fontId="21" fillId="0" borderId="20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Dod5kochtor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80"/>
  <sheetViews>
    <sheetView tabSelected="1" view="pageBreakPreview" zoomScaleSheetLayoutView="100" zoomScalePageLayoutView="0" workbookViewId="0" topLeftCell="A43">
      <selection activeCell="A74" sqref="A74:H74"/>
    </sheetView>
  </sheetViews>
  <sheetFormatPr defaultColWidth="9.00390625" defaultRowHeight="12.75"/>
  <cols>
    <col min="1" max="1" width="3.875" style="7" customWidth="1"/>
    <col min="2" max="2" width="4.125" style="0" customWidth="1"/>
    <col min="3" max="3" width="9.75390625" style="0" customWidth="1"/>
    <col min="4" max="4" width="18.125" style="0" customWidth="1"/>
    <col min="5" max="5" width="7.375" style="0" customWidth="1"/>
    <col min="6" max="6" width="7.00390625" style="0" customWidth="1"/>
    <col min="7" max="8" width="4.625" style="0" customWidth="1"/>
    <col min="9" max="9" width="7.125" style="0" customWidth="1"/>
    <col min="10" max="10" width="8.125" style="0" customWidth="1"/>
    <col min="11" max="11" width="6.625" style="0" customWidth="1"/>
    <col min="12" max="12" width="7.125" style="0" customWidth="1"/>
    <col min="13" max="13" width="6.625" style="0" customWidth="1"/>
    <col min="14" max="14" width="1.12109375" style="0" hidden="1" customWidth="1"/>
    <col min="15" max="15" width="7.375" style="0" customWidth="1"/>
    <col min="16" max="16" width="7.00390625" style="0" customWidth="1"/>
    <col min="17" max="17" width="8.375" style="0" customWidth="1"/>
    <col min="18" max="18" width="4.25390625" style="0" customWidth="1"/>
    <col min="19" max="19" width="11.375" style="0" customWidth="1"/>
    <col min="20" max="20" width="8.375" style="0" customWidth="1"/>
  </cols>
  <sheetData>
    <row r="1" spans="3:20" ht="12.75">
      <c r="C1" s="34"/>
      <c r="P1" s="240" t="s">
        <v>61</v>
      </c>
      <c r="Q1" s="241"/>
      <c r="R1" s="241"/>
      <c r="S1" s="241"/>
      <c r="T1" s="241"/>
    </row>
    <row r="2" spans="16:20" ht="12.75">
      <c r="P2" s="241"/>
      <c r="Q2" s="241"/>
      <c r="R2" s="241"/>
      <c r="S2" s="241"/>
      <c r="T2" s="241"/>
    </row>
    <row r="3" spans="16:20" ht="12.75">
      <c r="P3" s="241"/>
      <c r="Q3" s="241"/>
      <c r="R3" s="241"/>
      <c r="S3" s="241"/>
      <c r="T3" s="241"/>
    </row>
    <row r="4" spans="16:20" ht="12.75">
      <c r="P4" s="242" t="s">
        <v>12</v>
      </c>
      <c r="Q4" s="243"/>
      <c r="R4" s="243"/>
      <c r="S4" s="243"/>
      <c r="T4" s="243"/>
    </row>
    <row r="5" spans="16:20" ht="12.75">
      <c r="P5" s="244"/>
      <c r="Q5" s="244"/>
      <c r="R5" s="244"/>
      <c r="S5" s="244"/>
      <c r="T5" s="244"/>
    </row>
    <row r="6" spans="16:20" ht="2.25" customHeight="1">
      <c r="P6" s="244"/>
      <c r="Q6" s="244"/>
      <c r="R6" s="244"/>
      <c r="S6" s="244"/>
      <c r="T6" s="244"/>
    </row>
    <row r="7" spans="16:20" ht="12.75">
      <c r="P7" s="38"/>
      <c r="Q7" s="13"/>
      <c r="R7" s="13"/>
      <c r="S7" s="13"/>
      <c r="T7" s="13"/>
    </row>
    <row r="8" spans="16:20" ht="12.75">
      <c r="P8" s="245" t="s">
        <v>163</v>
      </c>
      <c r="Q8" s="245"/>
      <c r="R8" s="245"/>
      <c r="S8" s="245"/>
      <c r="T8" s="245"/>
    </row>
    <row r="9" spans="16:20" ht="12.75">
      <c r="P9" s="245"/>
      <c r="Q9" s="245"/>
      <c r="R9" s="245"/>
      <c r="S9" s="245"/>
      <c r="T9" s="245"/>
    </row>
    <row r="10" spans="16:20" ht="12.75">
      <c r="P10" s="245"/>
      <c r="Q10" s="245"/>
      <c r="R10" s="245"/>
      <c r="S10" s="245"/>
      <c r="T10" s="245"/>
    </row>
    <row r="11" spans="16:20" ht="12.75">
      <c r="P11" s="246" t="s">
        <v>48</v>
      </c>
      <c r="Q11" s="246"/>
      <c r="R11" s="246"/>
      <c r="S11" s="246"/>
      <c r="T11" s="246"/>
    </row>
    <row r="12" spans="16:20" ht="12.75">
      <c r="P12" s="247" t="s">
        <v>62</v>
      </c>
      <c r="Q12" s="247"/>
      <c r="R12" s="247"/>
      <c r="S12" s="247"/>
      <c r="T12" s="247"/>
    </row>
    <row r="13" spans="16:20" ht="12.75">
      <c r="P13" s="244" t="s">
        <v>45</v>
      </c>
      <c r="Q13" s="244"/>
      <c r="R13" s="244"/>
      <c r="S13" s="244"/>
      <c r="T13" s="244"/>
    </row>
    <row r="14" spans="16:20" ht="12.75">
      <c r="P14" s="250" t="s">
        <v>96</v>
      </c>
      <c r="Q14" s="250"/>
      <c r="R14" s="250"/>
      <c r="S14" s="250"/>
      <c r="T14" s="250"/>
    </row>
    <row r="15" spans="16:20" ht="12.75">
      <c r="P15" s="251" t="s">
        <v>63</v>
      </c>
      <c r="Q15" s="251"/>
      <c r="R15" s="251"/>
      <c r="S15" s="251"/>
      <c r="T15" s="251"/>
    </row>
    <row r="16" spans="16:20" ht="12.75">
      <c r="P16" s="260" t="s">
        <v>164</v>
      </c>
      <c r="Q16" s="260"/>
      <c r="R16" s="260"/>
      <c r="S16" s="260"/>
      <c r="T16" s="260"/>
    </row>
    <row r="17" spans="16:20" ht="12.75">
      <c r="P17" s="261"/>
      <c r="Q17" s="261"/>
      <c r="R17" s="261"/>
      <c r="S17" s="261"/>
      <c r="T17" s="261"/>
    </row>
    <row r="18" spans="16:20" ht="12.75">
      <c r="P18" s="13"/>
      <c r="Q18" s="13"/>
      <c r="R18" s="13"/>
      <c r="S18" s="13"/>
      <c r="T18" s="13"/>
    </row>
    <row r="20" spans="1:20" ht="18">
      <c r="A20" s="1"/>
      <c r="B20" s="2"/>
      <c r="C20" s="2"/>
      <c r="D20" s="2"/>
      <c r="E20" s="2"/>
      <c r="F20" s="2"/>
      <c r="G20" s="2"/>
      <c r="H20" s="54" t="s">
        <v>55</v>
      </c>
      <c r="I20" s="54"/>
      <c r="J20" s="54"/>
      <c r="K20" s="54"/>
      <c r="L20" s="54"/>
      <c r="M20" s="54"/>
      <c r="N20" s="54"/>
      <c r="O20" s="54"/>
      <c r="T20" s="2"/>
    </row>
    <row r="21" spans="1:20" ht="14.25">
      <c r="A21" s="1"/>
      <c r="B21" s="2"/>
      <c r="C21" s="2"/>
      <c r="D21" s="262" t="s">
        <v>145</v>
      </c>
      <c r="E21" s="262"/>
      <c r="F21" s="262"/>
      <c r="G21" s="262"/>
      <c r="H21" s="262"/>
      <c r="I21" s="262"/>
      <c r="J21" s="262"/>
      <c r="K21" s="262"/>
      <c r="L21" s="262"/>
      <c r="M21" s="262"/>
      <c r="N21" s="262"/>
      <c r="O21" s="262"/>
      <c r="P21" s="262"/>
      <c r="Q21" s="262"/>
      <c r="R21" s="262"/>
      <c r="S21" s="262"/>
      <c r="T21" s="2"/>
    </row>
    <row r="22" spans="1:20" ht="14.25">
      <c r="A22" s="1"/>
      <c r="B22" s="2"/>
      <c r="C22" s="2"/>
      <c r="D22" s="2"/>
      <c r="E22" s="2"/>
      <c r="F22" s="2"/>
      <c r="G22" s="2"/>
      <c r="H22" s="14"/>
      <c r="I22" s="4"/>
      <c r="J22" s="4"/>
      <c r="K22" s="4"/>
      <c r="L22" s="4"/>
      <c r="M22" s="4"/>
      <c r="N22" s="4"/>
      <c r="O22" s="4"/>
      <c r="T22" s="2"/>
    </row>
    <row r="23" spans="1:20" ht="12.75">
      <c r="A23" s="1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1:20" ht="12.75">
      <c r="A24" s="1" t="s">
        <v>64</v>
      </c>
      <c r="B24" s="228">
        <v>4100000</v>
      </c>
      <c r="C24" s="228"/>
      <c r="D24" s="2"/>
      <c r="E24" s="248" t="s">
        <v>49</v>
      </c>
      <c r="F24" s="248"/>
      <c r="G24" s="177"/>
      <c r="H24" s="177"/>
      <c r="I24" s="177"/>
      <c r="J24" s="177"/>
      <c r="K24" s="177"/>
      <c r="L24" s="177"/>
      <c r="M24" s="177"/>
      <c r="N24" s="177"/>
      <c r="O24" s="177"/>
      <c r="P24" s="177"/>
      <c r="Q24" s="177"/>
      <c r="R24" s="177"/>
      <c r="S24" s="177"/>
      <c r="T24" s="5"/>
    </row>
    <row r="25" spans="1:20" ht="12.75">
      <c r="A25" s="1"/>
      <c r="B25" s="227" t="s">
        <v>65</v>
      </c>
      <c r="C25" s="227"/>
      <c r="D25" s="2"/>
      <c r="E25" s="219" t="s">
        <v>66</v>
      </c>
      <c r="F25" s="219"/>
      <c r="G25" s="219"/>
      <c r="H25" s="219"/>
      <c r="I25" s="219"/>
      <c r="J25" s="219"/>
      <c r="K25" s="219"/>
      <c r="L25" s="219"/>
      <c r="M25" s="219"/>
      <c r="N25" s="219"/>
      <c r="O25" s="219"/>
      <c r="P25" s="219"/>
      <c r="Q25" s="6"/>
      <c r="R25" s="6"/>
      <c r="S25" s="3"/>
      <c r="T25" s="3"/>
    </row>
    <row r="26" spans="1:20" ht="12.75">
      <c r="A26" s="1"/>
      <c r="B26" s="2"/>
      <c r="C26" s="2"/>
      <c r="D26" s="2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</row>
    <row r="27" spans="1:20" ht="12.75">
      <c r="A27" s="1" t="s">
        <v>67</v>
      </c>
      <c r="B27" s="226">
        <v>4110000</v>
      </c>
      <c r="C27" s="226"/>
      <c r="D27" s="2"/>
      <c r="E27" s="248" t="s">
        <v>146</v>
      </c>
      <c r="F27" s="248"/>
      <c r="G27" s="177"/>
      <c r="H27" s="177"/>
      <c r="I27" s="177"/>
      <c r="J27" s="177"/>
      <c r="K27" s="177"/>
      <c r="L27" s="177"/>
      <c r="M27" s="177"/>
      <c r="N27" s="177"/>
      <c r="O27" s="177"/>
      <c r="P27" s="177"/>
      <c r="Q27" s="177"/>
      <c r="R27" s="177"/>
      <c r="S27" s="177"/>
      <c r="T27" s="5"/>
    </row>
    <row r="28" spans="1:20" ht="12.75">
      <c r="A28" s="1"/>
      <c r="B28" s="227" t="s">
        <v>65</v>
      </c>
      <c r="C28" s="227"/>
      <c r="D28" s="2"/>
      <c r="E28" s="219" t="s">
        <v>68</v>
      </c>
      <c r="F28" s="219"/>
      <c r="G28" s="219"/>
      <c r="H28" s="219"/>
      <c r="I28" s="219"/>
      <c r="J28" s="219"/>
      <c r="K28" s="219"/>
      <c r="L28" s="219"/>
      <c r="M28" s="219"/>
      <c r="N28" s="219"/>
      <c r="O28" s="219"/>
      <c r="P28" s="219"/>
      <c r="Q28" s="6"/>
      <c r="R28" s="6"/>
      <c r="S28" s="3"/>
      <c r="T28" s="3"/>
    </row>
    <row r="29" spans="1:20" ht="12.75">
      <c r="A29" s="1"/>
      <c r="D29" s="2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</row>
    <row r="30" spans="1:20" ht="12.75">
      <c r="A30" s="1" t="s">
        <v>70</v>
      </c>
      <c r="B30" s="228">
        <v>4118600</v>
      </c>
      <c r="C30" s="228"/>
      <c r="D30" s="63" t="s">
        <v>6</v>
      </c>
      <c r="E30" s="27" t="s">
        <v>27</v>
      </c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T30" s="5"/>
    </row>
    <row r="31" spans="1:20" ht="12.75">
      <c r="A31" s="1"/>
      <c r="B31" s="227" t="s">
        <v>65</v>
      </c>
      <c r="C31" s="227"/>
      <c r="D31" s="49" t="s">
        <v>58</v>
      </c>
      <c r="I31" s="29" t="s">
        <v>69</v>
      </c>
      <c r="J31" s="30"/>
      <c r="K31" s="30"/>
      <c r="L31" s="30"/>
      <c r="M31" s="30"/>
      <c r="N31" s="3"/>
      <c r="O31" s="3"/>
      <c r="P31" s="3"/>
      <c r="T31" s="3"/>
    </row>
    <row r="32" spans="1:20" ht="12.75">
      <c r="A32" s="1"/>
      <c r="B32" s="5"/>
      <c r="C32" s="5"/>
      <c r="D32" s="2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T32" s="3"/>
    </row>
    <row r="33" spans="1:20" ht="12.75">
      <c r="A33" s="1"/>
      <c r="B33" s="2"/>
      <c r="C33" s="2"/>
      <c r="D33" s="2"/>
      <c r="E33" s="36"/>
      <c r="F33" s="36"/>
      <c r="G33" s="36"/>
      <c r="H33" s="36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"/>
    </row>
    <row r="34" spans="1:20" ht="12.75" customHeight="1">
      <c r="A34" s="1" t="s">
        <v>71</v>
      </c>
      <c r="B34" s="52" t="s">
        <v>50</v>
      </c>
      <c r="C34" s="3"/>
      <c r="D34" s="3"/>
      <c r="E34" s="3"/>
      <c r="F34" s="3"/>
      <c r="G34" s="3"/>
      <c r="H34" s="3"/>
      <c r="I34" s="220">
        <f>S67</f>
        <v>1964.3000000000002</v>
      </c>
      <c r="J34" s="220"/>
      <c r="K34" s="3" t="s">
        <v>51</v>
      </c>
      <c r="L34" s="3"/>
      <c r="M34" s="3"/>
      <c r="N34" s="3"/>
      <c r="O34" s="3"/>
      <c r="P34" s="3"/>
      <c r="Q34" s="3"/>
      <c r="R34" s="3"/>
      <c r="S34" s="3"/>
      <c r="T34" s="3"/>
    </row>
    <row r="35" spans="1:20" ht="12.75">
      <c r="A35" s="1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2:17" ht="12.75">
      <c r="B36" s="4" t="s">
        <v>52</v>
      </c>
      <c r="C36" s="4"/>
      <c r="D36" s="4"/>
      <c r="E36" s="79">
        <f>O67</f>
        <v>1964.3000000000002</v>
      </c>
      <c r="F36" s="4" t="s">
        <v>53</v>
      </c>
      <c r="G36" s="4"/>
      <c r="H36" s="4"/>
      <c r="I36" s="4"/>
      <c r="J36" s="4"/>
      <c r="K36" s="4"/>
      <c r="L36" s="249">
        <f>Q67</f>
        <v>0</v>
      </c>
      <c r="M36" s="249"/>
      <c r="N36" s="4"/>
      <c r="O36" s="4" t="s">
        <v>54</v>
      </c>
      <c r="P36" s="4"/>
      <c r="Q36" s="4"/>
    </row>
    <row r="37" spans="2:17" ht="12.75" customHeight="1"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</row>
    <row r="38" spans="2:17" ht="4.5" customHeight="1"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</row>
    <row r="39" spans="2:17" ht="5.25" customHeight="1"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</row>
    <row r="40" spans="2:17" ht="6" customHeight="1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</row>
    <row r="41" spans="2:17" ht="26.25" customHeight="1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</row>
    <row r="42" spans="1:18" ht="15.75" customHeight="1">
      <c r="A42" s="7" t="s">
        <v>72</v>
      </c>
      <c r="B42" s="241" t="s">
        <v>87</v>
      </c>
      <c r="C42" s="241"/>
      <c r="D42" s="241"/>
      <c r="E42" s="241"/>
      <c r="F42" s="241"/>
      <c r="G42" s="241"/>
      <c r="H42" s="243"/>
      <c r="I42" s="243"/>
      <c r="J42" s="243"/>
      <c r="K42" s="243"/>
      <c r="L42" s="243"/>
      <c r="M42" s="243"/>
      <c r="N42" s="243"/>
      <c r="O42" s="243"/>
      <c r="P42" s="243"/>
      <c r="Q42" s="243"/>
      <c r="R42" s="243"/>
    </row>
    <row r="43" spans="2:18" ht="9" customHeight="1">
      <c r="B43" s="4"/>
      <c r="C43" s="4"/>
      <c r="D43" s="4"/>
      <c r="E43" s="4"/>
      <c r="F43" s="4"/>
      <c r="G43" s="4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</row>
    <row r="44" spans="2:19" ht="15" customHeight="1">
      <c r="B44" s="252" t="s">
        <v>153</v>
      </c>
      <c r="C44" s="253"/>
      <c r="D44" s="253"/>
      <c r="E44" s="253"/>
      <c r="F44" s="253"/>
      <c r="G44" s="253"/>
      <c r="H44" s="253"/>
      <c r="I44" s="253"/>
      <c r="J44" s="253"/>
      <c r="K44" s="253"/>
      <c r="L44" s="253"/>
      <c r="M44" s="253"/>
      <c r="N44" s="253"/>
      <c r="O44" s="253"/>
      <c r="P44" s="253"/>
      <c r="Q44" s="253"/>
      <c r="R44" s="253"/>
      <c r="S44" s="253"/>
    </row>
    <row r="45" spans="2:19" ht="12.75">
      <c r="B45" s="267" t="s">
        <v>154</v>
      </c>
      <c r="C45" s="267"/>
      <c r="D45" s="267"/>
      <c r="E45" s="267"/>
      <c r="F45" s="267"/>
      <c r="G45" s="267"/>
      <c r="H45" s="267"/>
      <c r="I45" s="267"/>
      <c r="J45" s="267"/>
      <c r="K45" s="267"/>
      <c r="L45" s="267"/>
      <c r="M45" s="267"/>
      <c r="N45" s="267"/>
      <c r="O45" s="267"/>
      <c r="P45" s="267"/>
      <c r="Q45" s="267"/>
      <c r="R45" s="267"/>
      <c r="S45" s="267"/>
    </row>
    <row r="46" spans="2:19" ht="6" customHeight="1"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</row>
    <row r="47" spans="2:19" ht="5.25" customHeight="1"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</row>
    <row r="48" spans="2:19" ht="6" customHeight="1">
      <c r="B48" s="224"/>
      <c r="C48" s="224"/>
      <c r="D48" s="224"/>
      <c r="E48" s="224"/>
      <c r="F48" s="224"/>
      <c r="G48" s="28"/>
      <c r="H48" s="28"/>
      <c r="I48" s="28"/>
      <c r="J48" s="26"/>
      <c r="K48" s="26"/>
      <c r="L48" s="26"/>
      <c r="M48" s="24"/>
      <c r="N48" s="24"/>
      <c r="O48" s="24"/>
      <c r="P48" s="24"/>
      <c r="Q48" s="24"/>
      <c r="R48" s="24"/>
      <c r="S48" s="24"/>
    </row>
    <row r="49" spans="1:28" ht="18" customHeight="1">
      <c r="A49" s="7" t="s">
        <v>73</v>
      </c>
      <c r="B49" s="229" t="s">
        <v>88</v>
      </c>
      <c r="C49" s="229"/>
      <c r="D49" s="229"/>
      <c r="E49" s="4"/>
      <c r="F49" s="225" t="s">
        <v>26</v>
      </c>
      <c r="G49" s="225"/>
      <c r="H49" s="225"/>
      <c r="I49" s="225"/>
      <c r="J49" s="225"/>
      <c r="K49" s="225"/>
      <c r="L49" s="225"/>
      <c r="M49" s="225"/>
      <c r="N49" s="225"/>
      <c r="O49" s="225"/>
      <c r="P49" s="225"/>
      <c r="Q49" s="225"/>
      <c r="R49" s="225"/>
      <c r="S49" s="225"/>
      <c r="T49" s="225"/>
      <c r="U49" s="2"/>
      <c r="V49" s="2"/>
      <c r="W49" s="2"/>
      <c r="X49" s="2"/>
      <c r="Y49" s="2"/>
      <c r="Z49" s="2"/>
      <c r="AA49" s="2"/>
      <c r="AB49" s="2"/>
    </row>
    <row r="50" spans="2:28" ht="12.75">
      <c r="B50" s="4"/>
      <c r="C50" s="4"/>
      <c r="D50" s="4"/>
      <c r="E50" s="4"/>
      <c r="F50" s="225"/>
      <c r="G50" s="225"/>
      <c r="H50" s="225"/>
      <c r="I50" s="225"/>
      <c r="J50" s="225"/>
      <c r="K50" s="225"/>
      <c r="L50" s="225"/>
      <c r="M50" s="225"/>
      <c r="N50" s="225"/>
      <c r="O50" s="225"/>
      <c r="P50" s="225"/>
      <c r="Q50" s="225"/>
      <c r="R50" s="225"/>
      <c r="S50" s="225"/>
      <c r="T50" s="225"/>
      <c r="U50" s="2"/>
      <c r="V50" s="2" t="s">
        <v>112</v>
      </c>
      <c r="W50" s="2"/>
      <c r="X50" s="2"/>
      <c r="Y50" s="2"/>
      <c r="Z50" s="2"/>
      <c r="AA50" s="2"/>
      <c r="AB50" s="2"/>
    </row>
    <row r="51" spans="2:28" ht="20.25" customHeight="1">
      <c r="B51" s="4"/>
      <c r="C51" s="4"/>
      <c r="D51" s="4"/>
      <c r="E51" s="4"/>
      <c r="F51" s="225"/>
      <c r="G51" s="225"/>
      <c r="H51" s="225"/>
      <c r="I51" s="225"/>
      <c r="J51" s="225"/>
      <c r="K51" s="225"/>
      <c r="L51" s="225"/>
      <c r="M51" s="225"/>
      <c r="N51" s="225"/>
      <c r="O51" s="225"/>
      <c r="P51" s="225"/>
      <c r="Q51" s="225"/>
      <c r="R51" s="225"/>
      <c r="S51" s="225"/>
      <c r="T51" s="225"/>
      <c r="U51" s="2"/>
      <c r="V51" s="2"/>
      <c r="W51" s="2"/>
      <c r="X51" s="2"/>
      <c r="Y51" s="2"/>
      <c r="Z51" s="2"/>
      <c r="AA51" s="2"/>
      <c r="AB51" s="2"/>
    </row>
    <row r="52" spans="2:28" ht="4.5" customHeight="1">
      <c r="B52" s="4"/>
      <c r="C52" s="4"/>
      <c r="D52" s="4"/>
      <c r="E52" s="4"/>
      <c r="F52" s="4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U52" s="2"/>
      <c r="V52" s="2"/>
      <c r="W52" s="2"/>
      <c r="X52" s="2"/>
      <c r="Y52" s="2"/>
      <c r="Z52" s="2"/>
      <c r="AA52" s="2"/>
      <c r="AB52" s="2"/>
    </row>
    <row r="53" spans="1:28" ht="12.75">
      <c r="A53" s="7" t="s">
        <v>74</v>
      </c>
      <c r="B53" s="241" t="s">
        <v>46</v>
      </c>
      <c r="C53" s="241"/>
      <c r="D53" s="241"/>
      <c r="E53" s="241"/>
      <c r="F53" s="241"/>
      <c r="G53" s="241"/>
      <c r="H53" s="241"/>
      <c r="I53" s="241"/>
      <c r="J53" s="241"/>
      <c r="K53" s="241"/>
      <c r="L53" s="241"/>
      <c r="M53" s="241"/>
      <c r="N53" s="241"/>
      <c r="U53" s="5"/>
      <c r="V53" s="5"/>
      <c r="W53" s="5"/>
      <c r="X53" s="5"/>
      <c r="Y53" s="5"/>
      <c r="Z53" s="5"/>
      <c r="AA53" s="5"/>
      <c r="AB53" s="5"/>
    </row>
    <row r="54" spans="2:28" ht="5.25" customHeight="1"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U54" s="3"/>
      <c r="V54" s="3"/>
      <c r="W54" s="3"/>
      <c r="X54" s="3"/>
      <c r="Y54" s="3"/>
      <c r="Z54" s="3"/>
      <c r="AA54" s="3"/>
      <c r="AB54" s="3"/>
    </row>
    <row r="55" spans="1:28" ht="12.75">
      <c r="A55" s="180" t="s">
        <v>75</v>
      </c>
      <c r="B55" s="181"/>
      <c r="C55" s="40" t="s">
        <v>59</v>
      </c>
      <c r="D55" s="40" t="s">
        <v>58</v>
      </c>
      <c r="E55" s="180" t="s">
        <v>101</v>
      </c>
      <c r="F55" s="211"/>
      <c r="G55" s="211"/>
      <c r="H55" s="211"/>
      <c r="I55" s="211"/>
      <c r="J55" s="211"/>
      <c r="K55" s="211"/>
      <c r="L55" s="211"/>
      <c r="M55" s="211"/>
      <c r="N55" s="211"/>
      <c r="O55" s="211"/>
      <c r="P55" s="211"/>
      <c r="Q55" s="211"/>
      <c r="R55" s="211"/>
      <c r="S55" s="211"/>
      <c r="T55" s="181"/>
      <c r="U55" s="3"/>
      <c r="V55" s="3"/>
      <c r="W55" s="3"/>
      <c r="X55" s="3"/>
      <c r="Y55" s="3"/>
      <c r="Z55" s="3"/>
      <c r="AA55" s="3"/>
      <c r="AB55" s="3"/>
    </row>
    <row r="56" spans="1:28" ht="12.75">
      <c r="A56" s="180">
        <v>1</v>
      </c>
      <c r="B56" s="181"/>
      <c r="C56" s="41"/>
      <c r="D56" s="39"/>
      <c r="E56" s="221"/>
      <c r="F56" s="222"/>
      <c r="G56" s="222"/>
      <c r="H56" s="222"/>
      <c r="I56" s="222"/>
      <c r="J56" s="222"/>
      <c r="K56" s="222"/>
      <c r="L56" s="222"/>
      <c r="M56" s="222"/>
      <c r="N56" s="222"/>
      <c r="O56" s="222"/>
      <c r="P56" s="222"/>
      <c r="Q56" s="222"/>
      <c r="R56" s="222"/>
      <c r="S56" s="222"/>
      <c r="T56" s="223"/>
      <c r="U56" s="5"/>
      <c r="V56" s="5"/>
      <c r="W56" s="5"/>
      <c r="X56" s="5"/>
      <c r="Y56" s="5"/>
      <c r="Z56" s="5"/>
      <c r="AA56" s="5"/>
      <c r="AB56" s="5"/>
    </row>
    <row r="57" spans="1:28" ht="12.75">
      <c r="A57" s="12"/>
      <c r="B57" s="12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3"/>
      <c r="Q57" s="13"/>
      <c r="R57" s="13"/>
      <c r="S57" s="13"/>
      <c r="T57" s="13"/>
      <c r="U57" s="3"/>
      <c r="V57" s="3"/>
      <c r="W57" s="3"/>
      <c r="X57" s="3"/>
      <c r="Y57" s="3"/>
      <c r="Z57" s="3"/>
      <c r="AA57" s="3"/>
      <c r="AB57" s="3"/>
    </row>
    <row r="58" spans="1:28" ht="12.75">
      <c r="A58" s="7" t="s">
        <v>76</v>
      </c>
      <c r="B58" s="27" t="s">
        <v>47</v>
      </c>
      <c r="C58" s="27"/>
      <c r="D58" s="27"/>
      <c r="E58" s="27"/>
      <c r="F58" s="27"/>
      <c r="G58" s="27"/>
      <c r="H58" s="27"/>
      <c r="I58" s="27"/>
      <c r="U58" s="5"/>
      <c r="V58" s="5"/>
      <c r="W58" s="5"/>
      <c r="X58" s="5"/>
      <c r="Y58" s="5"/>
      <c r="Z58" s="5"/>
      <c r="AA58" s="5"/>
      <c r="AB58" s="5"/>
    </row>
    <row r="59" spans="1:28" ht="25.5">
      <c r="A59" s="31" t="s">
        <v>75</v>
      </c>
      <c r="B59" s="149" t="s">
        <v>111</v>
      </c>
      <c r="C59" s="150"/>
      <c r="D59" s="150"/>
      <c r="E59" s="202" t="s">
        <v>58</v>
      </c>
      <c r="F59" s="202"/>
      <c r="G59" s="202"/>
      <c r="H59" s="202"/>
      <c r="I59" s="218" t="s">
        <v>13</v>
      </c>
      <c r="J59" s="200"/>
      <c r="K59" s="200"/>
      <c r="L59" s="200"/>
      <c r="M59" s="200"/>
      <c r="N59" s="201"/>
      <c r="O59" s="166" t="s">
        <v>78</v>
      </c>
      <c r="P59" s="168"/>
      <c r="Q59" s="166" t="s">
        <v>15</v>
      </c>
      <c r="R59" s="168"/>
      <c r="S59" s="166" t="s">
        <v>94</v>
      </c>
      <c r="T59" s="168"/>
      <c r="U59" s="3"/>
      <c r="V59" s="3"/>
      <c r="W59" s="3"/>
      <c r="X59" s="3"/>
      <c r="Y59" s="3"/>
      <c r="Z59" s="3"/>
      <c r="AA59" s="3"/>
      <c r="AB59" s="3"/>
    </row>
    <row r="60" spans="1:28" ht="12.75">
      <c r="A60" s="31">
        <v>1</v>
      </c>
      <c r="B60" s="149">
        <v>2</v>
      </c>
      <c r="C60" s="150"/>
      <c r="D60" s="151"/>
      <c r="E60" s="149">
        <v>3</v>
      </c>
      <c r="F60" s="150"/>
      <c r="G60" s="150"/>
      <c r="H60" s="151"/>
      <c r="I60" s="212">
        <v>4</v>
      </c>
      <c r="J60" s="213"/>
      <c r="K60" s="213"/>
      <c r="L60" s="213"/>
      <c r="M60" s="213"/>
      <c r="N60" s="214"/>
      <c r="O60" s="230">
        <v>5</v>
      </c>
      <c r="P60" s="231"/>
      <c r="Q60" s="230">
        <v>6</v>
      </c>
      <c r="R60" s="231"/>
      <c r="S60" s="230">
        <v>7</v>
      </c>
      <c r="T60" s="231"/>
      <c r="U60" s="3"/>
      <c r="V60" s="3"/>
      <c r="W60" s="3"/>
      <c r="X60" s="3"/>
      <c r="Y60" s="3"/>
      <c r="Z60" s="3"/>
      <c r="AA60" s="3"/>
      <c r="AB60" s="3"/>
    </row>
    <row r="61" spans="1:28" ht="65.25" customHeight="1">
      <c r="A61" s="31">
        <v>1</v>
      </c>
      <c r="B61" s="207">
        <v>4118600</v>
      </c>
      <c r="C61" s="208"/>
      <c r="D61" s="209"/>
      <c r="E61" s="204" t="s">
        <v>6</v>
      </c>
      <c r="F61" s="205"/>
      <c r="G61" s="205"/>
      <c r="H61" s="206"/>
      <c r="I61" s="215" t="s">
        <v>11</v>
      </c>
      <c r="J61" s="216"/>
      <c r="K61" s="216"/>
      <c r="L61" s="216"/>
      <c r="M61" s="216"/>
      <c r="N61" s="217"/>
      <c r="O61" s="157">
        <v>405.4</v>
      </c>
      <c r="P61" s="158"/>
      <c r="Q61" s="147">
        <v>0</v>
      </c>
      <c r="R61" s="148"/>
      <c r="S61" s="147">
        <f aca="true" t="shared" si="0" ref="S61:S66">O61+Q61</f>
        <v>405.4</v>
      </c>
      <c r="T61" s="148"/>
      <c r="U61" s="3"/>
      <c r="V61" s="3"/>
      <c r="W61" s="3"/>
      <c r="X61" s="3"/>
      <c r="Y61" s="3"/>
      <c r="Z61" s="3"/>
      <c r="AA61" s="3"/>
      <c r="AB61" s="3"/>
    </row>
    <row r="62" spans="1:28" ht="43.5" customHeight="1">
      <c r="A62" s="31">
        <v>2</v>
      </c>
      <c r="B62" s="207">
        <v>4118600</v>
      </c>
      <c r="C62" s="208"/>
      <c r="D62" s="209"/>
      <c r="E62" s="204" t="s">
        <v>6</v>
      </c>
      <c r="F62" s="205"/>
      <c r="G62" s="205"/>
      <c r="H62" s="206"/>
      <c r="I62" s="232" t="s">
        <v>0</v>
      </c>
      <c r="J62" s="233"/>
      <c r="K62" s="233"/>
      <c r="L62" s="233"/>
      <c r="M62" s="233"/>
      <c r="N62" s="234"/>
      <c r="O62" s="157">
        <v>581</v>
      </c>
      <c r="P62" s="158"/>
      <c r="Q62" s="147">
        <v>0</v>
      </c>
      <c r="R62" s="148"/>
      <c r="S62" s="147">
        <f t="shared" si="0"/>
        <v>581</v>
      </c>
      <c r="T62" s="148"/>
      <c r="U62" s="3"/>
      <c r="V62" s="3"/>
      <c r="W62" s="3"/>
      <c r="X62" s="3"/>
      <c r="Y62" s="3"/>
      <c r="Z62" s="3"/>
      <c r="AA62" s="3"/>
      <c r="AB62" s="3"/>
    </row>
    <row r="63" spans="1:28" ht="43.5" customHeight="1">
      <c r="A63" s="25" t="s">
        <v>113</v>
      </c>
      <c r="B63" s="149">
        <v>4118600</v>
      </c>
      <c r="C63" s="150"/>
      <c r="D63" s="151"/>
      <c r="E63" s="152" t="s">
        <v>6</v>
      </c>
      <c r="F63" s="153"/>
      <c r="G63" s="153"/>
      <c r="H63" s="154"/>
      <c r="I63" s="155" t="s">
        <v>149</v>
      </c>
      <c r="J63" s="156"/>
      <c r="K63" s="156"/>
      <c r="L63" s="156"/>
      <c r="M63" s="156"/>
      <c r="N63" s="65"/>
      <c r="O63" s="256">
        <v>450</v>
      </c>
      <c r="P63" s="257"/>
      <c r="Q63" s="258">
        <v>0</v>
      </c>
      <c r="R63" s="259"/>
      <c r="S63" s="147">
        <f t="shared" si="0"/>
        <v>450</v>
      </c>
      <c r="T63" s="148"/>
      <c r="U63" s="2"/>
      <c r="V63" s="100"/>
      <c r="W63" s="2"/>
      <c r="X63" s="2"/>
      <c r="Y63" s="2"/>
      <c r="Z63" s="2"/>
      <c r="AA63" s="2"/>
      <c r="AB63" s="2"/>
    </row>
    <row r="64" spans="1:28" ht="27" customHeight="1">
      <c r="A64" s="25" t="s">
        <v>123</v>
      </c>
      <c r="B64" s="149">
        <v>4118600</v>
      </c>
      <c r="C64" s="150"/>
      <c r="D64" s="151"/>
      <c r="E64" s="152" t="s">
        <v>6</v>
      </c>
      <c r="F64" s="153"/>
      <c r="G64" s="153"/>
      <c r="H64" s="154"/>
      <c r="I64" s="155" t="s">
        <v>124</v>
      </c>
      <c r="J64" s="156"/>
      <c r="K64" s="156"/>
      <c r="L64" s="156"/>
      <c r="M64" s="156"/>
      <c r="N64" s="65"/>
      <c r="O64" s="256">
        <v>99.4</v>
      </c>
      <c r="P64" s="257"/>
      <c r="Q64" s="258">
        <v>0</v>
      </c>
      <c r="R64" s="259"/>
      <c r="S64" s="147">
        <f t="shared" si="0"/>
        <v>99.4</v>
      </c>
      <c r="T64" s="148"/>
      <c r="U64" s="2"/>
      <c r="V64" s="2"/>
      <c r="W64" s="2"/>
      <c r="X64" s="2"/>
      <c r="Y64" s="2"/>
      <c r="Z64" s="2"/>
      <c r="AA64" s="2"/>
      <c r="AB64" s="2"/>
    </row>
    <row r="65" spans="1:28" ht="54" customHeight="1">
      <c r="A65" s="25" t="s">
        <v>143</v>
      </c>
      <c r="B65" s="149">
        <v>4118600</v>
      </c>
      <c r="C65" s="150"/>
      <c r="D65" s="151"/>
      <c r="E65" s="152" t="s">
        <v>6</v>
      </c>
      <c r="F65" s="153"/>
      <c r="G65" s="153"/>
      <c r="H65" s="154"/>
      <c r="I65" s="155" t="s">
        <v>156</v>
      </c>
      <c r="J65" s="156"/>
      <c r="K65" s="156"/>
      <c r="L65" s="156"/>
      <c r="M65" s="156"/>
      <c r="N65" s="101"/>
      <c r="O65" s="157">
        <v>259</v>
      </c>
      <c r="P65" s="158"/>
      <c r="Q65" s="145">
        <v>0</v>
      </c>
      <c r="R65" s="146"/>
      <c r="S65" s="147">
        <f t="shared" si="0"/>
        <v>259</v>
      </c>
      <c r="T65" s="148"/>
      <c r="U65" s="2"/>
      <c r="V65" s="2"/>
      <c r="W65" s="2"/>
      <c r="X65" s="2"/>
      <c r="Y65" s="2"/>
      <c r="Z65" s="2"/>
      <c r="AA65" s="2"/>
      <c r="AB65" s="2"/>
    </row>
    <row r="66" spans="1:28" ht="33.75" customHeight="1">
      <c r="A66" s="25" t="s">
        <v>155</v>
      </c>
      <c r="B66" s="149">
        <v>4118600</v>
      </c>
      <c r="C66" s="150"/>
      <c r="D66" s="151"/>
      <c r="E66" s="152" t="s">
        <v>6</v>
      </c>
      <c r="F66" s="153"/>
      <c r="G66" s="153"/>
      <c r="H66" s="210"/>
      <c r="I66" s="312" t="s">
        <v>157</v>
      </c>
      <c r="J66" s="313"/>
      <c r="K66" s="313"/>
      <c r="L66" s="313"/>
      <c r="M66" s="313"/>
      <c r="N66" s="98"/>
      <c r="O66" s="310">
        <v>169.5</v>
      </c>
      <c r="P66" s="311"/>
      <c r="Q66" s="258">
        <v>0</v>
      </c>
      <c r="R66" s="259"/>
      <c r="S66" s="147">
        <f t="shared" si="0"/>
        <v>169.5</v>
      </c>
      <c r="T66" s="148"/>
      <c r="U66" s="99"/>
      <c r="V66" s="99"/>
      <c r="W66" s="99"/>
      <c r="X66" s="99"/>
      <c r="Y66" s="99"/>
      <c r="Z66" s="2"/>
      <c r="AA66" s="2"/>
      <c r="AB66" s="2"/>
    </row>
    <row r="67" spans="1:28" ht="21.75" customHeight="1">
      <c r="A67" s="11"/>
      <c r="B67" s="149"/>
      <c r="C67" s="150"/>
      <c r="D67" s="150"/>
      <c r="E67" s="202"/>
      <c r="F67" s="202"/>
      <c r="G67" s="202"/>
      <c r="H67" s="202"/>
      <c r="I67" s="263" t="s">
        <v>104</v>
      </c>
      <c r="J67" s="264"/>
      <c r="K67" s="264"/>
      <c r="L67" s="264"/>
      <c r="M67" s="264"/>
      <c r="N67" s="265"/>
      <c r="O67" s="254">
        <f>O62+O61+O63+O64+O65+O66</f>
        <v>1964.3000000000002</v>
      </c>
      <c r="P67" s="255"/>
      <c r="Q67" s="254">
        <f>Q62+Q61+Q63+Q64+Q65+Q66</f>
        <v>0</v>
      </c>
      <c r="R67" s="255"/>
      <c r="S67" s="254">
        <f>S62+S61+S63+S64+S65+S66</f>
        <v>1964.3000000000002</v>
      </c>
      <c r="T67" s="255"/>
      <c r="U67" s="3"/>
      <c r="V67" s="3"/>
      <c r="W67" s="3"/>
      <c r="X67" s="3"/>
      <c r="Y67" s="3"/>
      <c r="Z67" s="3"/>
      <c r="AA67" s="3"/>
      <c r="AB67" s="3"/>
    </row>
    <row r="68" spans="1:28" ht="22.5" customHeight="1">
      <c r="A68" s="16"/>
      <c r="B68" s="12"/>
      <c r="C68" s="12"/>
      <c r="D68" s="12"/>
      <c r="E68" s="12"/>
      <c r="F68" s="12"/>
      <c r="G68" s="12"/>
      <c r="H68" s="12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"/>
      <c r="V68" s="2"/>
      <c r="W68" s="2"/>
      <c r="X68" s="2"/>
      <c r="Y68" s="2"/>
      <c r="Z68" s="2"/>
      <c r="AA68" s="2"/>
      <c r="AB68" s="2"/>
    </row>
    <row r="69" ht="4.5" customHeight="1"/>
    <row r="70" spans="1:16" ht="12.75">
      <c r="A70" s="7" t="s">
        <v>56</v>
      </c>
      <c r="B70" s="241" t="s">
        <v>119</v>
      </c>
      <c r="C70" s="241"/>
      <c r="D70" s="241"/>
      <c r="E70" s="241"/>
      <c r="F70" s="241"/>
      <c r="G70" s="241"/>
      <c r="H70" s="241"/>
      <c r="I70" s="241"/>
      <c r="J70" s="241"/>
      <c r="K70" s="241"/>
      <c r="L70" s="241"/>
      <c r="M70" s="241"/>
      <c r="N70" s="241"/>
      <c r="O70" s="241"/>
      <c r="P70" s="241"/>
    </row>
    <row r="71" spans="2:16" ht="4.5" customHeight="1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</row>
    <row r="72" spans="1:20" ht="12.75">
      <c r="A72" s="202" t="s">
        <v>14</v>
      </c>
      <c r="B72" s="202"/>
      <c r="C72" s="202"/>
      <c r="D72" s="202"/>
      <c r="E72" s="202"/>
      <c r="F72" s="202"/>
      <c r="G72" s="202"/>
      <c r="H72" s="202"/>
      <c r="I72" s="230" t="s">
        <v>111</v>
      </c>
      <c r="J72" s="231"/>
      <c r="K72" s="230" t="s">
        <v>78</v>
      </c>
      <c r="L72" s="277"/>
      <c r="M72" s="277"/>
      <c r="N72" s="231"/>
      <c r="O72" s="149" t="s">
        <v>15</v>
      </c>
      <c r="P72" s="277"/>
      <c r="Q72" s="277"/>
      <c r="R72" s="231"/>
      <c r="S72" s="230" t="s">
        <v>94</v>
      </c>
      <c r="T72" s="231"/>
    </row>
    <row r="73" spans="1:20" ht="12.75">
      <c r="A73" s="114">
        <v>1</v>
      </c>
      <c r="B73" s="274"/>
      <c r="C73" s="274"/>
      <c r="D73" s="274"/>
      <c r="E73" s="274"/>
      <c r="F73" s="274"/>
      <c r="G73" s="274"/>
      <c r="H73" s="115"/>
      <c r="I73" s="114">
        <v>2</v>
      </c>
      <c r="J73" s="115"/>
      <c r="K73" s="114">
        <v>3</v>
      </c>
      <c r="L73" s="274"/>
      <c r="M73" s="274"/>
      <c r="N73" s="115"/>
      <c r="O73" s="114">
        <v>4</v>
      </c>
      <c r="P73" s="274"/>
      <c r="Q73" s="274"/>
      <c r="R73" s="115"/>
      <c r="S73" s="114">
        <v>5</v>
      </c>
      <c r="T73" s="115"/>
    </row>
    <row r="74" spans="1:20" ht="26.25" customHeight="1">
      <c r="A74" s="199" t="s">
        <v>166</v>
      </c>
      <c r="B74" s="200"/>
      <c r="C74" s="200"/>
      <c r="D74" s="200"/>
      <c r="E74" s="200"/>
      <c r="F74" s="200"/>
      <c r="G74" s="200"/>
      <c r="H74" s="201"/>
      <c r="I74" s="175">
        <f>B66</f>
        <v>4118600</v>
      </c>
      <c r="J74" s="176"/>
      <c r="K74" s="266">
        <f>O67</f>
        <v>1964.3000000000002</v>
      </c>
      <c r="L74" s="188"/>
      <c r="M74" s="188"/>
      <c r="N74" s="176"/>
      <c r="O74" s="266">
        <f>Q67</f>
        <v>0</v>
      </c>
      <c r="P74" s="188"/>
      <c r="Q74" s="188"/>
      <c r="R74" s="176"/>
      <c r="S74" s="266">
        <f>S67</f>
        <v>1964.3000000000002</v>
      </c>
      <c r="T74" s="176"/>
    </row>
    <row r="75" spans="1:20" ht="12.75">
      <c r="A75" s="199" t="s">
        <v>102</v>
      </c>
      <c r="B75" s="200"/>
      <c r="C75" s="200"/>
      <c r="D75" s="200"/>
      <c r="E75" s="200"/>
      <c r="F75" s="200"/>
      <c r="G75" s="200"/>
      <c r="H75" s="201"/>
      <c r="I75" s="175"/>
      <c r="J75" s="176"/>
      <c r="K75" s="175"/>
      <c r="L75" s="188"/>
      <c r="M75" s="188"/>
      <c r="N75" s="176"/>
      <c r="O75" s="175"/>
      <c r="P75" s="188"/>
      <c r="Q75" s="188"/>
      <c r="R75" s="176"/>
      <c r="S75" s="175"/>
      <c r="T75" s="176"/>
    </row>
    <row r="76" spans="1:20" ht="13.5" customHeight="1">
      <c r="A76" s="199" t="s">
        <v>103</v>
      </c>
      <c r="B76" s="200"/>
      <c r="C76" s="200"/>
      <c r="D76" s="200"/>
      <c r="E76" s="200"/>
      <c r="F76" s="200"/>
      <c r="G76" s="200"/>
      <c r="H76" s="201"/>
      <c r="I76" s="175"/>
      <c r="J76" s="176"/>
      <c r="K76" s="175"/>
      <c r="L76" s="188"/>
      <c r="M76" s="188"/>
      <c r="N76" s="176"/>
      <c r="O76" s="175"/>
      <c r="P76" s="188"/>
      <c r="Q76" s="188"/>
      <c r="R76" s="176"/>
      <c r="S76" s="175"/>
      <c r="T76" s="176"/>
    </row>
    <row r="77" spans="1:20" ht="12.75">
      <c r="A77" s="182" t="s">
        <v>104</v>
      </c>
      <c r="B77" s="182"/>
      <c r="C77" s="182"/>
      <c r="D77" s="182"/>
      <c r="E77" s="182"/>
      <c r="F77" s="182"/>
      <c r="G77" s="182"/>
      <c r="H77" s="182"/>
      <c r="I77" s="275"/>
      <c r="J77" s="275"/>
      <c r="K77" s="266">
        <f>K74</f>
        <v>1964.3000000000002</v>
      </c>
      <c r="L77" s="188"/>
      <c r="M77" s="188"/>
      <c r="N77" s="176"/>
      <c r="O77" s="266">
        <f>O74</f>
        <v>0</v>
      </c>
      <c r="P77" s="188"/>
      <c r="Q77" s="188"/>
      <c r="R77" s="176"/>
      <c r="S77" s="271">
        <f>S74</f>
        <v>1964.3000000000002</v>
      </c>
      <c r="T77" s="275"/>
    </row>
    <row r="78" spans="1:20" ht="9" customHeight="1">
      <c r="A78" s="17"/>
      <c r="B78" s="17"/>
      <c r="C78" s="17"/>
      <c r="D78" s="17"/>
      <c r="E78" s="17"/>
      <c r="F78" s="17"/>
      <c r="G78" s="17"/>
      <c r="H78" s="17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</row>
    <row r="79" spans="1:20" ht="14.25" customHeight="1">
      <c r="A79" s="7" t="s">
        <v>81</v>
      </c>
      <c r="B79" s="276" t="s">
        <v>105</v>
      </c>
      <c r="C79" s="276"/>
      <c r="D79" s="276"/>
      <c r="E79" s="276"/>
      <c r="F79" s="276"/>
      <c r="G79" s="276"/>
      <c r="H79" s="276"/>
      <c r="I79" s="276"/>
      <c r="J79" s="276"/>
      <c r="K79" s="276"/>
      <c r="L79" s="276"/>
      <c r="M79" s="276"/>
      <c r="N79" s="276"/>
      <c r="O79" s="276"/>
      <c r="P79" s="276"/>
      <c r="Q79" s="276"/>
      <c r="R79" s="276"/>
      <c r="S79" s="276"/>
      <c r="T79" s="276"/>
    </row>
    <row r="80" spans="2:20" ht="7.5" customHeight="1">
      <c r="B80" s="51"/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</row>
    <row r="81" spans="1:20" ht="12.75">
      <c r="A81" s="203" t="s">
        <v>75</v>
      </c>
      <c r="B81" s="202" t="s">
        <v>111</v>
      </c>
      <c r="C81" s="202"/>
      <c r="D81" s="184" t="s">
        <v>18</v>
      </c>
      <c r="E81" s="202" t="s">
        <v>17</v>
      </c>
      <c r="F81" s="202"/>
      <c r="G81" s="202"/>
      <c r="H81" s="202"/>
      <c r="I81" s="275" t="s">
        <v>82</v>
      </c>
      <c r="J81" s="275"/>
      <c r="K81" s="275"/>
      <c r="L81" s="275"/>
      <c r="M81" s="275"/>
      <c r="N81" s="275"/>
      <c r="O81" s="286" t="s">
        <v>16</v>
      </c>
      <c r="P81" s="287"/>
      <c r="Q81" s="287"/>
      <c r="R81" s="287"/>
      <c r="S81" s="287"/>
      <c r="T81" s="288"/>
    </row>
    <row r="82" spans="1:20" ht="12.75">
      <c r="A82" s="203"/>
      <c r="B82" s="202"/>
      <c r="C82" s="202"/>
      <c r="D82" s="184"/>
      <c r="E82" s="202"/>
      <c r="F82" s="202"/>
      <c r="G82" s="202"/>
      <c r="H82" s="202"/>
      <c r="I82" s="275"/>
      <c r="J82" s="275"/>
      <c r="K82" s="275"/>
      <c r="L82" s="275"/>
      <c r="M82" s="275"/>
      <c r="N82" s="275"/>
      <c r="O82" s="289"/>
      <c r="P82" s="290"/>
      <c r="Q82" s="290"/>
      <c r="R82" s="290"/>
      <c r="S82" s="290"/>
      <c r="T82" s="291"/>
    </row>
    <row r="83" spans="1:20" ht="15" customHeight="1">
      <c r="A83" s="50">
        <v>1</v>
      </c>
      <c r="B83" s="149">
        <v>2</v>
      </c>
      <c r="C83" s="151"/>
      <c r="D83" s="48">
        <v>3</v>
      </c>
      <c r="E83" s="149">
        <v>4</v>
      </c>
      <c r="F83" s="150"/>
      <c r="G83" s="150"/>
      <c r="H83" s="151"/>
      <c r="I83" s="175">
        <v>5</v>
      </c>
      <c r="J83" s="188"/>
      <c r="K83" s="188"/>
      <c r="L83" s="188"/>
      <c r="M83" s="176"/>
      <c r="N83" s="20"/>
      <c r="O83" s="175">
        <v>6</v>
      </c>
      <c r="P83" s="188"/>
      <c r="Q83" s="188"/>
      <c r="R83" s="188"/>
      <c r="S83" s="188"/>
      <c r="T83" s="176"/>
    </row>
    <row r="84" spans="1:20" ht="30.75" customHeight="1">
      <c r="A84" s="278" t="s">
        <v>28</v>
      </c>
      <c r="B84" s="278"/>
      <c r="C84" s="278"/>
      <c r="D84" s="278"/>
      <c r="E84" s="278"/>
      <c r="F84" s="278"/>
      <c r="G84" s="278"/>
      <c r="H84" s="278"/>
      <c r="I84" s="278"/>
      <c r="J84" s="278"/>
      <c r="K84" s="278"/>
      <c r="L84" s="278"/>
      <c r="M84" s="278"/>
      <c r="N84" s="278"/>
      <c r="O84" s="278"/>
      <c r="P84" s="278"/>
      <c r="Q84" s="278"/>
      <c r="R84" s="278"/>
      <c r="S84" s="278"/>
      <c r="T84" s="278"/>
    </row>
    <row r="85" spans="1:20" ht="18" customHeight="1">
      <c r="A85" s="55">
        <v>1</v>
      </c>
      <c r="B85" s="196" t="s">
        <v>114</v>
      </c>
      <c r="C85" s="197"/>
      <c r="D85" s="198"/>
      <c r="E85" s="183"/>
      <c r="F85" s="183"/>
      <c r="G85" s="183"/>
      <c r="H85" s="183"/>
      <c r="I85" s="236"/>
      <c r="J85" s="236"/>
      <c r="K85" s="236"/>
      <c r="L85" s="236"/>
      <c r="M85" s="236"/>
      <c r="N85" s="236"/>
      <c r="O85" s="236"/>
      <c r="P85" s="236"/>
      <c r="Q85" s="236"/>
      <c r="R85" s="236"/>
      <c r="S85" s="236"/>
      <c r="T85" s="236"/>
    </row>
    <row r="86" spans="1:20" ht="63.75">
      <c r="A86" s="10"/>
      <c r="B86" s="149">
        <v>4118600</v>
      </c>
      <c r="C86" s="151"/>
      <c r="D86" s="41" t="s">
        <v>109</v>
      </c>
      <c r="E86" s="140" t="s">
        <v>90</v>
      </c>
      <c r="F86" s="141"/>
      <c r="G86" s="141"/>
      <c r="H86" s="142"/>
      <c r="I86" s="149" t="s">
        <v>107</v>
      </c>
      <c r="J86" s="150"/>
      <c r="K86" s="150"/>
      <c r="L86" s="150"/>
      <c r="M86" s="151"/>
      <c r="N86" s="39"/>
      <c r="O86" s="149">
        <v>3</v>
      </c>
      <c r="P86" s="150"/>
      <c r="Q86" s="150"/>
      <c r="R86" s="150"/>
      <c r="S86" s="150"/>
      <c r="T86" s="151"/>
    </row>
    <row r="87" spans="1:20" ht="15.75" customHeight="1">
      <c r="A87" s="58">
        <v>2</v>
      </c>
      <c r="B87" s="189" t="s">
        <v>115</v>
      </c>
      <c r="C87" s="189"/>
      <c r="D87" s="189"/>
      <c r="E87" s="140"/>
      <c r="F87" s="141"/>
      <c r="G87" s="141"/>
      <c r="H87" s="142"/>
      <c r="I87" s="140"/>
      <c r="J87" s="141"/>
      <c r="K87" s="141"/>
      <c r="L87" s="141"/>
      <c r="M87" s="142"/>
      <c r="N87" s="39"/>
      <c r="O87" s="237"/>
      <c r="P87" s="238"/>
      <c r="Q87" s="238"/>
      <c r="R87" s="238"/>
      <c r="S87" s="238"/>
      <c r="T87" s="239"/>
    </row>
    <row r="88" spans="1:20" ht="102">
      <c r="A88" s="59"/>
      <c r="B88" s="149">
        <v>4118600</v>
      </c>
      <c r="C88" s="151"/>
      <c r="D88" s="41" t="s">
        <v>110</v>
      </c>
      <c r="E88" s="140" t="s">
        <v>108</v>
      </c>
      <c r="F88" s="141"/>
      <c r="G88" s="141"/>
      <c r="H88" s="142"/>
      <c r="I88" s="140" t="s">
        <v>120</v>
      </c>
      <c r="J88" s="141"/>
      <c r="K88" s="141"/>
      <c r="L88" s="141"/>
      <c r="M88" s="142"/>
      <c r="N88" s="39"/>
      <c r="O88" s="235">
        <v>60094</v>
      </c>
      <c r="P88" s="235"/>
      <c r="Q88" s="235"/>
      <c r="R88" s="235"/>
      <c r="S88" s="235"/>
      <c r="T88" s="235"/>
    </row>
    <row r="89" spans="1:32" ht="63.75">
      <c r="A89" s="59"/>
      <c r="B89" s="149">
        <v>4118600</v>
      </c>
      <c r="C89" s="151"/>
      <c r="D89" s="41" t="s">
        <v>31</v>
      </c>
      <c r="E89" s="140" t="s">
        <v>108</v>
      </c>
      <c r="F89" s="141"/>
      <c r="G89" s="141"/>
      <c r="H89" s="142"/>
      <c r="I89" s="140" t="s">
        <v>35</v>
      </c>
      <c r="J89" s="141"/>
      <c r="K89" s="141"/>
      <c r="L89" s="141"/>
      <c r="M89" s="142"/>
      <c r="N89" s="39"/>
      <c r="O89" s="273">
        <v>1320</v>
      </c>
      <c r="P89" s="273"/>
      <c r="Q89" s="273"/>
      <c r="R89" s="273"/>
      <c r="S89" s="273"/>
      <c r="T89" s="273"/>
      <c r="V89" s="76"/>
      <c r="AF89" s="76"/>
    </row>
    <row r="90" spans="1:20" ht="12.75" customHeight="1">
      <c r="A90" s="58">
        <v>3</v>
      </c>
      <c r="B90" s="185" t="s">
        <v>30</v>
      </c>
      <c r="C90" s="186"/>
      <c r="D90" s="187"/>
      <c r="E90" s="140"/>
      <c r="F90" s="141"/>
      <c r="G90" s="141"/>
      <c r="H90" s="142"/>
      <c r="I90" s="140"/>
      <c r="J90" s="141"/>
      <c r="K90" s="141"/>
      <c r="L90" s="141"/>
      <c r="M90" s="142"/>
      <c r="N90" s="39"/>
      <c r="O90" s="237"/>
      <c r="P90" s="238"/>
      <c r="Q90" s="238"/>
      <c r="R90" s="238"/>
      <c r="S90" s="238"/>
      <c r="T90" s="239"/>
    </row>
    <row r="91" spans="1:20" ht="78.75" customHeight="1">
      <c r="A91" s="59"/>
      <c r="B91" s="149">
        <v>4118600</v>
      </c>
      <c r="C91" s="151"/>
      <c r="D91" s="41" t="s">
        <v>32</v>
      </c>
      <c r="E91" s="140" t="s">
        <v>108</v>
      </c>
      <c r="F91" s="141"/>
      <c r="G91" s="141"/>
      <c r="H91" s="142"/>
      <c r="I91" s="140" t="s">
        <v>93</v>
      </c>
      <c r="J91" s="141"/>
      <c r="K91" s="141"/>
      <c r="L91" s="141"/>
      <c r="M91" s="142"/>
      <c r="N91" s="39"/>
      <c r="O91" s="272">
        <f>O88/O86</f>
        <v>20031.333333333332</v>
      </c>
      <c r="P91" s="272"/>
      <c r="Q91" s="272"/>
      <c r="R91" s="272"/>
      <c r="S91" s="272"/>
      <c r="T91" s="272"/>
    </row>
    <row r="92" spans="1:20" ht="39" customHeight="1">
      <c r="A92" s="59"/>
      <c r="B92" s="149">
        <v>4118600</v>
      </c>
      <c r="C92" s="151"/>
      <c r="D92" s="41" t="s">
        <v>33</v>
      </c>
      <c r="E92" s="140" t="s">
        <v>108</v>
      </c>
      <c r="F92" s="141"/>
      <c r="G92" s="141"/>
      <c r="H92" s="142"/>
      <c r="I92" s="140" t="s">
        <v>93</v>
      </c>
      <c r="J92" s="141"/>
      <c r="K92" s="141"/>
      <c r="L92" s="141"/>
      <c r="M92" s="142"/>
      <c r="N92" s="39"/>
      <c r="O92" s="271">
        <f>O89/O86</f>
        <v>440</v>
      </c>
      <c r="P92" s="271"/>
      <c r="Q92" s="271"/>
      <c r="R92" s="271"/>
      <c r="S92" s="271"/>
      <c r="T92" s="271"/>
    </row>
    <row r="93" spans="1:20" ht="15" customHeight="1">
      <c r="A93" s="58">
        <v>4</v>
      </c>
      <c r="B93" s="185" t="s">
        <v>30</v>
      </c>
      <c r="C93" s="186"/>
      <c r="D93" s="187"/>
      <c r="E93" s="140"/>
      <c r="F93" s="141"/>
      <c r="G93" s="141"/>
      <c r="H93" s="142"/>
      <c r="I93" s="140"/>
      <c r="J93" s="141"/>
      <c r="K93" s="141"/>
      <c r="L93" s="141"/>
      <c r="M93" s="142"/>
      <c r="N93" s="39"/>
      <c r="O93" s="193"/>
      <c r="P93" s="194"/>
      <c r="Q93" s="194"/>
      <c r="R93" s="194"/>
      <c r="S93" s="194"/>
      <c r="T93" s="195"/>
    </row>
    <row r="94" spans="1:20" ht="51">
      <c r="A94" s="10"/>
      <c r="B94" s="149">
        <v>4118600</v>
      </c>
      <c r="C94" s="151"/>
      <c r="D94" s="60" t="s">
        <v>34</v>
      </c>
      <c r="E94" s="140" t="s">
        <v>92</v>
      </c>
      <c r="F94" s="141"/>
      <c r="G94" s="141"/>
      <c r="H94" s="142"/>
      <c r="I94" s="140" t="s">
        <v>93</v>
      </c>
      <c r="J94" s="141"/>
      <c r="K94" s="141"/>
      <c r="L94" s="141"/>
      <c r="M94" s="142"/>
      <c r="N94" s="39"/>
      <c r="O94" s="268">
        <v>19.6</v>
      </c>
      <c r="P94" s="269"/>
      <c r="Q94" s="269"/>
      <c r="R94" s="269"/>
      <c r="S94" s="269"/>
      <c r="T94" s="270"/>
    </row>
    <row r="95" spans="1:20" ht="13.5" customHeight="1">
      <c r="A95" s="292" t="s">
        <v>1</v>
      </c>
      <c r="B95" s="293"/>
      <c r="C95" s="293"/>
      <c r="D95" s="293"/>
      <c r="E95" s="293"/>
      <c r="F95" s="293"/>
      <c r="G95" s="293"/>
      <c r="H95" s="293"/>
      <c r="I95" s="293"/>
      <c r="J95" s="293"/>
      <c r="K95" s="293"/>
      <c r="L95" s="293"/>
      <c r="M95" s="293"/>
      <c r="N95" s="293"/>
      <c r="O95" s="293"/>
      <c r="P95" s="293"/>
      <c r="Q95" s="293"/>
      <c r="R95" s="293"/>
      <c r="S95" s="293"/>
      <c r="T95" s="294"/>
    </row>
    <row r="96" spans="1:20" ht="18" customHeight="1">
      <c r="A96" s="55">
        <v>1</v>
      </c>
      <c r="B96" s="196" t="s">
        <v>114</v>
      </c>
      <c r="C96" s="197"/>
      <c r="D96" s="198"/>
      <c r="E96" s="140"/>
      <c r="F96" s="141"/>
      <c r="G96" s="141"/>
      <c r="H96" s="142"/>
      <c r="I96" s="140"/>
      <c r="J96" s="141"/>
      <c r="K96" s="141"/>
      <c r="L96" s="141"/>
      <c r="M96" s="142"/>
      <c r="N96" s="39"/>
      <c r="O96" s="193"/>
      <c r="P96" s="194"/>
      <c r="Q96" s="194"/>
      <c r="R96" s="194"/>
      <c r="S96" s="194"/>
      <c r="T96" s="195"/>
    </row>
    <row r="97" spans="1:20" ht="30.75" customHeight="1">
      <c r="A97" s="10"/>
      <c r="B97" s="149">
        <v>4118600</v>
      </c>
      <c r="C97" s="151"/>
      <c r="D97" s="41" t="s">
        <v>36</v>
      </c>
      <c r="E97" s="140" t="s">
        <v>90</v>
      </c>
      <c r="F97" s="141"/>
      <c r="G97" s="141"/>
      <c r="H97" s="142"/>
      <c r="I97" s="140" t="s">
        <v>107</v>
      </c>
      <c r="J97" s="141"/>
      <c r="K97" s="141"/>
      <c r="L97" s="141"/>
      <c r="M97" s="142"/>
      <c r="N97" s="39"/>
      <c r="O97" s="190">
        <v>5</v>
      </c>
      <c r="P97" s="191"/>
      <c r="Q97" s="191"/>
      <c r="R97" s="191"/>
      <c r="S97" s="191"/>
      <c r="T97" s="192"/>
    </row>
    <row r="98" spans="1:20" ht="79.5" customHeight="1">
      <c r="A98" s="10"/>
      <c r="B98" s="149">
        <v>4118600</v>
      </c>
      <c r="C98" s="151"/>
      <c r="D98" s="41" t="s">
        <v>9</v>
      </c>
      <c r="E98" s="140" t="s">
        <v>90</v>
      </c>
      <c r="F98" s="141"/>
      <c r="G98" s="141"/>
      <c r="H98" s="142"/>
      <c r="I98" s="140" t="s">
        <v>93</v>
      </c>
      <c r="J98" s="141"/>
      <c r="K98" s="141"/>
      <c r="L98" s="141"/>
      <c r="M98" s="142"/>
      <c r="N98" s="39"/>
      <c r="O98" s="190">
        <v>4</v>
      </c>
      <c r="P98" s="191"/>
      <c r="Q98" s="191"/>
      <c r="R98" s="191"/>
      <c r="S98" s="191"/>
      <c r="T98" s="192"/>
    </row>
    <row r="99" spans="1:20" ht="25.5">
      <c r="A99" s="10"/>
      <c r="B99" s="149">
        <v>4118600</v>
      </c>
      <c r="C99" s="151"/>
      <c r="D99" s="61" t="s">
        <v>37</v>
      </c>
      <c r="E99" s="140" t="s">
        <v>95</v>
      </c>
      <c r="F99" s="141"/>
      <c r="G99" s="141"/>
      <c r="H99" s="142"/>
      <c r="I99" s="140" t="s">
        <v>116</v>
      </c>
      <c r="J99" s="141"/>
      <c r="K99" s="141"/>
      <c r="L99" s="141"/>
      <c r="M99" s="142"/>
      <c r="N99" s="39"/>
      <c r="O99" s="297">
        <v>6.083</v>
      </c>
      <c r="P99" s="298"/>
      <c r="Q99" s="298"/>
      <c r="R99" s="298"/>
      <c r="S99" s="298"/>
      <c r="T99" s="299"/>
    </row>
    <row r="100" spans="1:20" ht="14.25" customHeight="1">
      <c r="A100" s="58">
        <v>2</v>
      </c>
      <c r="B100" s="189" t="s">
        <v>115</v>
      </c>
      <c r="C100" s="189"/>
      <c r="D100" s="189"/>
      <c r="E100" s="140"/>
      <c r="F100" s="141"/>
      <c r="G100" s="141"/>
      <c r="H100" s="142"/>
      <c r="I100" s="140"/>
      <c r="J100" s="141"/>
      <c r="K100" s="141"/>
      <c r="L100" s="141"/>
      <c r="M100" s="142"/>
      <c r="N100" s="39"/>
      <c r="O100" s="193"/>
      <c r="P100" s="194"/>
      <c r="Q100" s="194"/>
      <c r="R100" s="194"/>
      <c r="S100" s="194"/>
      <c r="T100" s="195"/>
    </row>
    <row r="101" spans="1:20" ht="77.25" customHeight="1">
      <c r="A101" s="10"/>
      <c r="B101" s="149">
        <v>4118600</v>
      </c>
      <c r="C101" s="151"/>
      <c r="D101" s="41" t="s">
        <v>38</v>
      </c>
      <c r="E101" s="140" t="s">
        <v>90</v>
      </c>
      <c r="F101" s="141"/>
      <c r="G101" s="141"/>
      <c r="H101" s="142"/>
      <c r="I101" s="140" t="s">
        <v>117</v>
      </c>
      <c r="J101" s="141"/>
      <c r="K101" s="141"/>
      <c r="L101" s="141"/>
      <c r="M101" s="142"/>
      <c r="N101" s="39"/>
      <c r="O101" s="190">
        <v>127</v>
      </c>
      <c r="P101" s="191"/>
      <c r="Q101" s="191"/>
      <c r="R101" s="191"/>
      <c r="S101" s="191"/>
      <c r="T101" s="192"/>
    </row>
    <row r="102" spans="1:20" ht="54" customHeight="1">
      <c r="A102" s="10"/>
      <c r="B102" s="149">
        <v>4118600</v>
      </c>
      <c r="C102" s="151"/>
      <c r="D102" s="41" t="s">
        <v>39</v>
      </c>
      <c r="E102" s="140" t="s">
        <v>90</v>
      </c>
      <c r="F102" s="141"/>
      <c r="G102" s="141"/>
      <c r="H102" s="142"/>
      <c r="I102" s="140" t="s">
        <v>117</v>
      </c>
      <c r="J102" s="141"/>
      <c r="K102" s="141"/>
      <c r="L102" s="141"/>
      <c r="M102" s="142"/>
      <c r="N102" s="39"/>
      <c r="O102" s="190">
        <v>49</v>
      </c>
      <c r="P102" s="191"/>
      <c r="Q102" s="191"/>
      <c r="R102" s="191"/>
      <c r="S102" s="191"/>
      <c r="T102" s="192"/>
    </row>
    <row r="103" spans="1:20" ht="156" customHeight="1">
      <c r="A103" s="10"/>
      <c r="B103" s="149">
        <v>4118600</v>
      </c>
      <c r="C103" s="151"/>
      <c r="D103" s="41" t="s">
        <v>40</v>
      </c>
      <c r="E103" s="140" t="s">
        <v>90</v>
      </c>
      <c r="F103" s="141"/>
      <c r="G103" s="141"/>
      <c r="H103" s="142"/>
      <c r="I103" s="140" t="s">
        <v>117</v>
      </c>
      <c r="J103" s="141"/>
      <c r="K103" s="141"/>
      <c r="L103" s="141"/>
      <c r="M103" s="142"/>
      <c r="N103" s="39"/>
      <c r="O103" s="193">
        <v>207</v>
      </c>
      <c r="P103" s="194"/>
      <c r="Q103" s="194"/>
      <c r="R103" s="194"/>
      <c r="S103" s="194"/>
      <c r="T103" s="195"/>
    </row>
    <row r="104" spans="1:20" ht="11.25" customHeight="1">
      <c r="A104" s="58">
        <v>3</v>
      </c>
      <c r="B104" s="185" t="s">
        <v>30</v>
      </c>
      <c r="C104" s="186"/>
      <c r="D104" s="187"/>
      <c r="E104" s="140"/>
      <c r="F104" s="141"/>
      <c r="G104" s="141"/>
      <c r="H104" s="142"/>
      <c r="I104" s="140"/>
      <c r="J104" s="141"/>
      <c r="K104" s="141"/>
      <c r="L104" s="141"/>
      <c r="M104" s="142"/>
      <c r="N104" s="39"/>
      <c r="O104" s="193"/>
      <c r="P104" s="194"/>
      <c r="Q104" s="194"/>
      <c r="R104" s="194"/>
      <c r="S104" s="194"/>
      <c r="T104" s="195"/>
    </row>
    <row r="105" spans="1:20" ht="54" customHeight="1">
      <c r="A105" s="10"/>
      <c r="B105" s="149">
        <v>4118600</v>
      </c>
      <c r="C105" s="151"/>
      <c r="D105" s="41" t="s">
        <v>43</v>
      </c>
      <c r="E105" s="140" t="s">
        <v>90</v>
      </c>
      <c r="F105" s="141"/>
      <c r="G105" s="141"/>
      <c r="H105" s="142"/>
      <c r="I105" s="140" t="s">
        <v>93</v>
      </c>
      <c r="J105" s="141"/>
      <c r="K105" s="141"/>
      <c r="L105" s="141"/>
      <c r="M105" s="142"/>
      <c r="N105" s="39"/>
      <c r="O105" s="190">
        <f>O101/4</f>
        <v>31.75</v>
      </c>
      <c r="P105" s="191"/>
      <c r="Q105" s="191"/>
      <c r="R105" s="191"/>
      <c r="S105" s="191"/>
      <c r="T105" s="192"/>
    </row>
    <row r="106" spans="1:20" ht="39" customHeight="1">
      <c r="A106" s="10"/>
      <c r="B106" s="149">
        <v>4118600</v>
      </c>
      <c r="C106" s="151"/>
      <c r="D106" s="41" t="s">
        <v>44</v>
      </c>
      <c r="E106" s="140" t="s">
        <v>90</v>
      </c>
      <c r="F106" s="141"/>
      <c r="G106" s="141"/>
      <c r="H106" s="142"/>
      <c r="I106" s="140" t="s">
        <v>93</v>
      </c>
      <c r="J106" s="141"/>
      <c r="K106" s="141"/>
      <c r="L106" s="141"/>
      <c r="M106" s="142"/>
      <c r="N106" s="39"/>
      <c r="O106" s="190">
        <f>O102/4</f>
        <v>12.25</v>
      </c>
      <c r="P106" s="191"/>
      <c r="Q106" s="191"/>
      <c r="R106" s="191"/>
      <c r="S106" s="191"/>
      <c r="T106" s="192"/>
    </row>
    <row r="107" spans="1:20" ht="18.75" customHeight="1">
      <c r="A107" s="58">
        <v>4</v>
      </c>
      <c r="B107" s="185" t="s">
        <v>41</v>
      </c>
      <c r="C107" s="186"/>
      <c r="D107" s="187"/>
      <c r="E107" s="140"/>
      <c r="F107" s="141"/>
      <c r="G107" s="141"/>
      <c r="H107" s="142"/>
      <c r="I107" s="140"/>
      <c r="J107" s="141"/>
      <c r="K107" s="141"/>
      <c r="L107" s="141"/>
      <c r="M107" s="142"/>
      <c r="N107" s="39"/>
      <c r="O107" s="193"/>
      <c r="P107" s="194"/>
      <c r="Q107" s="194"/>
      <c r="R107" s="194"/>
      <c r="S107" s="194"/>
      <c r="T107" s="195"/>
    </row>
    <row r="108" spans="1:20" ht="38.25">
      <c r="A108" s="10"/>
      <c r="B108" s="149">
        <v>4118600</v>
      </c>
      <c r="C108" s="151"/>
      <c r="D108" s="60" t="s">
        <v>42</v>
      </c>
      <c r="E108" s="140" t="s">
        <v>92</v>
      </c>
      <c r="F108" s="141"/>
      <c r="G108" s="141"/>
      <c r="H108" s="142"/>
      <c r="I108" s="140" t="s">
        <v>93</v>
      </c>
      <c r="J108" s="141"/>
      <c r="K108" s="141"/>
      <c r="L108" s="141"/>
      <c r="M108" s="142"/>
      <c r="N108" s="39"/>
      <c r="O108" s="193">
        <f>O102/O101*100</f>
        <v>38.582677165354326</v>
      </c>
      <c r="P108" s="194"/>
      <c r="Q108" s="194"/>
      <c r="R108" s="194"/>
      <c r="S108" s="194"/>
      <c r="T108" s="195"/>
    </row>
    <row r="109" spans="1:20" ht="15.75" customHeight="1">
      <c r="A109" s="70"/>
      <c r="B109" s="112" t="s">
        <v>5</v>
      </c>
      <c r="C109" s="113"/>
      <c r="D109" s="109" t="s">
        <v>150</v>
      </c>
      <c r="E109" s="110"/>
      <c r="F109" s="110"/>
      <c r="G109" s="110"/>
      <c r="H109" s="110"/>
      <c r="I109" s="110"/>
      <c r="J109" s="110"/>
      <c r="K109" s="110"/>
      <c r="L109" s="110"/>
      <c r="M109" s="110"/>
      <c r="N109" s="110"/>
      <c r="O109" s="110"/>
      <c r="P109" s="110"/>
      <c r="Q109" s="110"/>
      <c r="R109" s="110"/>
      <c r="S109" s="110"/>
      <c r="T109" s="111"/>
    </row>
    <row r="110" spans="1:20" ht="13.5" customHeight="1">
      <c r="A110" s="10">
        <v>1</v>
      </c>
      <c r="B110" s="105" t="s">
        <v>7</v>
      </c>
      <c r="C110" s="105"/>
      <c r="D110" s="105"/>
      <c r="E110" s="105"/>
      <c r="F110" s="105"/>
      <c r="G110" s="105"/>
      <c r="H110" s="67"/>
      <c r="I110" s="67"/>
      <c r="J110" s="67"/>
      <c r="K110" s="67"/>
      <c r="L110" s="67"/>
      <c r="M110" s="67"/>
      <c r="N110" s="106"/>
      <c r="O110" s="295"/>
      <c r="P110" s="295"/>
      <c r="Q110" s="295"/>
      <c r="R110" s="295"/>
      <c r="S110" s="295"/>
      <c r="T110" s="66"/>
    </row>
    <row r="111" spans="1:20" ht="53.25" customHeight="1">
      <c r="A111" s="64"/>
      <c r="B111" s="149">
        <v>4118600</v>
      </c>
      <c r="C111" s="151"/>
      <c r="D111" s="62" t="s">
        <v>2</v>
      </c>
      <c r="E111" s="138" t="s">
        <v>108</v>
      </c>
      <c r="F111" s="139"/>
      <c r="G111" s="139"/>
      <c r="H111" s="139"/>
      <c r="I111" s="140" t="s">
        <v>121</v>
      </c>
      <c r="J111" s="141"/>
      <c r="K111" s="141"/>
      <c r="L111" s="141"/>
      <c r="M111" s="142"/>
      <c r="N111" s="281">
        <v>450</v>
      </c>
      <c r="O111" s="281"/>
      <c r="P111" s="281"/>
      <c r="Q111" s="281"/>
      <c r="R111" s="281"/>
      <c r="S111" s="281"/>
      <c r="T111" s="282"/>
    </row>
    <row r="112" spans="1:20" ht="15" customHeight="1">
      <c r="A112" s="71">
        <v>2</v>
      </c>
      <c r="B112" s="135" t="s">
        <v>8</v>
      </c>
      <c r="C112" s="136"/>
      <c r="D112" s="136"/>
      <c r="E112" s="136"/>
      <c r="F112" s="136"/>
      <c r="G112" s="136"/>
      <c r="H112" s="136"/>
      <c r="I112" s="73"/>
      <c r="J112" s="68"/>
      <c r="K112" s="68"/>
      <c r="L112" s="68"/>
      <c r="M112" s="74"/>
      <c r="N112" s="283"/>
      <c r="O112" s="283"/>
      <c r="P112" s="283"/>
      <c r="Q112" s="283"/>
      <c r="R112" s="283"/>
      <c r="S112" s="283"/>
      <c r="T112" s="77"/>
    </row>
    <row r="113" spans="1:20" ht="42.75" customHeight="1">
      <c r="A113" s="64"/>
      <c r="B113" s="149">
        <v>4118600</v>
      </c>
      <c r="C113" s="151"/>
      <c r="D113" s="62" t="s">
        <v>3</v>
      </c>
      <c r="E113" s="131" t="s">
        <v>10</v>
      </c>
      <c r="F113" s="132"/>
      <c r="G113" s="132"/>
      <c r="H113" s="132"/>
      <c r="I113" s="126" t="s">
        <v>118</v>
      </c>
      <c r="J113" s="127"/>
      <c r="K113" s="127"/>
      <c r="L113" s="127"/>
      <c r="M113" s="128"/>
      <c r="N113" s="279">
        <v>96</v>
      </c>
      <c r="O113" s="279"/>
      <c r="P113" s="279"/>
      <c r="Q113" s="279"/>
      <c r="R113" s="279"/>
      <c r="S113" s="279"/>
      <c r="T113" s="280"/>
    </row>
    <row r="114" spans="1:20" ht="17.25" customHeight="1">
      <c r="A114" s="71">
        <v>3</v>
      </c>
      <c r="B114" s="135" t="s">
        <v>30</v>
      </c>
      <c r="C114" s="136"/>
      <c r="D114" s="136"/>
      <c r="E114" s="136"/>
      <c r="F114" s="136"/>
      <c r="G114" s="136"/>
      <c r="H114" s="136"/>
      <c r="I114" s="73"/>
      <c r="J114" s="68"/>
      <c r="K114" s="68"/>
      <c r="L114" s="68"/>
      <c r="M114" s="74"/>
      <c r="N114" s="283"/>
      <c r="O114" s="283"/>
      <c r="P114" s="283"/>
      <c r="Q114" s="283"/>
      <c r="R114" s="283"/>
      <c r="S114" s="283"/>
      <c r="T114" s="77"/>
    </row>
    <row r="115" spans="1:20" ht="27.75" customHeight="1">
      <c r="A115" s="64"/>
      <c r="B115" s="300">
        <v>4118600</v>
      </c>
      <c r="C115" s="301"/>
      <c r="D115" s="62" t="s">
        <v>4</v>
      </c>
      <c r="E115" s="131" t="s">
        <v>91</v>
      </c>
      <c r="F115" s="132"/>
      <c r="G115" s="132"/>
      <c r="H115" s="132"/>
      <c r="I115" s="126" t="s">
        <v>93</v>
      </c>
      <c r="J115" s="127"/>
      <c r="K115" s="127"/>
      <c r="L115" s="127"/>
      <c r="M115" s="128"/>
      <c r="N115" s="281">
        <f>N111/N113*1000</f>
        <v>4687.5</v>
      </c>
      <c r="O115" s="281"/>
      <c r="P115" s="281"/>
      <c r="Q115" s="281"/>
      <c r="R115" s="281"/>
      <c r="S115" s="281"/>
      <c r="T115" s="282"/>
    </row>
    <row r="116" spans="1:20" ht="15.75" customHeight="1">
      <c r="A116" s="64">
        <v>4</v>
      </c>
      <c r="B116" s="123" t="s">
        <v>41</v>
      </c>
      <c r="C116" s="105"/>
      <c r="D116" s="105"/>
      <c r="E116" s="105"/>
      <c r="F116" s="105"/>
      <c r="G116" s="105"/>
      <c r="H116" s="105"/>
      <c r="I116" s="126"/>
      <c r="J116" s="127"/>
      <c r="K116" s="127"/>
      <c r="L116" s="127"/>
      <c r="M116" s="128"/>
      <c r="N116" s="281"/>
      <c r="O116" s="281"/>
      <c r="P116" s="281"/>
      <c r="Q116" s="281"/>
      <c r="R116" s="281"/>
      <c r="S116" s="281"/>
      <c r="T116" s="78"/>
    </row>
    <row r="117" spans="1:20" ht="52.5" customHeight="1">
      <c r="A117" s="72"/>
      <c r="B117" s="149">
        <v>4118600</v>
      </c>
      <c r="C117" s="151"/>
      <c r="D117" s="69" t="s">
        <v>151</v>
      </c>
      <c r="E117" s="116" t="s">
        <v>152</v>
      </c>
      <c r="F117" s="117"/>
      <c r="G117" s="117"/>
      <c r="H117" s="117"/>
      <c r="I117" s="118" t="s">
        <v>93</v>
      </c>
      <c r="J117" s="119"/>
      <c r="K117" s="119"/>
      <c r="L117" s="119"/>
      <c r="M117" s="120"/>
      <c r="N117" s="284">
        <v>4.8</v>
      </c>
      <c r="O117" s="284"/>
      <c r="P117" s="284"/>
      <c r="Q117" s="284"/>
      <c r="R117" s="284"/>
      <c r="S117" s="284"/>
      <c r="T117" s="285"/>
    </row>
    <row r="118" spans="1:20" ht="14.25" customHeight="1">
      <c r="A118" s="70"/>
      <c r="B118" s="112" t="s">
        <v>125</v>
      </c>
      <c r="C118" s="113"/>
      <c r="D118" s="109" t="s">
        <v>126</v>
      </c>
      <c r="E118" s="110"/>
      <c r="F118" s="110"/>
      <c r="G118" s="110"/>
      <c r="H118" s="110"/>
      <c r="I118" s="110"/>
      <c r="J118" s="110"/>
      <c r="K118" s="110"/>
      <c r="L118" s="110"/>
      <c r="M118" s="110"/>
      <c r="N118" s="110"/>
      <c r="O118" s="110"/>
      <c r="P118" s="110"/>
      <c r="Q118" s="110"/>
      <c r="R118" s="110"/>
      <c r="S118" s="110"/>
      <c r="T118" s="111"/>
    </row>
    <row r="119" spans="1:20" ht="13.5" customHeight="1">
      <c r="A119" s="10">
        <v>1</v>
      </c>
      <c r="B119" s="105" t="s">
        <v>7</v>
      </c>
      <c r="C119" s="105"/>
      <c r="D119" s="105"/>
      <c r="E119" s="105"/>
      <c r="F119" s="105"/>
      <c r="G119" s="105"/>
      <c r="H119" s="67"/>
      <c r="I119" s="67"/>
      <c r="J119" s="67"/>
      <c r="K119" s="67"/>
      <c r="L119" s="67"/>
      <c r="M119" s="67"/>
      <c r="N119" s="106"/>
      <c r="O119" s="295"/>
      <c r="P119" s="295"/>
      <c r="Q119" s="295"/>
      <c r="R119" s="295"/>
      <c r="S119" s="295"/>
      <c r="T119" s="66"/>
    </row>
    <row r="120" spans="1:20" ht="42" customHeight="1">
      <c r="A120" s="64"/>
      <c r="B120" s="149">
        <v>4118600</v>
      </c>
      <c r="C120" s="151"/>
      <c r="D120" s="62" t="s">
        <v>127</v>
      </c>
      <c r="E120" s="138" t="s">
        <v>108</v>
      </c>
      <c r="F120" s="139"/>
      <c r="G120" s="139"/>
      <c r="H120" s="139"/>
      <c r="I120" s="140" t="s">
        <v>121</v>
      </c>
      <c r="J120" s="141"/>
      <c r="K120" s="141"/>
      <c r="L120" s="141"/>
      <c r="M120" s="142"/>
      <c r="N120" s="281">
        <v>99.4</v>
      </c>
      <c r="O120" s="281"/>
      <c r="P120" s="281"/>
      <c r="Q120" s="281"/>
      <c r="R120" s="281"/>
      <c r="S120" s="281"/>
      <c r="T120" s="282"/>
    </row>
    <row r="121" spans="1:20" ht="15.75" customHeight="1">
      <c r="A121" s="71">
        <v>2</v>
      </c>
      <c r="B121" s="135" t="s">
        <v>8</v>
      </c>
      <c r="C121" s="136"/>
      <c r="D121" s="136"/>
      <c r="E121" s="136"/>
      <c r="F121" s="136"/>
      <c r="G121" s="136"/>
      <c r="H121" s="136"/>
      <c r="I121" s="73"/>
      <c r="J121" s="68"/>
      <c r="K121" s="68"/>
      <c r="L121" s="68"/>
      <c r="M121" s="74"/>
      <c r="N121" s="283"/>
      <c r="O121" s="283"/>
      <c r="P121" s="283"/>
      <c r="Q121" s="283"/>
      <c r="R121" s="283"/>
      <c r="S121" s="283"/>
      <c r="T121" s="77"/>
    </row>
    <row r="122" spans="1:20" ht="36.75" customHeight="1">
      <c r="A122" s="64"/>
      <c r="B122" s="149">
        <v>4118600</v>
      </c>
      <c r="C122" s="151"/>
      <c r="D122" s="62" t="s">
        <v>128</v>
      </c>
      <c r="E122" s="131" t="s">
        <v>10</v>
      </c>
      <c r="F122" s="132"/>
      <c r="G122" s="132"/>
      <c r="H122" s="132"/>
      <c r="I122" s="126" t="s">
        <v>118</v>
      </c>
      <c r="J122" s="127"/>
      <c r="K122" s="127"/>
      <c r="L122" s="127"/>
      <c r="M122" s="128"/>
      <c r="N122" s="279">
        <v>6</v>
      </c>
      <c r="O122" s="279"/>
      <c r="P122" s="279"/>
      <c r="Q122" s="279"/>
      <c r="R122" s="279"/>
      <c r="S122" s="279"/>
      <c r="T122" s="280"/>
    </row>
    <row r="123" spans="1:20" ht="14.25" customHeight="1">
      <c r="A123" s="71">
        <v>3</v>
      </c>
      <c r="B123" s="135" t="s">
        <v>30</v>
      </c>
      <c r="C123" s="136"/>
      <c r="D123" s="136"/>
      <c r="E123" s="136"/>
      <c r="F123" s="136"/>
      <c r="G123" s="136"/>
      <c r="H123" s="136"/>
      <c r="I123" s="73"/>
      <c r="J123" s="68"/>
      <c r="K123" s="68"/>
      <c r="L123" s="68"/>
      <c r="M123" s="74"/>
      <c r="N123" s="283"/>
      <c r="O123" s="283"/>
      <c r="P123" s="283"/>
      <c r="Q123" s="283"/>
      <c r="R123" s="283"/>
      <c r="S123" s="283"/>
      <c r="T123" s="77"/>
    </row>
    <row r="124" spans="1:20" ht="39" customHeight="1">
      <c r="A124" s="64"/>
      <c r="B124" s="300">
        <v>4118600</v>
      </c>
      <c r="C124" s="301"/>
      <c r="D124" s="62" t="s">
        <v>129</v>
      </c>
      <c r="E124" s="131" t="s">
        <v>91</v>
      </c>
      <c r="F124" s="132"/>
      <c r="G124" s="132"/>
      <c r="H124" s="132"/>
      <c r="I124" s="126" t="s">
        <v>93</v>
      </c>
      <c r="J124" s="127"/>
      <c r="K124" s="127"/>
      <c r="L124" s="127"/>
      <c r="M124" s="128"/>
      <c r="N124" s="302">
        <f>N120/N122*1000</f>
        <v>16566.666666666668</v>
      </c>
      <c r="O124" s="302"/>
      <c r="P124" s="302"/>
      <c r="Q124" s="302"/>
      <c r="R124" s="302"/>
      <c r="S124" s="302"/>
      <c r="T124" s="303"/>
    </row>
    <row r="125" spans="1:20" ht="14.25" customHeight="1">
      <c r="A125" s="64">
        <v>4</v>
      </c>
      <c r="B125" s="123" t="s">
        <v>41</v>
      </c>
      <c r="C125" s="105"/>
      <c r="D125" s="105"/>
      <c r="E125" s="105"/>
      <c r="F125" s="105"/>
      <c r="G125" s="105"/>
      <c r="H125" s="105"/>
      <c r="I125" s="126"/>
      <c r="J125" s="127"/>
      <c r="K125" s="127"/>
      <c r="L125" s="127"/>
      <c r="M125" s="128"/>
      <c r="N125" s="281"/>
      <c r="O125" s="281"/>
      <c r="P125" s="281"/>
      <c r="Q125" s="281"/>
      <c r="R125" s="281"/>
      <c r="S125" s="281"/>
      <c r="T125" s="78"/>
    </row>
    <row r="126" spans="1:20" ht="25.5" customHeight="1">
      <c r="A126" s="72"/>
      <c r="B126" s="149">
        <v>4118600</v>
      </c>
      <c r="C126" s="151"/>
      <c r="D126" s="69" t="s">
        <v>130</v>
      </c>
      <c r="E126" s="116" t="s">
        <v>92</v>
      </c>
      <c r="F126" s="117"/>
      <c r="G126" s="117"/>
      <c r="H126" s="117"/>
      <c r="I126" s="118" t="s">
        <v>93</v>
      </c>
      <c r="J126" s="119"/>
      <c r="K126" s="119"/>
      <c r="L126" s="119"/>
      <c r="M126" s="120"/>
      <c r="N126" s="304">
        <v>100</v>
      </c>
      <c r="O126" s="304"/>
      <c r="P126" s="304"/>
      <c r="Q126" s="304"/>
      <c r="R126" s="304"/>
      <c r="S126" s="304"/>
      <c r="T126" s="305"/>
    </row>
    <row r="127" spans="1:20" ht="25.5" customHeight="1">
      <c r="A127" s="81"/>
      <c r="B127" s="112" t="s">
        <v>144</v>
      </c>
      <c r="C127" s="113"/>
      <c r="D127" s="109" t="s">
        <v>159</v>
      </c>
      <c r="E127" s="110"/>
      <c r="F127" s="110"/>
      <c r="G127" s="110"/>
      <c r="H127" s="110"/>
      <c r="I127" s="110"/>
      <c r="J127" s="110"/>
      <c r="K127" s="110"/>
      <c r="L127" s="110"/>
      <c r="M127" s="110"/>
      <c r="N127" s="110"/>
      <c r="O127" s="110"/>
      <c r="P127" s="110"/>
      <c r="Q127" s="110"/>
      <c r="R127" s="110"/>
      <c r="S127" s="110"/>
      <c r="T127" s="111"/>
    </row>
    <row r="128" spans="1:20" ht="14.25" customHeight="1">
      <c r="A128" s="82">
        <v>1</v>
      </c>
      <c r="B128" s="105" t="s">
        <v>7</v>
      </c>
      <c r="C128" s="105"/>
      <c r="D128" s="105"/>
      <c r="E128" s="105"/>
      <c r="F128" s="105"/>
      <c r="G128" s="105"/>
      <c r="H128" s="67"/>
      <c r="I128" s="67"/>
      <c r="J128" s="67"/>
      <c r="K128" s="67"/>
      <c r="L128" s="67"/>
      <c r="M128" s="67"/>
      <c r="N128" s="106"/>
      <c r="O128" s="107"/>
      <c r="P128" s="107"/>
      <c r="Q128" s="107"/>
      <c r="R128" s="107"/>
      <c r="S128" s="107"/>
      <c r="T128" s="66"/>
    </row>
    <row r="129" spans="1:20" ht="105" customHeight="1">
      <c r="A129" s="83"/>
      <c r="B129" s="114">
        <v>4118600</v>
      </c>
      <c r="C129" s="115"/>
      <c r="D129" s="62" t="s">
        <v>160</v>
      </c>
      <c r="E129" s="138" t="s">
        <v>108</v>
      </c>
      <c r="F129" s="139"/>
      <c r="G129" s="139"/>
      <c r="H129" s="139"/>
      <c r="I129" s="140" t="s">
        <v>147</v>
      </c>
      <c r="J129" s="141"/>
      <c r="K129" s="141"/>
      <c r="L129" s="141"/>
      <c r="M129" s="142"/>
      <c r="N129" s="143">
        <v>259</v>
      </c>
      <c r="O129" s="143"/>
      <c r="P129" s="143"/>
      <c r="Q129" s="143"/>
      <c r="R129" s="143"/>
      <c r="S129" s="143"/>
      <c r="T129" s="144"/>
    </row>
    <row r="130" spans="1:20" ht="14.25" customHeight="1">
      <c r="A130" s="84">
        <v>2</v>
      </c>
      <c r="B130" s="135" t="s">
        <v>8</v>
      </c>
      <c r="C130" s="136"/>
      <c r="D130" s="136"/>
      <c r="E130" s="136"/>
      <c r="F130" s="136"/>
      <c r="G130" s="136"/>
      <c r="H130" s="136"/>
      <c r="I130" s="73"/>
      <c r="J130" s="68"/>
      <c r="K130" s="68"/>
      <c r="L130" s="68"/>
      <c r="M130" s="74"/>
      <c r="N130" s="137"/>
      <c r="O130" s="137"/>
      <c r="P130" s="137"/>
      <c r="Q130" s="137"/>
      <c r="R130" s="137"/>
      <c r="S130" s="137"/>
      <c r="T130" s="85"/>
    </row>
    <row r="131" spans="1:20" ht="93.75" customHeight="1">
      <c r="A131" s="83"/>
      <c r="B131" s="114">
        <v>4118600</v>
      </c>
      <c r="C131" s="108"/>
      <c r="D131" s="86" t="s">
        <v>161</v>
      </c>
      <c r="E131" s="102" t="s">
        <v>10</v>
      </c>
      <c r="F131" s="103"/>
      <c r="G131" s="103"/>
      <c r="H131" s="104"/>
      <c r="I131" s="126" t="s">
        <v>134</v>
      </c>
      <c r="J131" s="127"/>
      <c r="K131" s="127"/>
      <c r="L131" s="127"/>
      <c r="M131" s="128"/>
      <c r="N131" s="129">
        <v>31</v>
      </c>
      <c r="O131" s="129"/>
      <c r="P131" s="129"/>
      <c r="Q131" s="129"/>
      <c r="R131" s="129"/>
      <c r="S131" s="129"/>
      <c r="T131" s="130"/>
    </row>
    <row r="132" spans="1:20" ht="16.5" customHeight="1">
      <c r="A132" s="83">
        <v>3</v>
      </c>
      <c r="B132" s="123" t="s">
        <v>30</v>
      </c>
      <c r="C132" s="124"/>
      <c r="D132" s="124"/>
      <c r="E132" s="124"/>
      <c r="F132" s="124"/>
      <c r="G132" s="124"/>
      <c r="H132" s="124"/>
      <c r="I132" s="92"/>
      <c r="J132" s="93"/>
      <c r="K132" s="93"/>
      <c r="L132" s="93"/>
      <c r="M132" s="94"/>
      <c r="N132" s="125"/>
      <c r="O132" s="125"/>
      <c r="P132" s="125"/>
      <c r="Q132" s="125"/>
      <c r="R132" s="125"/>
      <c r="S132" s="125"/>
      <c r="T132" s="66"/>
    </row>
    <row r="133" spans="1:20" ht="108" customHeight="1">
      <c r="A133" s="83"/>
      <c r="B133" s="114">
        <v>4118600</v>
      </c>
      <c r="C133" s="115"/>
      <c r="D133" s="88" t="s">
        <v>162</v>
      </c>
      <c r="E133" s="131" t="s">
        <v>108</v>
      </c>
      <c r="F133" s="132"/>
      <c r="G133" s="132"/>
      <c r="H133" s="132"/>
      <c r="I133" s="126" t="s">
        <v>93</v>
      </c>
      <c r="J133" s="127"/>
      <c r="K133" s="127"/>
      <c r="L133" s="127"/>
      <c r="M133" s="128"/>
      <c r="N133" s="80"/>
      <c r="O133" s="133">
        <v>8.35</v>
      </c>
      <c r="P133" s="133"/>
      <c r="Q133" s="133"/>
      <c r="R133" s="133"/>
      <c r="S133" s="133"/>
      <c r="T133" s="134"/>
    </row>
    <row r="134" spans="1:20" ht="14.25" customHeight="1">
      <c r="A134" s="83">
        <v>4</v>
      </c>
      <c r="B134" s="123" t="s">
        <v>41</v>
      </c>
      <c r="C134" s="105"/>
      <c r="D134" s="105"/>
      <c r="E134" s="105"/>
      <c r="F134" s="105"/>
      <c r="G134" s="105"/>
      <c r="H134" s="105"/>
      <c r="I134" s="126"/>
      <c r="J134" s="127"/>
      <c r="K134" s="127"/>
      <c r="L134" s="127"/>
      <c r="M134" s="128"/>
      <c r="N134" s="106"/>
      <c r="O134" s="106"/>
      <c r="P134" s="106"/>
      <c r="Q134" s="106"/>
      <c r="R134" s="106"/>
      <c r="S134" s="106"/>
      <c r="T134" s="66"/>
    </row>
    <row r="135" spans="1:20" ht="108" customHeight="1">
      <c r="A135" s="97"/>
      <c r="B135" s="114">
        <v>4118600</v>
      </c>
      <c r="C135" s="115"/>
      <c r="D135" s="69" t="s">
        <v>165</v>
      </c>
      <c r="E135" s="116" t="s">
        <v>92</v>
      </c>
      <c r="F135" s="117"/>
      <c r="G135" s="117"/>
      <c r="H135" s="117"/>
      <c r="I135" s="118" t="s">
        <v>93</v>
      </c>
      <c r="J135" s="119"/>
      <c r="K135" s="119"/>
      <c r="L135" s="119"/>
      <c r="M135" s="120"/>
      <c r="N135" s="121">
        <v>100</v>
      </c>
      <c r="O135" s="121"/>
      <c r="P135" s="121"/>
      <c r="Q135" s="121"/>
      <c r="R135" s="121"/>
      <c r="S135" s="121"/>
      <c r="T135" s="122"/>
    </row>
    <row r="136" spans="1:20" ht="22.5" customHeight="1">
      <c r="A136" s="81"/>
      <c r="B136" s="112" t="s">
        <v>158</v>
      </c>
      <c r="C136" s="113"/>
      <c r="D136" s="109" t="s">
        <v>131</v>
      </c>
      <c r="E136" s="110"/>
      <c r="F136" s="110"/>
      <c r="G136" s="110"/>
      <c r="H136" s="110"/>
      <c r="I136" s="110"/>
      <c r="J136" s="110"/>
      <c r="K136" s="110"/>
      <c r="L136" s="110"/>
      <c r="M136" s="110"/>
      <c r="N136" s="110"/>
      <c r="O136" s="110"/>
      <c r="P136" s="110"/>
      <c r="Q136" s="110"/>
      <c r="R136" s="110"/>
      <c r="S136" s="110"/>
      <c r="T136" s="111"/>
    </row>
    <row r="137" spans="1:20" ht="14.25" customHeight="1">
      <c r="A137" s="82">
        <v>1</v>
      </c>
      <c r="B137" s="105" t="s">
        <v>7</v>
      </c>
      <c r="C137" s="105"/>
      <c r="D137" s="105"/>
      <c r="E137" s="105"/>
      <c r="F137" s="105"/>
      <c r="G137" s="105"/>
      <c r="H137" s="67"/>
      <c r="I137" s="67"/>
      <c r="J137" s="67"/>
      <c r="K137" s="67"/>
      <c r="L137" s="67"/>
      <c r="M137" s="67"/>
      <c r="N137" s="106"/>
      <c r="O137" s="107"/>
      <c r="P137" s="107"/>
      <c r="Q137" s="107"/>
      <c r="R137" s="107"/>
      <c r="S137" s="107"/>
      <c r="T137" s="66"/>
    </row>
    <row r="138" spans="1:29" ht="48" customHeight="1">
      <c r="A138" s="83"/>
      <c r="B138" s="114">
        <v>4118600</v>
      </c>
      <c r="C138" s="115"/>
      <c r="D138" s="62" t="s">
        <v>132</v>
      </c>
      <c r="E138" s="138" t="s">
        <v>108</v>
      </c>
      <c r="F138" s="139"/>
      <c r="G138" s="139"/>
      <c r="H138" s="139"/>
      <c r="I138" s="140" t="s">
        <v>147</v>
      </c>
      <c r="J138" s="141"/>
      <c r="K138" s="141"/>
      <c r="L138" s="141"/>
      <c r="M138" s="142"/>
      <c r="N138" s="143">
        <v>169.5</v>
      </c>
      <c r="O138" s="143"/>
      <c r="P138" s="143"/>
      <c r="Q138" s="143"/>
      <c r="R138" s="143"/>
      <c r="S138" s="143"/>
      <c r="T138" s="144"/>
      <c r="W138" s="18"/>
      <c r="X138" s="137"/>
      <c r="Y138" s="137"/>
      <c r="Z138" s="137"/>
      <c r="AA138" s="137"/>
      <c r="AB138" s="137"/>
      <c r="AC138" s="137"/>
    </row>
    <row r="139" spans="1:29" ht="12" customHeight="1">
      <c r="A139" s="84">
        <v>2</v>
      </c>
      <c r="B139" s="135" t="s">
        <v>8</v>
      </c>
      <c r="C139" s="136"/>
      <c r="D139" s="136"/>
      <c r="E139" s="136"/>
      <c r="F139" s="136"/>
      <c r="G139" s="136"/>
      <c r="H139" s="136"/>
      <c r="I139" s="73"/>
      <c r="J139" s="68"/>
      <c r="K139" s="68"/>
      <c r="L139" s="68"/>
      <c r="M139" s="74"/>
      <c r="N139" s="137"/>
      <c r="O139" s="137"/>
      <c r="P139" s="137"/>
      <c r="Q139" s="137"/>
      <c r="R139" s="137"/>
      <c r="S139" s="137"/>
      <c r="T139" s="85"/>
      <c r="W139" s="75"/>
      <c r="X139" s="137"/>
      <c r="Y139" s="137"/>
      <c r="Z139" s="137"/>
      <c r="AA139" s="137"/>
      <c r="AB139" s="137"/>
      <c r="AC139" s="137"/>
    </row>
    <row r="140" spans="1:29" ht="84.75" customHeight="1">
      <c r="A140" s="83"/>
      <c r="B140" s="114">
        <v>4118600</v>
      </c>
      <c r="C140" s="108"/>
      <c r="D140" s="86" t="s">
        <v>133</v>
      </c>
      <c r="E140" s="102" t="s">
        <v>10</v>
      </c>
      <c r="F140" s="103"/>
      <c r="G140" s="103"/>
      <c r="H140" s="104"/>
      <c r="I140" s="126" t="s">
        <v>134</v>
      </c>
      <c r="J140" s="127"/>
      <c r="K140" s="127"/>
      <c r="L140" s="127"/>
      <c r="M140" s="128"/>
      <c r="N140" s="129">
        <v>16</v>
      </c>
      <c r="O140" s="129"/>
      <c r="P140" s="129"/>
      <c r="Q140" s="129"/>
      <c r="R140" s="129"/>
      <c r="S140" s="129"/>
      <c r="T140" s="130"/>
      <c r="W140" s="75"/>
      <c r="X140" s="137"/>
      <c r="Y140" s="137"/>
      <c r="Z140" s="137"/>
      <c r="AA140" s="137"/>
      <c r="AB140" s="137"/>
      <c r="AC140" s="137"/>
    </row>
    <row r="141" spans="1:29" ht="63" customHeight="1">
      <c r="A141" s="87"/>
      <c r="B141" s="114">
        <v>4118600</v>
      </c>
      <c r="C141" s="108"/>
      <c r="D141" s="88" t="s">
        <v>135</v>
      </c>
      <c r="E141" s="102" t="s">
        <v>10</v>
      </c>
      <c r="F141" s="103"/>
      <c r="G141" s="103"/>
      <c r="H141" s="104"/>
      <c r="I141" s="126" t="s">
        <v>134</v>
      </c>
      <c r="J141" s="127"/>
      <c r="K141" s="127"/>
      <c r="L141" s="127"/>
      <c r="M141" s="128"/>
      <c r="N141" s="129">
        <v>16</v>
      </c>
      <c r="O141" s="129"/>
      <c r="P141" s="129"/>
      <c r="Q141" s="129"/>
      <c r="R141" s="129"/>
      <c r="S141" s="129"/>
      <c r="T141" s="130"/>
      <c r="X141" s="137"/>
      <c r="Y141" s="137"/>
      <c r="Z141" s="137"/>
      <c r="AA141" s="137"/>
      <c r="AB141" s="137"/>
      <c r="AC141" s="137"/>
    </row>
    <row r="142" spans="1:29" ht="56.25" customHeight="1">
      <c r="A142" s="87"/>
      <c r="B142" s="114">
        <v>4118600</v>
      </c>
      <c r="C142" s="108"/>
      <c r="D142" s="89" t="s">
        <v>136</v>
      </c>
      <c r="E142" s="102" t="s">
        <v>10</v>
      </c>
      <c r="F142" s="103"/>
      <c r="G142" s="103"/>
      <c r="H142" s="104"/>
      <c r="I142" s="126" t="s">
        <v>134</v>
      </c>
      <c r="J142" s="127"/>
      <c r="K142" s="127"/>
      <c r="L142" s="127"/>
      <c r="M142" s="128"/>
      <c r="N142" s="90"/>
      <c r="O142" s="306">
        <v>16</v>
      </c>
      <c r="P142" s="306"/>
      <c r="Q142" s="306"/>
      <c r="R142" s="306"/>
      <c r="S142" s="306"/>
      <c r="T142" s="307"/>
      <c r="X142" s="137"/>
      <c r="Y142" s="137"/>
      <c r="Z142" s="137"/>
      <c r="AA142" s="137"/>
      <c r="AB142" s="137"/>
      <c r="AC142" s="137"/>
    </row>
    <row r="143" spans="1:29" ht="104.25" customHeight="1">
      <c r="A143" s="87"/>
      <c r="B143" s="114">
        <v>4118600</v>
      </c>
      <c r="C143" s="108"/>
      <c r="D143" s="91" t="s">
        <v>137</v>
      </c>
      <c r="E143" s="102" t="s">
        <v>10</v>
      </c>
      <c r="F143" s="103"/>
      <c r="G143" s="103"/>
      <c r="H143" s="104"/>
      <c r="I143" s="126" t="s">
        <v>134</v>
      </c>
      <c r="J143" s="127"/>
      <c r="K143" s="127"/>
      <c r="L143" s="127"/>
      <c r="M143" s="128"/>
      <c r="N143" s="90"/>
      <c r="O143" s="306">
        <v>16</v>
      </c>
      <c r="P143" s="306"/>
      <c r="Q143" s="306"/>
      <c r="R143" s="306"/>
      <c r="S143" s="306"/>
      <c r="T143" s="307"/>
      <c r="X143" s="137"/>
      <c r="Y143" s="137"/>
      <c r="Z143" s="137"/>
      <c r="AA143" s="137"/>
      <c r="AB143" s="137"/>
      <c r="AC143" s="137"/>
    </row>
    <row r="144" spans="1:29" ht="50.25" customHeight="1">
      <c r="A144" s="87"/>
      <c r="B144" s="114">
        <v>4118600</v>
      </c>
      <c r="C144" s="108"/>
      <c r="D144" s="62" t="s">
        <v>138</v>
      </c>
      <c r="E144" s="102" t="s">
        <v>10</v>
      </c>
      <c r="F144" s="103"/>
      <c r="G144" s="103"/>
      <c r="H144" s="104"/>
      <c r="I144" s="126" t="s">
        <v>134</v>
      </c>
      <c r="J144" s="127"/>
      <c r="K144" s="127"/>
      <c r="L144" s="127"/>
      <c r="M144" s="128"/>
      <c r="N144" s="90"/>
      <c r="O144" s="306">
        <v>1</v>
      </c>
      <c r="P144" s="306"/>
      <c r="Q144" s="306"/>
      <c r="R144" s="306"/>
      <c r="S144" s="306"/>
      <c r="T144" s="307"/>
      <c r="X144" s="137"/>
      <c r="Y144" s="137"/>
      <c r="Z144" s="137"/>
      <c r="AA144" s="137"/>
      <c r="AB144" s="137"/>
      <c r="AC144" s="137"/>
    </row>
    <row r="145" spans="1:29" ht="15" customHeight="1">
      <c r="A145" s="83">
        <v>3</v>
      </c>
      <c r="B145" s="123" t="s">
        <v>30</v>
      </c>
      <c r="C145" s="124"/>
      <c r="D145" s="124"/>
      <c r="E145" s="124"/>
      <c r="F145" s="124"/>
      <c r="G145" s="124"/>
      <c r="H145" s="124"/>
      <c r="I145" s="92"/>
      <c r="J145" s="93"/>
      <c r="K145" s="93"/>
      <c r="L145" s="93"/>
      <c r="M145" s="94"/>
      <c r="N145" s="125"/>
      <c r="O145" s="125"/>
      <c r="P145" s="125"/>
      <c r="Q145" s="125"/>
      <c r="R145" s="125"/>
      <c r="S145" s="125"/>
      <c r="T145" s="66"/>
      <c r="X145" s="137"/>
      <c r="Y145" s="137"/>
      <c r="Z145" s="137"/>
      <c r="AA145" s="137"/>
      <c r="AB145" s="137"/>
      <c r="AC145" s="137"/>
    </row>
    <row r="146" spans="1:20" ht="72.75" customHeight="1">
      <c r="A146" s="83"/>
      <c r="B146" s="114">
        <v>4118600</v>
      </c>
      <c r="C146" s="115"/>
      <c r="D146" s="88" t="s">
        <v>142</v>
      </c>
      <c r="E146" s="131" t="s">
        <v>10</v>
      </c>
      <c r="F146" s="132"/>
      <c r="G146" s="132"/>
      <c r="H146" s="132"/>
      <c r="I146" s="126" t="s">
        <v>93</v>
      </c>
      <c r="J146" s="127"/>
      <c r="K146" s="127"/>
      <c r="L146" s="127"/>
      <c r="M146" s="128"/>
      <c r="N146" s="80"/>
      <c r="O146" s="306">
        <v>16</v>
      </c>
      <c r="P146" s="306"/>
      <c r="Q146" s="306"/>
      <c r="R146" s="306"/>
      <c r="S146" s="306"/>
      <c r="T146" s="307"/>
    </row>
    <row r="147" spans="1:20" ht="63.75" customHeight="1">
      <c r="A147" s="95"/>
      <c r="B147" s="114">
        <v>4118600</v>
      </c>
      <c r="C147" s="115"/>
      <c r="D147" s="89" t="s">
        <v>139</v>
      </c>
      <c r="E147" s="131" t="s">
        <v>10</v>
      </c>
      <c r="F147" s="132"/>
      <c r="G147" s="132"/>
      <c r="H147" s="132"/>
      <c r="I147" s="126" t="s">
        <v>93</v>
      </c>
      <c r="J147" s="127"/>
      <c r="K147" s="127"/>
      <c r="L147" s="127"/>
      <c r="M147" s="128"/>
      <c r="N147" s="96"/>
      <c r="O147" s="306">
        <v>16</v>
      </c>
      <c r="P147" s="306"/>
      <c r="Q147" s="306"/>
      <c r="R147" s="306"/>
      <c r="S147" s="306"/>
      <c r="T147" s="307"/>
    </row>
    <row r="148" spans="1:20" ht="65.25" customHeight="1">
      <c r="A148" s="83"/>
      <c r="B148" s="308">
        <v>4118600</v>
      </c>
      <c r="C148" s="309"/>
      <c r="D148" s="62" t="s">
        <v>140</v>
      </c>
      <c r="E148" s="131" t="s">
        <v>10</v>
      </c>
      <c r="F148" s="132"/>
      <c r="G148" s="132"/>
      <c r="H148" s="132"/>
      <c r="I148" s="126" t="s">
        <v>93</v>
      </c>
      <c r="J148" s="127"/>
      <c r="K148" s="127"/>
      <c r="L148" s="127"/>
      <c r="M148" s="128"/>
      <c r="N148" s="129">
        <v>1</v>
      </c>
      <c r="O148" s="129"/>
      <c r="P148" s="129"/>
      <c r="Q148" s="129"/>
      <c r="R148" s="129"/>
      <c r="S148" s="129"/>
      <c r="T148" s="130"/>
    </row>
    <row r="149" spans="1:20" ht="12.75" customHeight="1">
      <c r="A149" s="83">
        <v>4</v>
      </c>
      <c r="B149" s="123" t="s">
        <v>41</v>
      </c>
      <c r="C149" s="105"/>
      <c r="D149" s="105"/>
      <c r="E149" s="105"/>
      <c r="F149" s="105"/>
      <c r="G149" s="105"/>
      <c r="H149" s="105"/>
      <c r="I149" s="126"/>
      <c r="J149" s="127"/>
      <c r="K149" s="127"/>
      <c r="L149" s="127"/>
      <c r="M149" s="128"/>
      <c r="N149" s="106"/>
      <c r="O149" s="106"/>
      <c r="P149" s="106"/>
      <c r="Q149" s="106"/>
      <c r="R149" s="106"/>
      <c r="S149" s="106"/>
      <c r="T149" s="66"/>
    </row>
    <row r="150" spans="1:20" ht="36.75" customHeight="1">
      <c r="A150" s="97"/>
      <c r="B150" s="114">
        <v>4118600</v>
      </c>
      <c r="C150" s="115"/>
      <c r="D150" s="69" t="s">
        <v>141</v>
      </c>
      <c r="E150" s="116" t="s">
        <v>92</v>
      </c>
      <c r="F150" s="117"/>
      <c r="G150" s="117"/>
      <c r="H150" s="117"/>
      <c r="I150" s="118" t="s">
        <v>93</v>
      </c>
      <c r="J150" s="119"/>
      <c r="K150" s="119"/>
      <c r="L150" s="119"/>
      <c r="M150" s="120"/>
      <c r="N150" s="121">
        <v>15</v>
      </c>
      <c r="O150" s="121"/>
      <c r="P150" s="121"/>
      <c r="Q150" s="121"/>
      <c r="R150" s="121"/>
      <c r="S150" s="121"/>
      <c r="T150" s="122"/>
    </row>
    <row r="151" spans="1:20" ht="10.5" customHeight="1">
      <c r="A151" s="17"/>
      <c r="B151" s="17"/>
      <c r="C151" s="17"/>
      <c r="D151" s="17"/>
      <c r="E151" s="17"/>
      <c r="F151" s="17"/>
      <c r="G151" s="17"/>
      <c r="H151" s="17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</row>
    <row r="152" spans="1:11" ht="18" customHeight="1">
      <c r="A152" s="7" t="s">
        <v>97</v>
      </c>
      <c r="B152" s="276" t="s">
        <v>106</v>
      </c>
      <c r="C152" s="276"/>
      <c r="D152" s="276"/>
      <c r="E152" s="276"/>
      <c r="F152" s="276"/>
      <c r="G152" s="276"/>
      <c r="H152" s="276"/>
      <c r="I152" s="276"/>
      <c r="J152" s="276"/>
      <c r="K152" s="276"/>
    </row>
    <row r="153" ht="18" customHeight="1">
      <c r="J153" t="s">
        <v>77</v>
      </c>
    </row>
    <row r="154" spans="1:20" ht="36" customHeight="1">
      <c r="A154" s="159" t="s">
        <v>98</v>
      </c>
      <c r="B154" s="160" t="s">
        <v>99</v>
      </c>
      <c r="C154" s="161"/>
      <c r="D154" s="164" t="s">
        <v>111</v>
      </c>
      <c r="E154" s="166" t="s">
        <v>19</v>
      </c>
      <c r="F154" s="167"/>
      <c r="G154" s="167"/>
      <c r="H154" s="168"/>
      <c r="I154" s="149" t="s">
        <v>21</v>
      </c>
      <c r="J154" s="150"/>
      <c r="K154" s="151"/>
      <c r="L154" s="166" t="s">
        <v>20</v>
      </c>
      <c r="M154" s="167"/>
      <c r="N154" s="168"/>
      <c r="O154" s="202" t="s">
        <v>100</v>
      </c>
      <c r="P154" s="296"/>
      <c r="Q154" s="296"/>
      <c r="R154" s="296"/>
      <c r="S154" s="296"/>
      <c r="T154" s="296"/>
    </row>
    <row r="155" spans="1:20" ht="28.5" customHeight="1">
      <c r="A155" s="159"/>
      <c r="B155" s="162"/>
      <c r="C155" s="163"/>
      <c r="D155" s="165"/>
      <c r="E155" s="9" t="s">
        <v>78</v>
      </c>
      <c r="F155" s="9" t="s">
        <v>79</v>
      </c>
      <c r="G155" s="169" t="s">
        <v>80</v>
      </c>
      <c r="H155" s="170"/>
      <c r="I155" s="9" t="s">
        <v>78</v>
      </c>
      <c r="J155" s="9" t="s">
        <v>79</v>
      </c>
      <c r="K155" s="9" t="s">
        <v>80</v>
      </c>
      <c r="L155" s="9" t="s">
        <v>78</v>
      </c>
      <c r="M155" s="9" t="s">
        <v>79</v>
      </c>
      <c r="N155" s="9" t="s">
        <v>80</v>
      </c>
      <c r="O155" s="296"/>
      <c r="P155" s="296"/>
      <c r="Q155" s="296"/>
      <c r="R155" s="296"/>
      <c r="S155" s="296"/>
      <c r="T155" s="296"/>
    </row>
    <row r="156" spans="1:20" ht="13.5" customHeight="1">
      <c r="A156" s="10">
        <v>1</v>
      </c>
      <c r="B156" s="184">
        <v>2</v>
      </c>
      <c r="C156" s="184"/>
      <c r="D156" s="48">
        <v>3</v>
      </c>
      <c r="E156" s="8">
        <v>4</v>
      </c>
      <c r="F156" s="8">
        <v>5</v>
      </c>
      <c r="G156" s="180">
        <v>6</v>
      </c>
      <c r="H156" s="181"/>
      <c r="I156" s="8">
        <v>7</v>
      </c>
      <c r="J156" s="8">
        <v>8</v>
      </c>
      <c r="K156" s="8">
        <v>9</v>
      </c>
      <c r="L156" s="8">
        <v>10</v>
      </c>
      <c r="M156" s="8">
        <v>11</v>
      </c>
      <c r="N156" s="8">
        <v>12</v>
      </c>
      <c r="O156" s="182">
        <v>13</v>
      </c>
      <c r="P156" s="183"/>
      <c r="Q156" s="183"/>
      <c r="R156" s="183"/>
      <c r="S156" s="183"/>
      <c r="T156" s="183"/>
    </row>
    <row r="157" spans="1:20" ht="13.5" customHeight="1">
      <c r="A157" s="10"/>
      <c r="B157" s="172"/>
      <c r="C157" s="172"/>
      <c r="D157" s="47"/>
      <c r="E157" s="20" t="s">
        <v>89</v>
      </c>
      <c r="F157" s="20" t="s">
        <v>89</v>
      </c>
      <c r="G157" s="175" t="s">
        <v>89</v>
      </c>
      <c r="H157" s="176"/>
      <c r="I157" s="20" t="s">
        <v>89</v>
      </c>
      <c r="J157" s="20" t="s">
        <v>89</v>
      </c>
      <c r="K157" s="20" t="s">
        <v>89</v>
      </c>
      <c r="L157" s="20" t="s">
        <v>89</v>
      </c>
      <c r="M157" s="20" t="s">
        <v>89</v>
      </c>
      <c r="N157" s="20" t="s">
        <v>89</v>
      </c>
      <c r="O157" s="149" t="s">
        <v>89</v>
      </c>
      <c r="P157" s="150"/>
      <c r="Q157" s="150"/>
      <c r="R157" s="150"/>
      <c r="S157" s="150"/>
      <c r="T157" s="151"/>
    </row>
    <row r="158" spans="1:20" ht="12.75">
      <c r="A158" s="10"/>
      <c r="B158" s="172"/>
      <c r="C158" s="172"/>
      <c r="D158" s="47"/>
      <c r="E158" s="20" t="s">
        <v>89</v>
      </c>
      <c r="F158" s="20" t="s">
        <v>89</v>
      </c>
      <c r="G158" s="175" t="s">
        <v>83</v>
      </c>
      <c r="H158" s="176"/>
      <c r="I158" s="20" t="s">
        <v>89</v>
      </c>
      <c r="J158" s="20" t="s">
        <v>83</v>
      </c>
      <c r="K158" s="20" t="s">
        <v>89</v>
      </c>
      <c r="L158" s="20" t="s">
        <v>89</v>
      </c>
      <c r="M158" s="20" t="s">
        <v>83</v>
      </c>
      <c r="N158" s="20" t="s">
        <v>89</v>
      </c>
      <c r="O158" s="149" t="s">
        <v>89</v>
      </c>
      <c r="P158" s="150"/>
      <c r="Q158" s="150"/>
      <c r="R158" s="150"/>
      <c r="S158" s="150"/>
      <c r="T158" s="151"/>
    </row>
    <row r="159" spans="1:20" ht="12.75" customHeight="1">
      <c r="A159" s="10"/>
      <c r="B159" s="172"/>
      <c r="C159" s="172"/>
      <c r="D159" s="47"/>
      <c r="E159" s="20" t="s">
        <v>83</v>
      </c>
      <c r="F159" s="20" t="s">
        <v>89</v>
      </c>
      <c r="G159" s="175" t="s">
        <v>89</v>
      </c>
      <c r="H159" s="176"/>
      <c r="I159" s="20" t="s">
        <v>83</v>
      </c>
      <c r="J159" s="20" t="s">
        <v>89</v>
      </c>
      <c r="K159" s="20" t="s">
        <v>89</v>
      </c>
      <c r="L159" s="20" t="s">
        <v>83</v>
      </c>
      <c r="M159" s="20" t="s">
        <v>89</v>
      </c>
      <c r="N159" s="20" t="s">
        <v>89</v>
      </c>
      <c r="O159" s="149" t="s">
        <v>89</v>
      </c>
      <c r="P159" s="150"/>
      <c r="Q159" s="150"/>
      <c r="R159" s="150"/>
      <c r="S159" s="150"/>
      <c r="T159" s="151"/>
    </row>
    <row r="160" spans="1:20" ht="12.75">
      <c r="A160" s="10"/>
      <c r="B160" s="172"/>
      <c r="C160" s="172"/>
      <c r="D160" s="47"/>
      <c r="E160" s="20" t="s">
        <v>83</v>
      </c>
      <c r="F160" s="20" t="s">
        <v>89</v>
      </c>
      <c r="G160" s="175" t="s">
        <v>89</v>
      </c>
      <c r="H160" s="176"/>
      <c r="I160" s="20" t="s">
        <v>83</v>
      </c>
      <c r="J160" s="20" t="s">
        <v>89</v>
      </c>
      <c r="K160" s="20" t="s">
        <v>89</v>
      </c>
      <c r="L160" s="20" t="s">
        <v>83</v>
      </c>
      <c r="M160" s="20" t="s">
        <v>89</v>
      </c>
      <c r="N160" s="20" t="s">
        <v>89</v>
      </c>
      <c r="O160" s="149" t="s">
        <v>89</v>
      </c>
      <c r="P160" s="150"/>
      <c r="Q160" s="150"/>
      <c r="R160" s="150"/>
      <c r="S160" s="150"/>
      <c r="T160" s="151"/>
    </row>
    <row r="161" spans="1:20" ht="12.75">
      <c r="A161" s="10"/>
      <c r="B161" s="172"/>
      <c r="C161" s="172"/>
      <c r="D161" s="47"/>
      <c r="E161" s="20" t="s">
        <v>83</v>
      </c>
      <c r="F161" s="20" t="s">
        <v>89</v>
      </c>
      <c r="G161" s="175" t="s">
        <v>89</v>
      </c>
      <c r="H161" s="176"/>
      <c r="I161" s="20" t="s">
        <v>83</v>
      </c>
      <c r="J161" s="20" t="s">
        <v>89</v>
      </c>
      <c r="K161" s="20" t="s">
        <v>89</v>
      </c>
      <c r="L161" s="20" t="s">
        <v>83</v>
      </c>
      <c r="M161" s="20" t="s">
        <v>89</v>
      </c>
      <c r="N161" s="20" t="s">
        <v>89</v>
      </c>
      <c r="O161" s="149" t="s">
        <v>89</v>
      </c>
      <c r="P161" s="150"/>
      <c r="Q161" s="150"/>
      <c r="R161" s="150"/>
      <c r="S161" s="150"/>
      <c r="T161" s="151"/>
    </row>
    <row r="162" spans="1:20" ht="12.75">
      <c r="A162" s="10"/>
      <c r="B162" s="172"/>
      <c r="C162" s="172"/>
      <c r="D162" s="47"/>
      <c r="E162" s="20" t="s">
        <v>83</v>
      </c>
      <c r="F162" s="20" t="s">
        <v>89</v>
      </c>
      <c r="G162" s="175" t="s">
        <v>89</v>
      </c>
      <c r="H162" s="176"/>
      <c r="I162" s="20" t="s">
        <v>83</v>
      </c>
      <c r="J162" s="20" t="s">
        <v>89</v>
      </c>
      <c r="K162" s="20" t="s">
        <v>89</v>
      </c>
      <c r="L162" s="20" t="s">
        <v>83</v>
      </c>
      <c r="M162" s="20" t="s">
        <v>89</v>
      </c>
      <c r="N162" s="20" t="s">
        <v>89</v>
      </c>
      <c r="O162" s="149" t="s">
        <v>89</v>
      </c>
      <c r="P162" s="150"/>
      <c r="Q162" s="150"/>
      <c r="R162" s="150"/>
      <c r="S162" s="150"/>
      <c r="T162" s="151"/>
    </row>
    <row r="163" spans="1:20" ht="12" customHeight="1">
      <c r="A163" s="33"/>
      <c r="B163" s="179" t="s">
        <v>29</v>
      </c>
      <c r="C163" s="179"/>
      <c r="D163" s="179"/>
      <c r="E163" s="179"/>
      <c r="F163" s="179"/>
      <c r="G163" s="179"/>
      <c r="H163" s="179"/>
      <c r="I163" s="179"/>
      <c r="J163" s="179"/>
      <c r="K163" s="179"/>
      <c r="L163" s="179"/>
      <c r="M163" s="179"/>
      <c r="N163" s="179"/>
      <c r="O163" s="179"/>
      <c r="P163" s="179"/>
      <c r="Q163" s="179"/>
      <c r="R163" s="179"/>
      <c r="S163" s="179"/>
      <c r="T163" s="57"/>
    </row>
    <row r="164" spans="2:20" ht="15" customHeight="1">
      <c r="B164" s="173" t="s">
        <v>22</v>
      </c>
      <c r="C164" s="173"/>
      <c r="D164" s="173"/>
      <c r="E164" s="173"/>
      <c r="F164" s="173"/>
      <c r="G164" s="173"/>
      <c r="H164" s="173"/>
      <c r="I164" s="173"/>
      <c r="J164" s="173"/>
      <c r="K164" s="173"/>
      <c r="L164" s="173"/>
      <c r="M164" s="173"/>
      <c r="N164" s="173"/>
      <c r="O164" s="173"/>
      <c r="P164" s="173"/>
      <c r="Q164" s="173"/>
      <c r="R164" s="173"/>
      <c r="S164" s="173"/>
      <c r="T164" s="173"/>
    </row>
    <row r="165" spans="2:20" ht="12.75" customHeight="1">
      <c r="B165" s="171" t="s">
        <v>23</v>
      </c>
      <c r="C165" s="171"/>
      <c r="D165" s="171"/>
      <c r="E165" s="171"/>
      <c r="F165" s="171"/>
      <c r="G165" s="171"/>
      <c r="H165" s="171"/>
      <c r="I165" s="171"/>
      <c r="J165" s="171"/>
      <c r="K165" s="171"/>
      <c r="L165" s="171"/>
      <c r="M165" s="171"/>
      <c r="N165" s="171"/>
      <c r="O165" s="171"/>
      <c r="P165" s="171"/>
      <c r="Q165" s="171"/>
      <c r="R165" s="171"/>
      <c r="S165" s="171"/>
      <c r="T165" s="171"/>
    </row>
    <row r="166" spans="2:20" ht="16.5" customHeight="1">
      <c r="B166" s="42"/>
      <c r="C166" s="42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</row>
    <row r="167" spans="2:20" ht="12.75" customHeight="1">
      <c r="B167" s="37"/>
      <c r="C167" s="37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</row>
    <row r="168" spans="2:20" ht="15.75" customHeight="1">
      <c r="B168" t="s">
        <v>24</v>
      </c>
      <c r="O168" s="177"/>
      <c r="P168" s="177"/>
      <c r="R168" s="178" t="s">
        <v>25</v>
      </c>
      <c r="S168" s="178"/>
      <c r="T168" s="178"/>
    </row>
    <row r="169" spans="15:20" ht="12" customHeight="1">
      <c r="O169" s="174" t="s">
        <v>86</v>
      </c>
      <c r="P169" s="174"/>
      <c r="R169" s="174" t="s">
        <v>85</v>
      </c>
      <c r="S169" s="174"/>
      <c r="T169" s="174"/>
    </row>
    <row r="170" spans="18:20" ht="12.75" customHeight="1">
      <c r="R170" s="12"/>
      <c r="S170" s="12"/>
      <c r="T170" s="12"/>
    </row>
    <row r="171" ht="13.5" customHeight="1">
      <c r="B171" t="s">
        <v>84</v>
      </c>
    </row>
    <row r="172" spans="2:20" ht="23.25" customHeight="1">
      <c r="B172" t="s">
        <v>60</v>
      </c>
      <c r="O172" s="177"/>
      <c r="P172" s="177"/>
      <c r="R172" s="178" t="s">
        <v>57</v>
      </c>
      <c r="S172" s="178"/>
      <c r="T172" s="178"/>
    </row>
    <row r="173" spans="15:20" ht="12" customHeight="1">
      <c r="O173" s="174" t="s">
        <v>86</v>
      </c>
      <c r="P173" s="174"/>
      <c r="R173" s="174" t="s">
        <v>85</v>
      </c>
      <c r="S173" s="174"/>
      <c r="T173" s="174"/>
    </row>
    <row r="174" spans="1:20" ht="18" customHeight="1">
      <c r="A174" s="33"/>
      <c r="B174" s="53"/>
      <c r="C174" s="53"/>
      <c r="D174" s="44"/>
      <c r="E174" s="32"/>
      <c r="F174" s="32"/>
      <c r="G174" s="32"/>
      <c r="H174" s="32"/>
      <c r="I174" s="45"/>
      <c r="J174" s="45"/>
      <c r="K174" s="46"/>
      <c r="L174" s="46"/>
      <c r="M174" s="46"/>
      <c r="N174" s="46"/>
      <c r="O174" s="45"/>
      <c r="P174" s="45"/>
      <c r="Q174" s="46"/>
      <c r="R174" s="46"/>
      <c r="S174" s="46"/>
      <c r="T174" s="46"/>
    </row>
    <row r="175" spans="1:20" ht="12.75" customHeight="1">
      <c r="A175" s="33"/>
      <c r="B175" s="171" t="s">
        <v>148</v>
      </c>
      <c r="C175" s="171"/>
      <c r="D175" s="171"/>
      <c r="E175" s="32"/>
      <c r="F175" s="32"/>
      <c r="G175" s="32"/>
      <c r="H175" s="32"/>
      <c r="I175" s="45"/>
      <c r="J175" s="45"/>
      <c r="K175" s="46"/>
      <c r="L175" s="46"/>
      <c r="M175" s="46"/>
      <c r="N175" s="46"/>
      <c r="O175" s="45"/>
      <c r="P175" s="45"/>
      <c r="Q175" s="46"/>
      <c r="R175" s="46"/>
      <c r="S175" s="46"/>
      <c r="T175" s="46"/>
    </row>
    <row r="176" spans="1:20" ht="17.25" customHeight="1">
      <c r="A176" s="33"/>
      <c r="B176" s="171" t="s">
        <v>122</v>
      </c>
      <c r="C176" s="171"/>
      <c r="D176" s="44"/>
      <c r="E176" s="32"/>
      <c r="F176" s="32"/>
      <c r="G176" s="32"/>
      <c r="H176" s="32"/>
      <c r="I176" s="45"/>
      <c r="J176" s="45"/>
      <c r="K176" s="46"/>
      <c r="L176" s="46"/>
      <c r="M176" s="46"/>
      <c r="N176" s="46"/>
      <c r="O176" s="45"/>
      <c r="P176" s="45"/>
      <c r="Q176" s="46"/>
      <c r="R176" s="46"/>
      <c r="S176" s="46"/>
      <c r="T176" s="46"/>
    </row>
    <row r="177" spans="1:20" ht="15" customHeight="1">
      <c r="A177" s="33"/>
      <c r="B177" s="53"/>
      <c r="C177" s="53"/>
      <c r="D177" s="44"/>
      <c r="E177" s="32"/>
      <c r="F177" s="32"/>
      <c r="G177" s="32"/>
      <c r="H177" s="32"/>
      <c r="I177" s="45"/>
      <c r="J177" s="45"/>
      <c r="K177" s="46"/>
      <c r="L177" s="46"/>
      <c r="M177" s="46"/>
      <c r="N177" s="46"/>
      <c r="O177" s="45"/>
      <c r="P177" s="45"/>
      <c r="Q177" s="46"/>
      <c r="R177" s="46"/>
      <c r="S177" s="46"/>
      <c r="T177" s="46"/>
    </row>
    <row r="178" spans="1:20" ht="12.75" customHeight="1">
      <c r="A178" s="33"/>
      <c r="B178" s="53"/>
      <c r="C178" s="53"/>
      <c r="D178" s="44"/>
      <c r="E178" s="32"/>
      <c r="F178" s="32"/>
      <c r="G178" s="32"/>
      <c r="H178" s="32"/>
      <c r="I178" s="45"/>
      <c r="J178" s="45"/>
      <c r="K178" s="46"/>
      <c r="L178" s="46"/>
      <c r="M178" s="46"/>
      <c r="N178" s="46"/>
      <c r="O178" s="45"/>
      <c r="P178" s="45"/>
      <c r="Q178" s="46"/>
      <c r="R178" s="46"/>
      <c r="S178" s="46"/>
      <c r="T178" s="46"/>
    </row>
    <row r="179" spans="1:20" ht="9.75" customHeight="1">
      <c r="A179" s="33"/>
      <c r="B179" s="56"/>
      <c r="C179" s="56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</row>
    <row r="180" spans="2:3" ht="15.75" customHeight="1">
      <c r="B180" s="43"/>
      <c r="C180" s="43"/>
    </row>
    <row r="181" ht="12" customHeight="1"/>
    <row r="182" ht="19.5" customHeight="1"/>
    <row r="183" ht="28.5" customHeight="1"/>
    <row r="184" ht="14.25" customHeight="1"/>
  </sheetData>
  <sheetProtection/>
  <mergeCells count="409">
    <mergeCell ref="I66:M66"/>
    <mergeCell ref="B149:H149"/>
    <mergeCell ref="I149:M149"/>
    <mergeCell ref="N149:S149"/>
    <mergeCell ref="B150:C150"/>
    <mergeCell ref="E150:H150"/>
    <mergeCell ref="I150:M150"/>
    <mergeCell ref="N150:T150"/>
    <mergeCell ref="B148:C148"/>
    <mergeCell ref="E148:H148"/>
    <mergeCell ref="I148:M148"/>
    <mergeCell ref="N148:T148"/>
    <mergeCell ref="B147:C147"/>
    <mergeCell ref="E147:H147"/>
    <mergeCell ref="I147:M147"/>
    <mergeCell ref="O147:T147"/>
    <mergeCell ref="B145:H145"/>
    <mergeCell ref="N145:S145"/>
    <mergeCell ref="B146:C146"/>
    <mergeCell ref="E146:H146"/>
    <mergeCell ref="I146:M146"/>
    <mergeCell ref="O146:T146"/>
    <mergeCell ref="B144:C144"/>
    <mergeCell ref="E144:H144"/>
    <mergeCell ref="I144:M144"/>
    <mergeCell ref="O144:T144"/>
    <mergeCell ref="B143:C143"/>
    <mergeCell ref="E143:H143"/>
    <mergeCell ref="I143:M143"/>
    <mergeCell ref="O143:T143"/>
    <mergeCell ref="B142:C142"/>
    <mergeCell ref="E142:H142"/>
    <mergeCell ref="I142:M142"/>
    <mergeCell ref="O142:T142"/>
    <mergeCell ref="B141:C141"/>
    <mergeCell ref="E141:H141"/>
    <mergeCell ref="I141:M141"/>
    <mergeCell ref="N141:T141"/>
    <mergeCell ref="B139:H139"/>
    <mergeCell ref="N139:S139"/>
    <mergeCell ref="B140:C140"/>
    <mergeCell ref="E140:H140"/>
    <mergeCell ref="I140:M140"/>
    <mergeCell ref="N140:T140"/>
    <mergeCell ref="B138:C138"/>
    <mergeCell ref="E138:H138"/>
    <mergeCell ref="I138:M138"/>
    <mergeCell ref="N138:T138"/>
    <mergeCell ref="B136:C136"/>
    <mergeCell ref="D136:T136"/>
    <mergeCell ref="B137:G137"/>
    <mergeCell ref="N137:S137"/>
    <mergeCell ref="B126:C126"/>
    <mergeCell ref="E126:H126"/>
    <mergeCell ref="I126:M126"/>
    <mergeCell ref="N126:T126"/>
    <mergeCell ref="B124:C124"/>
    <mergeCell ref="E124:H124"/>
    <mergeCell ref="I124:M124"/>
    <mergeCell ref="N124:T124"/>
    <mergeCell ref="B122:C122"/>
    <mergeCell ref="E122:H122"/>
    <mergeCell ref="I122:M122"/>
    <mergeCell ref="N122:T122"/>
    <mergeCell ref="B120:C120"/>
    <mergeCell ref="E120:H120"/>
    <mergeCell ref="I120:M120"/>
    <mergeCell ref="N120:T120"/>
    <mergeCell ref="B118:C118"/>
    <mergeCell ref="D118:T118"/>
    <mergeCell ref="B64:D64"/>
    <mergeCell ref="E64:H64"/>
    <mergeCell ref="I64:M64"/>
    <mergeCell ref="O64:P64"/>
    <mergeCell ref="N111:T111"/>
    <mergeCell ref="B110:G110"/>
    <mergeCell ref="S66:T66"/>
    <mergeCell ref="Q66:R66"/>
    <mergeCell ref="B106:C106"/>
    <mergeCell ref="B109:C109"/>
    <mergeCell ref="B117:C117"/>
    <mergeCell ref="E117:H117"/>
    <mergeCell ref="B112:H112"/>
    <mergeCell ref="E111:H111"/>
    <mergeCell ref="B107:D107"/>
    <mergeCell ref="B115:C115"/>
    <mergeCell ref="B111:C111"/>
    <mergeCell ref="E115:H115"/>
    <mergeCell ref="O100:T100"/>
    <mergeCell ref="O98:T98"/>
    <mergeCell ref="O105:T105"/>
    <mergeCell ref="I105:M105"/>
    <mergeCell ref="O99:T99"/>
    <mergeCell ref="I98:M98"/>
    <mergeCell ref="I99:M99"/>
    <mergeCell ref="O107:T107"/>
    <mergeCell ref="E106:H106"/>
    <mergeCell ref="E108:H108"/>
    <mergeCell ref="I113:M113"/>
    <mergeCell ref="N110:S110"/>
    <mergeCell ref="I106:M106"/>
    <mergeCell ref="I111:M111"/>
    <mergeCell ref="O108:T108"/>
    <mergeCell ref="N112:S112"/>
    <mergeCell ref="O106:T106"/>
    <mergeCell ref="O154:T155"/>
    <mergeCell ref="B152:K152"/>
    <mergeCell ref="I116:M116"/>
    <mergeCell ref="E113:H113"/>
    <mergeCell ref="B116:H116"/>
    <mergeCell ref="B114:H114"/>
    <mergeCell ref="B113:C113"/>
    <mergeCell ref="B119:G119"/>
    <mergeCell ref="B121:H121"/>
    <mergeCell ref="B123:H123"/>
    <mergeCell ref="N116:S116"/>
    <mergeCell ref="D109:T109"/>
    <mergeCell ref="X139:AC139"/>
    <mergeCell ref="X138:AC138"/>
    <mergeCell ref="N119:S119"/>
    <mergeCell ref="N121:S121"/>
    <mergeCell ref="N123:S123"/>
    <mergeCell ref="B125:H125"/>
    <mergeCell ref="I125:M125"/>
    <mergeCell ref="N125:S125"/>
    <mergeCell ref="E105:H105"/>
    <mergeCell ref="O81:T82"/>
    <mergeCell ref="I89:M89"/>
    <mergeCell ref="I104:M104"/>
    <mergeCell ref="O101:T101"/>
    <mergeCell ref="I87:M87"/>
    <mergeCell ref="O104:T104"/>
    <mergeCell ref="A95:T95"/>
    <mergeCell ref="B93:D93"/>
    <mergeCell ref="I92:M92"/>
    <mergeCell ref="I74:J74"/>
    <mergeCell ref="E96:H96"/>
    <mergeCell ref="E85:H85"/>
    <mergeCell ref="L154:N154"/>
    <mergeCell ref="N114:S114"/>
    <mergeCell ref="I115:M115"/>
    <mergeCell ref="I117:M117"/>
    <mergeCell ref="I154:K154"/>
    <mergeCell ref="N117:T117"/>
    <mergeCell ref="E103:H103"/>
    <mergeCell ref="X140:AC140"/>
    <mergeCell ref="I76:J76"/>
    <mergeCell ref="N113:T113"/>
    <mergeCell ref="N115:T115"/>
    <mergeCell ref="I103:M103"/>
    <mergeCell ref="S76:T76"/>
    <mergeCell ref="O102:T102"/>
    <mergeCell ref="I85:N85"/>
    <mergeCell ref="O103:T103"/>
    <mergeCell ref="O86:T86"/>
    <mergeCell ref="X145:AC145"/>
    <mergeCell ref="X144:AC144"/>
    <mergeCell ref="X143:AC143"/>
    <mergeCell ref="X141:AC141"/>
    <mergeCell ref="X142:AC142"/>
    <mergeCell ref="O83:T83"/>
    <mergeCell ref="S72:T72"/>
    <mergeCell ref="S73:T73"/>
    <mergeCell ref="Q67:R67"/>
    <mergeCell ref="O76:R76"/>
    <mergeCell ref="O75:R75"/>
    <mergeCell ref="O67:P67"/>
    <mergeCell ref="S74:T74"/>
    <mergeCell ref="B87:D87"/>
    <mergeCell ref="O73:R73"/>
    <mergeCell ref="O72:R72"/>
    <mergeCell ref="K72:N72"/>
    <mergeCell ref="I73:J73"/>
    <mergeCell ref="I72:J72"/>
    <mergeCell ref="B86:C86"/>
    <mergeCell ref="A84:T84"/>
    <mergeCell ref="S77:T77"/>
    <mergeCell ref="O77:R77"/>
    <mergeCell ref="I75:J75"/>
    <mergeCell ref="K77:N77"/>
    <mergeCell ref="B79:T79"/>
    <mergeCell ref="S75:T75"/>
    <mergeCell ref="I97:M97"/>
    <mergeCell ref="A73:H73"/>
    <mergeCell ref="I77:J77"/>
    <mergeCell ref="A75:H75"/>
    <mergeCell ref="A77:H77"/>
    <mergeCell ref="K73:N73"/>
    <mergeCell ref="I96:M96"/>
    <mergeCell ref="E94:H94"/>
    <mergeCell ref="B90:D90"/>
    <mergeCell ref="B96:D96"/>
    <mergeCell ref="E93:H93"/>
    <mergeCell ref="B92:C92"/>
    <mergeCell ref="O94:T94"/>
    <mergeCell ref="O92:T92"/>
    <mergeCell ref="B94:C94"/>
    <mergeCell ref="I93:M93"/>
    <mergeCell ref="B24:C24"/>
    <mergeCell ref="P16:T17"/>
    <mergeCell ref="D21:S21"/>
    <mergeCell ref="E24:S24"/>
    <mergeCell ref="I63:M63"/>
    <mergeCell ref="S60:T60"/>
    <mergeCell ref="Q60:R60"/>
    <mergeCell ref="B91:C91"/>
    <mergeCell ref="I67:N67"/>
    <mergeCell ref="K74:N74"/>
    <mergeCell ref="O74:R74"/>
    <mergeCell ref="O91:T91"/>
    <mergeCell ref="O89:T89"/>
    <mergeCell ref="O90:T90"/>
    <mergeCell ref="S67:T67"/>
    <mergeCell ref="S63:T63"/>
    <mergeCell ref="O63:P63"/>
    <mergeCell ref="Q63:R63"/>
    <mergeCell ref="Q64:R64"/>
    <mergeCell ref="S64:T64"/>
    <mergeCell ref="O66:P66"/>
    <mergeCell ref="P11:T11"/>
    <mergeCell ref="P13:T13"/>
    <mergeCell ref="P12:T12"/>
    <mergeCell ref="B53:N53"/>
    <mergeCell ref="E27:S27"/>
    <mergeCell ref="B25:C25"/>
    <mergeCell ref="B48:C48"/>
    <mergeCell ref="L36:M36"/>
    <mergeCell ref="P14:T14"/>
    <mergeCell ref="P15:T15"/>
    <mergeCell ref="P1:T3"/>
    <mergeCell ref="P4:T4"/>
    <mergeCell ref="P5:T6"/>
    <mergeCell ref="P8:T10"/>
    <mergeCell ref="B89:C89"/>
    <mergeCell ref="O88:T88"/>
    <mergeCell ref="E87:H87"/>
    <mergeCell ref="O85:T85"/>
    <mergeCell ref="E86:H86"/>
    <mergeCell ref="O87:T87"/>
    <mergeCell ref="E88:H88"/>
    <mergeCell ref="B88:C88"/>
    <mergeCell ref="I86:M86"/>
    <mergeCell ref="I88:M88"/>
    <mergeCell ref="S62:T62"/>
    <mergeCell ref="E60:H60"/>
    <mergeCell ref="S61:T61"/>
    <mergeCell ref="Q61:R61"/>
    <mergeCell ref="O61:P61"/>
    <mergeCell ref="Q62:R62"/>
    <mergeCell ref="O62:P62"/>
    <mergeCell ref="I62:N62"/>
    <mergeCell ref="B27:C27"/>
    <mergeCell ref="B28:C28"/>
    <mergeCell ref="B30:C30"/>
    <mergeCell ref="A55:B55"/>
    <mergeCell ref="B31:C31"/>
    <mergeCell ref="B49:D49"/>
    <mergeCell ref="B44:S44"/>
    <mergeCell ref="H42:R42"/>
    <mergeCell ref="B42:G42"/>
    <mergeCell ref="B45:S45"/>
    <mergeCell ref="E25:P25"/>
    <mergeCell ref="I34:J34"/>
    <mergeCell ref="S59:T59"/>
    <mergeCell ref="E56:T56"/>
    <mergeCell ref="E59:H59"/>
    <mergeCell ref="E28:P28"/>
    <mergeCell ref="D48:F48"/>
    <mergeCell ref="O59:P59"/>
    <mergeCell ref="B59:D59"/>
    <mergeCell ref="F49:T51"/>
    <mergeCell ref="E55:T55"/>
    <mergeCell ref="A56:B56"/>
    <mergeCell ref="B62:D62"/>
    <mergeCell ref="E63:H63"/>
    <mergeCell ref="B60:D60"/>
    <mergeCell ref="I60:N60"/>
    <mergeCell ref="I61:N61"/>
    <mergeCell ref="Q59:R59"/>
    <mergeCell ref="I59:N59"/>
    <mergeCell ref="O60:P60"/>
    <mergeCell ref="E61:H61"/>
    <mergeCell ref="B61:D61"/>
    <mergeCell ref="B63:D63"/>
    <mergeCell ref="B66:D66"/>
    <mergeCell ref="E66:H66"/>
    <mergeCell ref="E62:H62"/>
    <mergeCell ref="A74:H74"/>
    <mergeCell ref="B67:D67"/>
    <mergeCell ref="D81:D82"/>
    <mergeCell ref="E81:H82"/>
    <mergeCell ref="A72:H72"/>
    <mergeCell ref="E67:H67"/>
    <mergeCell ref="B70:P70"/>
    <mergeCell ref="K75:N75"/>
    <mergeCell ref="K76:N76"/>
    <mergeCell ref="I81:N82"/>
    <mergeCell ref="B83:C83"/>
    <mergeCell ref="B85:D85"/>
    <mergeCell ref="A76:H76"/>
    <mergeCell ref="B81:C82"/>
    <mergeCell ref="A81:A82"/>
    <mergeCell ref="E83:H83"/>
    <mergeCell ref="O97:T97"/>
    <mergeCell ref="E91:H91"/>
    <mergeCell ref="E89:H89"/>
    <mergeCell ref="E92:H92"/>
    <mergeCell ref="O96:T96"/>
    <mergeCell ref="O93:T93"/>
    <mergeCell ref="I94:M94"/>
    <mergeCell ref="I90:M90"/>
    <mergeCell ref="E90:H90"/>
    <mergeCell ref="I91:M91"/>
    <mergeCell ref="I83:M83"/>
    <mergeCell ref="B101:C101"/>
    <mergeCell ref="E102:H102"/>
    <mergeCell ref="I100:M100"/>
    <mergeCell ref="B100:D100"/>
    <mergeCell ref="E100:H100"/>
    <mergeCell ref="E101:H101"/>
    <mergeCell ref="I101:M101"/>
    <mergeCell ref="I102:M102"/>
    <mergeCell ref="E99:H99"/>
    <mergeCell ref="B97:C97"/>
    <mergeCell ref="B99:C99"/>
    <mergeCell ref="E98:H98"/>
    <mergeCell ref="B98:C98"/>
    <mergeCell ref="E97:H97"/>
    <mergeCell ref="B161:C161"/>
    <mergeCell ref="B105:C105"/>
    <mergeCell ref="B102:C102"/>
    <mergeCell ref="I108:M108"/>
    <mergeCell ref="I107:M107"/>
    <mergeCell ref="B108:C108"/>
    <mergeCell ref="E107:H107"/>
    <mergeCell ref="E104:H104"/>
    <mergeCell ref="B104:D104"/>
    <mergeCell ref="B103:C103"/>
    <mergeCell ref="O159:T159"/>
    <mergeCell ref="B160:C160"/>
    <mergeCell ref="O160:T160"/>
    <mergeCell ref="G160:H160"/>
    <mergeCell ref="B157:C157"/>
    <mergeCell ref="G156:H156"/>
    <mergeCell ref="O158:T158"/>
    <mergeCell ref="G158:H158"/>
    <mergeCell ref="O157:T157"/>
    <mergeCell ref="O156:T156"/>
    <mergeCell ref="G157:H157"/>
    <mergeCell ref="B156:C156"/>
    <mergeCell ref="B158:C158"/>
    <mergeCell ref="G161:H161"/>
    <mergeCell ref="G159:H159"/>
    <mergeCell ref="R172:T172"/>
    <mergeCell ref="O169:P169"/>
    <mergeCell ref="B163:S163"/>
    <mergeCell ref="O172:P172"/>
    <mergeCell ref="R168:T168"/>
    <mergeCell ref="O161:T161"/>
    <mergeCell ref="B165:T165"/>
    <mergeCell ref="B159:C159"/>
    <mergeCell ref="B176:C176"/>
    <mergeCell ref="B162:C162"/>
    <mergeCell ref="B175:D175"/>
    <mergeCell ref="B164:T164"/>
    <mergeCell ref="O173:P173"/>
    <mergeCell ref="G162:H162"/>
    <mergeCell ref="R169:T169"/>
    <mergeCell ref="R173:T173"/>
    <mergeCell ref="O168:P168"/>
    <mergeCell ref="O162:T162"/>
    <mergeCell ref="A154:A155"/>
    <mergeCell ref="B154:C155"/>
    <mergeCell ref="D154:D155"/>
    <mergeCell ref="E154:H154"/>
    <mergeCell ref="G155:H155"/>
    <mergeCell ref="Q65:R65"/>
    <mergeCell ref="S65:T65"/>
    <mergeCell ref="B65:D65"/>
    <mergeCell ref="E65:H65"/>
    <mergeCell ref="I65:M65"/>
    <mergeCell ref="O65:P65"/>
    <mergeCell ref="B130:H130"/>
    <mergeCell ref="N130:S130"/>
    <mergeCell ref="B129:C129"/>
    <mergeCell ref="E129:H129"/>
    <mergeCell ref="I129:M129"/>
    <mergeCell ref="N129:T129"/>
    <mergeCell ref="I134:M134"/>
    <mergeCell ref="B134:H134"/>
    <mergeCell ref="N134:S134"/>
    <mergeCell ref="B133:C133"/>
    <mergeCell ref="E133:H133"/>
    <mergeCell ref="I133:M133"/>
    <mergeCell ref="O133:T133"/>
    <mergeCell ref="B132:H132"/>
    <mergeCell ref="N132:S132"/>
    <mergeCell ref="B127:C127"/>
    <mergeCell ref="D127:T127"/>
    <mergeCell ref="B128:G128"/>
    <mergeCell ref="N128:S128"/>
    <mergeCell ref="B131:C131"/>
    <mergeCell ref="E131:H131"/>
    <mergeCell ref="I131:M131"/>
    <mergeCell ref="N131:T131"/>
    <mergeCell ref="B135:C135"/>
    <mergeCell ref="E135:H135"/>
    <mergeCell ref="I135:M135"/>
    <mergeCell ref="N135:T135"/>
  </mergeCells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scale="73" r:id="rId1"/>
  <rowBreaks count="6" manualBreakCount="6">
    <brk id="45" max="19" man="1"/>
    <brk id="83" max="19" man="1"/>
    <brk id="99" max="19" man="1"/>
    <brk id="117" max="19" man="1"/>
    <brk id="133" max="19" man="1"/>
    <brk id="144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user_2</dc:creator>
  <cp:keywords/>
  <dc:description/>
  <cp:lastModifiedBy>Ольга</cp:lastModifiedBy>
  <cp:lastPrinted>2017-10-12T11:26:55Z</cp:lastPrinted>
  <dcterms:created xsi:type="dcterms:W3CDTF">2002-01-01T02:33:01Z</dcterms:created>
  <dcterms:modified xsi:type="dcterms:W3CDTF">2017-10-12T11:36:34Z</dcterms:modified>
  <cp:category/>
  <cp:version/>
  <cp:contentType/>
  <cp:contentStatus/>
</cp:coreProperties>
</file>