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150101 НФ" sheetId="1" r:id="rId1"/>
  </sheets>
  <definedNames>
    <definedName name="_xlnm.Print_Area" localSheetId="0">'150101 НФ'!$A$1:$R$174</definedName>
  </definedNames>
  <calcPr fullCalcOnLoad="1"/>
</workbook>
</file>

<file path=xl/sharedStrings.xml><?xml version="1.0" encoding="utf-8"?>
<sst xmlns="http://schemas.openxmlformats.org/spreadsheetml/2006/main" count="314" uniqueCount="149">
  <si>
    <t>Видатки на забезпечення реконструкції мереж зовнішнього освітлення в гідропарку КП "Парк"             т. ч. проектні роботи</t>
  </si>
  <si>
    <t>0490</t>
  </si>
  <si>
    <t>Забезпечення розвитку інфраструктури території</t>
  </si>
  <si>
    <t>Загальна площа кладовищ з прилеглою територією</t>
  </si>
  <si>
    <t>Завдання 1 : Забезпечення будівництва кладовища</t>
  </si>
  <si>
    <t>Площа кладовищ, яку планується побудувати</t>
  </si>
  <si>
    <t>проектно-кошторисна документація</t>
  </si>
  <si>
    <t>Назва регіональної цільової програми та підпрограми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</si>
  <si>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</si>
  <si>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</si>
  <si>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</si>
  <si>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</si>
  <si>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</si>
  <si>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</si>
  <si>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</si>
  <si>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</si>
  <si>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</si>
  <si>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</si>
  <si>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</si>
  <si>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t>Показники ефективності</t>
  </si>
  <si>
    <t>Показники якості</t>
  </si>
  <si>
    <t xml:space="preserve">наказ 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</si>
  <si>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</si>
  <si>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</si>
  <si>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</si>
  <si>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t xml:space="preserve">тис. гривень, у тому числі </t>
  </si>
  <si>
    <t xml:space="preserve"> тис. гривень та спеціального фонду - </t>
  </si>
  <si>
    <t xml:space="preserve">  тис. гривень.</t>
  </si>
  <si>
    <t>9.</t>
  </si>
  <si>
    <t>КФКВК</t>
  </si>
  <si>
    <t>КТКВК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</si>
  <si>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</si>
  <si>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</si>
  <si>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</si>
  <si>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</si>
  <si>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</si>
  <si>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</si>
  <si>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</si>
  <si>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</si>
  <si>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</si>
  <si>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</si>
  <si>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</si>
  <si>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</si>
  <si>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</si>
  <si>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</si>
  <si>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</si>
  <si>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</si>
  <si>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</si>
  <si>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</si>
  <si>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</si>
  <si>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</si>
  <si>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</si>
  <si>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</si>
  <si>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</si>
  <si>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</si>
  <si>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</si>
  <si>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Мета бюджетної програми:</t>
  </si>
  <si>
    <t>%</t>
  </si>
  <si>
    <t>розрахунок</t>
  </si>
  <si>
    <t>Разом</t>
  </si>
  <si>
    <t>га</t>
  </si>
  <si>
    <t>Департамент бюджету та фінансів Житомирської міської ради</t>
  </si>
  <si>
    <t>11.</t>
  </si>
  <si>
    <t>Найменування джерел надходжень</t>
  </si>
  <si>
    <t>Пояснення, що характеризують джерела фінансування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</si>
  <si>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</si>
  <si>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</si>
  <si>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</si>
  <si>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</si>
  <si>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</si>
  <si>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</si>
  <si>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тис.грн.</t>
  </si>
  <si>
    <t>КПКВК</t>
  </si>
  <si>
    <t>Показник затрат:</t>
  </si>
  <si>
    <t>Показник продукту:</t>
  </si>
  <si>
    <t>Перелік регіональних цільових програм, які виконуються у складі бюджетної програми  (тис.грн.)</t>
  </si>
  <si>
    <t>Підпрограми, спрямовані на досягнення мети, визначеної паспортом бюджетної програми:</t>
  </si>
  <si>
    <t>Завдання 1: Забезпечення будівництва кладовища</t>
  </si>
  <si>
    <t>Реалізація заходів щодо інвестиційного розвитку території</t>
  </si>
  <si>
    <t>акт інвентаризації та землекористування</t>
  </si>
  <si>
    <t>акт обстеження</t>
  </si>
  <si>
    <t>Завдання 2: Забезпечення реконтсрукції електиричних мереж зовнішнього освітлення в гідропарку КП "Парк"</t>
  </si>
  <si>
    <t>22-65-36</t>
  </si>
  <si>
    <t>Кільність опор, які планується встановити</t>
  </si>
  <si>
    <t>Середні витрати на встановлення 1 опори</t>
  </si>
  <si>
    <t>Завдання 3: Забезпечення будівництва пішохідного маршруту з елементами благоустрою до річки Кам"янка</t>
  </si>
  <si>
    <t>Видатки на забезпечення будівництва пішохідного маршруту з елементами благоустрою до річки Кам"янка</t>
  </si>
  <si>
    <t>Протяжність пішохідного маршруту, яку планується побудувати</t>
  </si>
  <si>
    <t>Середні витрати на будівництво 1 м.п. пішохідного маршруту</t>
  </si>
  <si>
    <t>Видатки на забезпечення будівництва пішохідного та веломаршруту вздовж річки Кам"янка</t>
  </si>
  <si>
    <t>Протяжність пішохідного та веломаршруту, яку планується побудувати</t>
  </si>
  <si>
    <t>Середні витрати на будівництво 1 м.п. пішохідного та веломаршруту</t>
  </si>
  <si>
    <t>Завдання 4: Забезпечення будівництва пішохідного та веломаршруту вздовж річки Кам"янка</t>
  </si>
  <si>
    <r>
      <t xml:space="preserve">від 26 серпня 2014 року  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 xml:space="preserve"> 836      </t>
    </r>
    <r>
      <rPr>
        <sz val="10"/>
        <rFont val="Times New Roman"/>
        <family val="1"/>
      </rPr>
      <t xml:space="preserve">  </t>
    </r>
  </si>
  <si>
    <r>
      <t xml:space="preserve">бюджетної програми місцевого бюджету на </t>
    </r>
    <r>
      <rPr>
        <u val="single"/>
        <sz val="11"/>
        <rFont val="Times New Roman"/>
        <family val="1"/>
      </rPr>
      <t xml:space="preserve"> 2017 </t>
    </r>
    <r>
      <rPr>
        <sz val="11"/>
        <rFont val="Times New Roman"/>
        <family val="1"/>
      </rPr>
      <t>рік зі змінами</t>
    </r>
  </si>
  <si>
    <t xml:space="preserve">Обсяг бюджетних призначень/бюджетних асигнувань -    </t>
  </si>
  <si>
    <r>
      <t>1</t>
    </r>
    <r>
      <rPr>
        <sz val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</si>
  <si>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 xml:space="preserve">ПАСПОРТ </t>
  </si>
  <si>
    <r>
      <t xml:space="preserve">загального фонду -   </t>
    </r>
    <r>
      <rPr>
        <u val="single"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</t>
    </r>
  </si>
  <si>
    <t xml:space="preserve">Середні витрати на будівництво 1-го га кладовища </t>
  </si>
  <si>
    <t>кв.м.</t>
  </si>
  <si>
    <t>грн.</t>
  </si>
  <si>
    <t>кількість  ПКД, які планується виготовити</t>
  </si>
  <si>
    <t>вартість виготовлення 1 ПКД</t>
  </si>
  <si>
    <t>Завдання 2: Забезпечення реконструкції електричних мереж зовнішнього освітлення в гідропарку КП "Парк"</t>
  </si>
  <si>
    <t>од.</t>
  </si>
  <si>
    <t>Будівництво кладовища та автостоянки на міському кладовищі в м.Житомирі в т.ч.  2 пусковий комплекс, 1 черга (коригування) (сектори 49, 48) в т.ч. (коригування ПКД)</t>
  </si>
  <si>
    <t>0491</t>
  </si>
  <si>
    <t>кількість відремонтованих об'єктів</t>
  </si>
  <si>
    <t>середні витрати на виготовлення 1 ПКД</t>
  </si>
  <si>
    <t>5.</t>
  </si>
  <si>
    <t>Підстави для виконання бюджетної програми:</t>
  </si>
  <si>
    <t>5.1. Рішення міської ради від 21.12.16р. № 491 "Про міський бюджет на 2017 рік" зі змінами</t>
  </si>
  <si>
    <t>5.2. Програма благоустрою та розвитку комунального господарства міста Житомира на 2016-2018 роки зі змінами</t>
  </si>
  <si>
    <t>Завдання 5: Забезпечення реконструкції шляхопроводів по Київському шосе (виготовлення ПКД)</t>
  </si>
  <si>
    <t>Завдання 6: Роботи з реконструкції підземного переходу на проспекті Миру в м.Житомирі (у т.ч. виготовлення ПКД)</t>
  </si>
  <si>
    <t>Програма благоустрою та розвитку комунального господарства міста Житомира на 2016-2018 роки</t>
  </si>
  <si>
    <t>Рішення "Про міській бюджет на 2017 рік" зі змінами</t>
  </si>
  <si>
    <t>Відсоток освоєних коштів на будівництво кладовища</t>
  </si>
  <si>
    <t>згідно проектно-кошторисної документації</t>
  </si>
  <si>
    <t>Рівень готовності реконструкції мереж зовнішнього освітлення в гідропарку</t>
  </si>
  <si>
    <t>Видатки на забезпечення реконструкції шляхопроводів по Київському шосе (виготовлення ПКД)</t>
  </si>
  <si>
    <t>Рівень готовності проектної документації реконструкції шляхопроводів по Київському шосе</t>
  </si>
  <si>
    <t xml:space="preserve"> Роботи з реконструкції підземного переходу на проспекті Миру в м.Житомирі (виготовлення ПКД)</t>
  </si>
  <si>
    <t>Роботи з реконструкції підземного переходу на проспекті Миру в м.Житомирі</t>
  </si>
  <si>
    <t>Рівень готовністі будівництва пішохідного та веломаршруту вздовж річки Кам"янка</t>
  </si>
  <si>
    <t>Рівень готовністі  будівництва пішохідного маршруту з елементами благоустрою до річки Кам'янка</t>
  </si>
  <si>
    <t xml:space="preserve">Рівень готовності проектної документації  з реконструкції підземного переходу на проспекті Миру в м.Житомирі </t>
  </si>
  <si>
    <t xml:space="preserve">Рівень готовності реконструкції підземного переходу на проспекті Миру в м.Житомирі </t>
  </si>
  <si>
    <t xml:space="preserve">середні витрати на реконструкцію 1 підземного переходу </t>
  </si>
  <si>
    <t>В.о. директора департаменту бюджету та фінансів Житомирської міської ради</t>
  </si>
  <si>
    <t>Д.А.Прохорчук</t>
  </si>
  <si>
    <t>Реконструкція шляхопроводів по Київському шосе (виготовлення ПКД)</t>
  </si>
  <si>
    <t>Реконструкція підземного переходу на проспекті Миру в м.Житомирі (у т.ч. виготовлення ПКД)</t>
  </si>
  <si>
    <t xml:space="preserve"> Підпрограма/завдання бюджетної програми</t>
  </si>
  <si>
    <t>2017 Реконтсрукція електиричних мереж зовнішнього освітлення в гідропарку КП "Парк"</t>
  </si>
  <si>
    <t>2017 Будівництво пішохідного маршруту з елементами благоустрою до річки Кам"янка</t>
  </si>
  <si>
    <t>2017 Будівництво пішохідного та веломаршруту вздовж річки Кам"янка</t>
  </si>
  <si>
    <t xml:space="preserve">2017 Будівництво кладовища та автостоянки на міському кладовищі в м. Житомирі. 2 пусковий комплекс, 1 черга (коригування) (сектори 49, 48) в т.ч. (коригування ПКД) </t>
  </si>
  <si>
    <t>Завдання 5:  Забезпечення реконструкції шляхопроводів по Київському шосе (виготовлення ПКД)</t>
  </si>
  <si>
    <t>код</t>
  </si>
  <si>
    <t>кошти, що передаються із загального фонду бюджету до бюджету розвитку (спеціальний фонд)</t>
  </si>
  <si>
    <t>Завдання 7: Виготовлення проектно-кошторисної документації для реалізації проекту бюджету участі "Музичний фонтан "Фонтан щастя" зі світлодіодною підсвіткою"</t>
  </si>
  <si>
    <t>Виготовлення проектно-кошторисної документації для реалізації проекту бюджету участі "Музичний фонтан "Фонтан щастя" зі світлодіодною підсвіткою"</t>
  </si>
  <si>
    <t>Маслюківська Ю.П.</t>
  </si>
  <si>
    <t xml:space="preserve">                              ЗАТВЕРДЖЕНО
наказ       від 27.12.2017 р.   № 45 - ОС</t>
  </si>
  <si>
    <t xml:space="preserve">від 27.12.2017 р.   № 109-Д                          </t>
  </si>
  <si>
    <t xml:space="preserve">Рівень готовності проектно-кошторисної документації  </t>
  </si>
  <si>
    <t>Всього: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</si>
</sst>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color indexed="8"/>
      <name val="Arial1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sz val="10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65" fontId="3" fillId="0" borderId="0" applyBorder="0" applyProtection="0">
      <alignment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30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53" applyFont="1" applyBorder="1" applyAlignment="1">
      <alignment/>
      <protection/>
    </xf>
    <xf numFmtId="0" fontId="4" fillId="0" borderId="0" xfId="0" applyFont="1" applyBorder="1" applyAlignment="1">
      <alignment/>
    </xf>
    <xf numFmtId="0" fontId="4" fillId="0" borderId="0" xfId="53" applyFont="1" applyAlignment="1">
      <alignment horizontal="right"/>
      <protection/>
    </xf>
    <xf numFmtId="0" fontId="6" fillId="0" borderId="0" xfId="53" applyFont="1" applyAlignment="1">
      <alignment horizontal="center"/>
      <protection/>
    </xf>
    <xf numFmtId="0" fontId="4" fillId="0" borderId="0" xfId="0" applyFont="1" applyBorder="1" applyAlignment="1">
      <alignment wrapText="1"/>
    </xf>
    <xf numFmtId="0" fontId="24" fillId="0" borderId="0" xfId="0" applyFont="1" applyAlignment="1">
      <alignment horizontal="left" wrapText="1"/>
    </xf>
    <xf numFmtId="164" fontId="4" fillId="0" borderId="0" xfId="0" applyNumberFormat="1" applyFont="1" applyAlignment="1">
      <alignment/>
    </xf>
    <xf numFmtId="0" fontId="6" fillId="0" borderId="13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28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25" fillId="0" borderId="0" xfId="0" applyFont="1" applyAlignment="1">
      <alignment horizontal="left" wrapText="1"/>
    </xf>
    <xf numFmtId="164" fontId="25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53" applyFont="1">
      <alignment/>
      <protection/>
    </xf>
    <xf numFmtId="0" fontId="27" fillId="0" borderId="0" xfId="53" applyFont="1" applyAlignment="1">
      <alignment/>
      <protection/>
    </xf>
    <xf numFmtId="0" fontId="6" fillId="0" borderId="14" xfId="0" applyFont="1" applyBorder="1" applyAlignment="1">
      <alignment/>
    </xf>
    <xf numFmtId="0" fontId="6" fillId="0" borderId="0" xfId="53" applyFont="1" applyBorder="1" applyAlignment="1">
      <alignment/>
      <protection/>
    </xf>
    <xf numFmtId="0" fontId="6" fillId="0" borderId="15" xfId="53" applyFont="1" applyBorder="1" applyAlignment="1">
      <alignment/>
      <protection/>
    </xf>
    <xf numFmtId="0" fontId="6" fillId="0" borderId="0" xfId="53" applyFont="1" applyBorder="1" applyAlignment="1">
      <alignment horizontal="center"/>
      <protection/>
    </xf>
    <xf numFmtId="0" fontId="6" fillId="0" borderId="0" xfId="53" applyFont="1" applyAlignment="1">
      <alignment/>
      <protection/>
    </xf>
    <xf numFmtId="49" fontId="6" fillId="0" borderId="0" xfId="53" applyNumberFormat="1" applyFont="1" applyBorder="1" applyAlignment="1">
      <alignment horizontal="center"/>
      <protection/>
    </xf>
    <xf numFmtId="0" fontId="6" fillId="0" borderId="15" xfId="0" applyFont="1" applyBorder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26" fillId="0" borderId="0" xfId="0" applyFont="1" applyBorder="1" applyAlignment="1">
      <alignment horizontal="left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right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wrapText="1"/>
    </xf>
    <xf numFmtId="164" fontId="6" fillId="0" borderId="0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27" fillId="0" borderId="10" xfId="0" applyFont="1" applyBorder="1" applyAlignment="1">
      <alignment horizontal="center" vertical="distributed" wrapText="1"/>
    </xf>
    <xf numFmtId="0" fontId="27" fillId="0" borderId="13" xfId="0" applyFont="1" applyBorder="1" applyAlignment="1">
      <alignment horizontal="center" vertical="distributed" wrapText="1"/>
    </xf>
    <xf numFmtId="0" fontId="27" fillId="0" borderId="0" xfId="0" applyFont="1" applyAlignment="1">
      <alignment/>
    </xf>
    <xf numFmtId="2" fontId="6" fillId="0" borderId="10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27" fillId="0" borderId="13" xfId="0" applyFont="1" applyBorder="1" applyAlignment="1">
      <alignment/>
    </xf>
    <xf numFmtId="0" fontId="27" fillId="0" borderId="16" xfId="0" applyFont="1" applyBorder="1" applyAlignment="1">
      <alignment horizontal="center" vertical="distributed" wrapText="1"/>
    </xf>
    <xf numFmtId="0" fontId="27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164" fontId="6" fillId="0" borderId="10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7" fontId="6" fillId="0" borderId="10" xfId="0" applyNumberFormat="1" applyFont="1" applyFill="1" applyBorder="1" applyAlignment="1">
      <alignment horizontal="center"/>
    </xf>
    <xf numFmtId="167" fontId="6" fillId="0" borderId="11" xfId="0" applyNumberFormat="1" applyFont="1" applyFill="1" applyBorder="1" applyAlignment="1">
      <alignment horizontal="center"/>
    </xf>
    <xf numFmtId="167" fontId="6" fillId="0" borderId="12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justify" vertical="top" wrapText="1"/>
    </xf>
    <xf numFmtId="0" fontId="5" fillId="0" borderId="13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/>
    </xf>
    <xf numFmtId="164" fontId="23" fillId="0" borderId="13" xfId="0" applyNumberFormat="1" applyFont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top" wrapText="1"/>
    </xf>
    <xf numFmtId="1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1" xfId="0" applyNumberFormat="1" applyFont="1" applyFill="1" applyBorder="1" applyAlignment="1">
      <alignment horizontal="center" vertical="center"/>
    </xf>
    <xf numFmtId="167" fontId="6" fillId="0" borderId="12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top" wrapText="1"/>
    </xf>
    <xf numFmtId="0" fontId="25" fillId="0" borderId="20" xfId="0" applyFont="1" applyFill="1" applyBorder="1" applyAlignment="1">
      <alignment horizontal="left" vertical="top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23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1" xfId="0" applyNumberFormat="1" applyFont="1" applyFill="1" applyBorder="1" applyAlignment="1">
      <alignment horizontal="center" vertical="center"/>
    </xf>
    <xf numFmtId="167" fontId="6" fillId="0" borderId="12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left" wrapText="1"/>
    </xf>
    <xf numFmtId="0" fontId="27" fillId="0" borderId="11" xfId="0" applyFont="1" applyBorder="1" applyAlignment="1">
      <alignment horizontal="left" wrapText="1"/>
    </xf>
    <xf numFmtId="0" fontId="27" fillId="0" borderId="12" xfId="0" applyFont="1" applyBorder="1" applyAlignment="1">
      <alignment horizontal="left" wrapText="1"/>
    </xf>
    <xf numFmtId="3" fontId="6" fillId="0" borderId="10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7" fontId="6" fillId="0" borderId="10" xfId="0" applyNumberFormat="1" applyFont="1" applyFill="1" applyBorder="1" applyAlignment="1">
      <alignment horizontal="center"/>
    </xf>
    <xf numFmtId="167" fontId="6" fillId="0" borderId="11" xfId="0" applyNumberFormat="1" applyFont="1" applyFill="1" applyBorder="1" applyAlignment="1">
      <alignment horizontal="center"/>
    </xf>
    <xf numFmtId="167" fontId="6" fillId="0" borderId="12" xfId="0" applyNumberFormat="1" applyFont="1" applyFill="1" applyBorder="1" applyAlignment="1">
      <alignment horizontal="center"/>
    </xf>
    <xf numFmtId="0" fontId="27" fillId="0" borderId="15" xfId="0" applyFont="1" applyBorder="1" applyAlignment="1">
      <alignment horizontal="left"/>
    </xf>
    <xf numFmtId="0" fontId="27" fillId="0" borderId="25" xfId="0" applyFont="1" applyBorder="1" applyAlignment="1">
      <alignment horizontal="left"/>
    </xf>
    <xf numFmtId="167" fontId="6" fillId="0" borderId="18" xfId="0" applyNumberFormat="1" applyFont="1" applyBorder="1" applyAlignment="1">
      <alignment horizontal="center" vertical="center" wrapText="1"/>
    </xf>
    <xf numFmtId="167" fontId="6" fillId="0" borderId="2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7" fontId="6" fillId="0" borderId="10" xfId="0" applyNumberFormat="1" applyFont="1" applyFill="1" applyBorder="1" applyAlignment="1">
      <alignment horizontal="center" wrapText="1"/>
    </xf>
    <xf numFmtId="167" fontId="6" fillId="0" borderId="11" xfId="0" applyNumberFormat="1" applyFont="1" applyFill="1" applyBorder="1" applyAlignment="1">
      <alignment horizontal="center" wrapText="1"/>
    </xf>
    <xf numFmtId="167" fontId="6" fillId="0" borderId="12" xfId="0" applyNumberFormat="1" applyFont="1" applyFill="1" applyBorder="1" applyAlignment="1">
      <alignment horizontal="center" wrapText="1"/>
    </xf>
    <xf numFmtId="0" fontId="27" fillId="0" borderId="13" xfId="0" applyFont="1" applyBorder="1" applyAlignment="1">
      <alignment horizontal="left" wrapText="1"/>
    </xf>
    <xf numFmtId="0" fontId="27" fillId="0" borderId="10" xfId="0" applyFont="1" applyBorder="1" applyAlignment="1">
      <alignment horizontal="left" vertical="distributed" wrapText="1"/>
    </xf>
    <xf numFmtId="0" fontId="27" fillId="0" borderId="11" xfId="0" applyFont="1" applyBorder="1" applyAlignment="1">
      <alignment horizontal="left" vertical="distributed" wrapText="1"/>
    </xf>
    <xf numFmtId="0" fontId="27" fillId="0" borderId="12" xfId="0" applyFont="1" applyBorder="1" applyAlignment="1">
      <alignment horizontal="left" vertical="distributed" wrapText="1"/>
    </xf>
    <xf numFmtId="0" fontId="6" fillId="0" borderId="13" xfId="0" applyFont="1" applyBorder="1" applyAlignment="1">
      <alignment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 wrapText="1"/>
    </xf>
    <xf numFmtId="2" fontId="6" fillId="0" borderId="12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Fill="1" applyBorder="1" applyAlignment="1">
      <alignment horizontal="center" wrapText="1"/>
    </xf>
    <xf numFmtId="167" fontId="6" fillId="0" borderId="10" xfId="0" applyNumberFormat="1" applyFont="1" applyBorder="1" applyAlignment="1">
      <alignment horizontal="center" vertical="center" wrapText="1"/>
    </xf>
    <xf numFmtId="167" fontId="6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0" xfId="53" applyFont="1" applyAlignment="1">
      <alignment horizontal="center"/>
      <protection/>
    </xf>
    <xf numFmtId="0" fontId="4" fillId="0" borderId="14" xfId="53" applyFont="1" applyFill="1" applyBorder="1" applyAlignment="1">
      <alignment horizontal="left"/>
      <protection/>
    </xf>
    <xf numFmtId="49" fontId="4" fillId="0" borderId="0" xfId="53" applyNumberFormat="1" applyFont="1" applyAlignment="1">
      <alignment horizontal="left" wrapText="1"/>
      <protection/>
    </xf>
    <xf numFmtId="49" fontId="24" fillId="0" borderId="0" xfId="53" applyNumberFormat="1" applyFont="1" applyBorder="1" applyAlignment="1">
      <alignment horizontal="center" wrapText="1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49" fontId="25" fillId="0" borderId="0" xfId="53" applyNumberFormat="1" applyFont="1" applyBorder="1" applyAlignment="1">
      <alignment horizontal="center" wrapText="1"/>
      <protection/>
    </xf>
    <xf numFmtId="49" fontId="4" fillId="0" borderId="0" xfId="53" applyNumberFormat="1" applyFont="1" applyBorder="1" applyAlignment="1">
      <alignment horizontal="left" wrapText="1"/>
      <protection/>
    </xf>
    <xf numFmtId="0" fontId="25" fillId="0" borderId="0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0" xfId="53" applyFont="1" applyBorder="1" applyAlignment="1">
      <alignment/>
      <protection/>
    </xf>
    <xf numFmtId="0" fontId="6" fillId="0" borderId="14" xfId="53" applyFont="1" applyBorder="1" applyAlignment="1">
      <alignment horizontal="center"/>
      <protection/>
    </xf>
    <xf numFmtId="0" fontId="6" fillId="0" borderId="14" xfId="53" applyFont="1" applyBorder="1" applyAlignment="1">
      <alignment/>
      <protection/>
    </xf>
    <xf numFmtId="0" fontId="6" fillId="0" borderId="14" xfId="0" applyFont="1" applyBorder="1" applyAlignment="1">
      <alignment/>
    </xf>
    <xf numFmtId="167" fontId="6" fillId="0" borderId="0" xfId="53" applyNumberFormat="1" applyFont="1" applyAlignment="1">
      <alignment horizontal="center"/>
      <protection/>
    </xf>
    <xf numFmtId="0" fontId="6" fillId="0" borderId="15" xfId="53" applyFont="1" applyBorder="1" applyAlignment="1">
      <alignment/>
      <protection/>
    </xf>
    <xf numFmtId="0" fontId="6" fillId="0" borderId="0" xfId="0" applyFont="1" applyBorder="1" applyAlignment="1">
      <alignment horizontal="center" wrapText="1"/>
    </xf>
    <xf numFmtId="0" fontId="6" fillId="0" borderId="0" xfId="53" applyFont="1" applyBorder="1" applyAlignment="1">
      <alignment horizontal="left" wrapText="1"/>
      <protection/>
    </xf>
    <xf numFmtId="0" fontId="6" fillId="0" borderId="14" xfId="53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top" wrapText="1"/>
    </xf>
    <xf numFmtId="1" fontId="6" fillId="0" borderId="10" xfId="0" applyNumberFormat="1" applyFont="1" applyBorder="1" applyAlignment="1">
      <alignment horizontal="center" wrapText="1"/>
    </xf>
    <xf numFmtId="1" fontId="6" fillId="0" borderId="11" xfId="0" applyNumberFormat="1" applyFont="1" applyBorder="1" applyAlignment="1">
      <alignment horizontal="center" wrapText="1"/>
    </xf>
    <xf numFmtId="167" fontId="6" fillId="0" borderId="0" xfId="0" applyNumberFormat="1" applyFont="1" applyAlignment="1">
      <alignment horizontal="center"/>
    </xf>
    <xf numFmtId="164" fontId="6" fillId="0" borderId="18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164" fontId="6" fillId="0" borderId="10" xfId="0" applyNumberFormat="1" applyFont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164" fontId="6" fillId="0" borderId="18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right" wrapText="1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5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25" fillId="0" borderId="0" xfId="0" applyFont="1" applyBorder="1" applyAlignment="1">
      <alignment wrapText="1"/>
    </xf>
    <xf numFmtId="0" fontId="25" fillId="0" borderId="28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23" fillId="0" borderId="26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164" fontId="6" fillId="0" borderId="10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0" fontId="25" fillId="0" borderId="18" xfId="0" applyFont="1" applyBorder="1" applyAlignment="1">
      <alignment horizontal="right" vertical="center" wrapText="1"/>
    </xf>
    <xf numFmtId="0" fontId="25" fillId="0" borderId="19" xfId="0" applyFont="1" applyBorder="1" applyAlignment="1">
      <alignment horizontal="right" vertical="center" wrapText="1"/>
    </xf>
    <xf numFmtId="0" fontId="25" fillId="0" borderId="20" xfId="0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 horizontal="left" wrapText="1"/>
    </xf>
    <xf numFmtId="0" fontId="27" fillId="0" borderId="18" xfId="0" applyFont="1" applyBorder="1" applyAlignment="1">
      <alignment horizontal="center" vertical="distributed" wrapText="1"/>
    </xf>
    <xf numFmtId="0" fontId="6" fillId="0" borderId="18" xfId="0" applyFont="1" applyBorder="1" applyAlignment="1">
      <alignment horizontal="center" vertical="distributed" wrapText="1"/>
    </xf>
    <xf numFmtId="0" fontId="6" fillId="0" borderId="20" xfId="0" applyFont="1" applyBorder="1" applyAlignment="1">
      <alignment horizontal="center" vertical="distributed" wrapText="1"/>
    </xf>
    <xf numFmtId="0" fontId="6" fillId="0" borderId="19" xfId="0" applyFont="1" applyBorder="1" applyAlignment="1">
      <alignment horizontal="left" vertical="distributed" wrapText="1"/>
    </xf>
    <xf numFmtId="164" fontId="6" fillId="0" borderId="18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 wrapText="1"/>
    </xf>
    <xf numFmtId="167" fontId="6" fillId="0" borderId="11" xfId="0" applyNumberFormat="1" applyFont="1" applyFill="1" applyBorder="1" applyAlignment="1">
      <alignment horizontal="center" vertical="center" wrapText="1"/>
    </xf>
    <xf numFmtId="167" fontId="6" fillId="0" borderId="12" xfId="0" applyNumberFormat="1" applyFont="1" applyFill="1" applyBorder="1" applyAlignment="1">
      <alignment horizontal="center" vertical="center" wrapText="1"/>
    </xf>
    <xf numFmtId="0" fontId="27" fillId="0" borderId="30" xfId="0" applyFont="1" applyBorder="1" applyAlignment="1">
      <alignment/>
    </xf>
    <xf numFmtId="0" fontId="30" fillId="0" borderId="22" xfId="0" applyFont="1" applyBorder="1" applyAlignment="1">
      <alignment horizontal="left" wrapText="1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27" fillId="0" borderId="29" xfId="0" applyFont="1" applyBorder="1" applyAlignment="1">
      <alignment horizontal="center" vertical="distributed" wrapText="1"/>
    </xf>
    <xf numFmtId="167" fontId="6" fillId="0" borderId="18" xfId="0" applyNumberFormat="1" applyFont="1" applyFill="1" applyBorder="1" applyAlignment="1">
      <alignment horizontal="center" vertical="center"/>
    </xf>
    <xf numFmtId="167" fontId="6" fillId="0" borderId="19" xfId="0" applyNumberFormat="1" applyFont="1" applyFill="1" applyBorder="1" applyAlignment="1">
      <alignment horizontal="center" vertical="center"/>
    </xf>
    <xf numFmtId="167" fontId="6" fillId="0" borderId="20" xfId="0" applyNumberFormat="1" applyFont="1" applyFill="1" applyBorder="1" applyAlignment="1">
      <alignment horizontal="center" vertical="center"/>
    </xf>
    <xf numFmtId="0" fontId="27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6"/>
  <sheetViews>
    <sheetView tabSelected="1" view="pageBreakPreview" zoomScaleSheetLayoutView="100" zoomScalePageLayoutView="0" workbookViewId="0" topLeftCell="A1">
      <selection activeCell="Y10" sqref="Y10"/>
    </sheetView>
  </sheetViews>
  <sheetFormatPr defaultColWidth="9.00390625" defaultRowHeight="12.75"/>
  <cols>
    <col min="1" max="1" width="5.25390625" style="0" customWidth="1"/>
    <col min="2" max="2" width="6.625" style="0" customWidth="1"/>
    <col min="3" max="3" width="6.375" style="0" customWidth="1"/>
    <col min="4" max="4" width="23.00390625" style="0" customWidth="1"/>
    <col min="5" max="5" width="6.25390625" style="0" customWidth="1"/>
    <col min="6" max="6" width="5.25390625" style="0" customWidth="1"/>
    <col min="7" max="7" width="4.625" style="0" customWidth="1"/>
    <col min="8" max="8" width="5.25390625" style="0" customWidth="1"/>
    <col min="9" max="9" width="5.75390625" style="0" customWidth="1"/>
    <col min="10" max="10" width="6.375" style="0" customWidth="1"/>
    <col min="11" max="11" width="4.25390625" style="0" customWidth="1"/>
    <col min="12" max="12" width="6.375" style="0" customWidth="1"/>
    <col min="13" max="14" width="6.875" style="0" customWidth="1"/>
    <col min="15" max="15" width="6.625" style="0" customWidth="1"/>
    <col min="16" max="16" width="8.125" style="0" customWidth="1"/>
    <col min="17" max="17" width="9.375" style="0" customWidth="1"/>
    <col min="18" max="18" width="8.625" style="0" customWidth="1"/>
    <col min="25" max="25" width="3.625" style="0" customWidth="1"/>
    <col min="26" max="26" width="3.875" style="0" customWidth="1"/>
    <col min="31" max="31" width="4.625" style="0" customWidth="1"/>
  </cols>
  <sheetData>
    <row r="1" spans="1:19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07" t="s">
        <v>31</v>
      </c>
      <c r="N1" s="207"/>
      <c r="O1" s="207"/>
      <c r="P1" s="207"/>
      <c r="Q1" s="207"/>
      <c r="R1" s="207"/>
      <c r="S1" s="8"/>
    </row>
    <row r="2" spans="1:19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207"/>
      <c r="N2" s="207"/>
      <c r="O2" s="207"/>
      <c r="P2" s="207"/>
      <c r="Q2" s="207"/>
      <c r="R2" s="207"/>
      <c r="S2" s="8"/>
    </row>
    <row r="3" spans="1:19" ht="12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207"/>
      <c r="N3" s="207"/>
      <c r="O3" s="207"/>
      <c r="P3" s="207"/>
      <c r="Q3" s="207"/>
      <c r="R3" s="207"/>
      <c r="S3" s="8"/>
    </row>
    <row r="4" spans="1:19" ht="12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208" t="s">
        <v>93</v>
      </c>
      <c r="N4" s="208"/>
      <c r="O4" s="208"/>
      <c r="P4" s="208"/>
      <c r="Q4" s="208"/>
      <c r="R4" s="208"/>
      <c r="S4" s="8"/>
    </row>
    <row r="5" spans="1:19" ht="12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207" t="s">
        <v>145</v>
      </c>
      <c r="N5" s="207"/>
      <c r="O5" s="207"/>
      <c r="P5" s="207"/>
      <c r="Q5" s="207"/>
      <c r="R5" s="207"/>
      <c r="S5" s="8"/>
    </row>
    <row r="6" spans="1:19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207"/>
      <c r="N6" s="207"/>
      <c r="O6" s="207"/>
      <c r="P6" s="207"/>
      <c r="Q6" s="207"/>
      <c r="R6" s="207"/>
      <c r="S6" s="8"/>
    </row>
    <row r="7" spans="1:19" ht="12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207"/>
      <c r="N7" s="207"/>
      <c r="O7" s="207"/>
      <c r="P7" s="207"/>
      <c r="Q7" s="207"/>
      <c r="R7" s="207"/>
      <c r="S7" s="8"/>
    </row>
    <row r="8" spans="1:19" ht="12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209" t="s">
        <v>23</v>
      </c>
      <c r="N8" s="209"/>
      <c r="O8" s="209"/>
      <c r="P8" s="209"/>
      <c r="Q8" s="209"/>
      <c r="R8" s="209"/>
      <c r="S8" s="8"/>
    </row>
    <row r="9" spans="1:19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211" t="s">
        <v>32</v>
      </c>
      <c r="N9" s="211"/>
      <c r="O9" s="211"/>
      <c r="P9" s="211"/>
      <c r="Q9" s="211"/>
      <c r="R9" s="211"/>
      <c r="S9" s="8"/>
    </row>
    <row r="10" spans="1:19" ht="12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212" t="s">
        <v>21</v>
      </c>
      <c r="N10" s="212"/>
      <c r="O10" s="212"/>
      <c r="P10" s="212"/>
      <c r="Q10" s="212"/>
      <c r="R10" s="212"/>
      <c r="S10" s="8"/>
    </row>
    <row r="11" spans="1:19" ht="12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10" t="s">
        <v>61</v>
      </c>
      <c r="N11" s="210"/>
      <c r="O11" s="210"/>
      <c r="P11" s="210"/>
      <c r="Q11" s="210"/>
      <c r="R11" s="210"/>
      <c r="S11" s="8"/>
    </row>
    <row r="12" spans="1:19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13" t="s">
        <v>33</v>
      </c>
      <c r="N12" s="213"/>
      <c r="O12" s="213"/>
      <c r="P12" s="213"/>
      <c r="Q12" s="213"/>
      <c r="R12" s="213"/>
      <c r="S12" s="8"/>
    </row>
    <row r="13" spans="1:19" ht="12.7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206" t="s">
        <v>146</v>
      </c>
      <c r="N13" s="206"/>
      <c r="O13" s="206"/>
      <c r="P13" s="206"/>
      <c r="Q13" s="206"/>
      <c r="R13" s="206"/>
      <c r="S13" s="8"/>
    </row>
    <row r="14" spans="1:19" ht="12.7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10"/>
      <c r="N14" s="11"/>
      <c r="O14" s="11"/>
      <c r="P14" s="11"/>
      <c r="Q14" s="11"/>
      <c r="R14" s="11"/>
      <c r="S14" s="8"/>
    </row>
    <row r="15" spans="1:19" ht="12.7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2"/>
      <c r="O15" s="12"/>
      <c r="P15" s="12"/>
      <c r="Q15" s="12"/>
      <c r="R15" s="12"/>
      <c r="S15" s="8"/>
    </row>
    <row r="16" spans="1:19" ht="15">
      <c r="A16" s="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1:19" ht="15">
      <c r="A17" s="13"/>
      <c r="B17" s="29"/>
      <c r="C17" s="29"/>
      <c r="D17" s="29"/>
      <c r="E17" s="29"/>
      <c r="F17" s="29"/>
      <c r="G17" s="30" t="s">
        <v>97</v>
      </c>
      <c r="H17" s="30"/>
      <c r="I17" s="30"/>
      <c r="J17" s="30"/>
      <c r="K17" s="30"/>
      <c r="L17" s="30"/>
      <c r="M17" s="30"/>
      <c r="N17" s="28"/>
      <c r="O17" s="28"/>
      <c r="P17" s="28"/>
      <c r="Q17" s="28"/>
      <c r="R17" s="29"/>
      <c r="S17" s="28"/>
    </row>
    <row r="18" spans="1:19" ht="15">
      <c r="A18" s="13"/>
      <c r="B18" s="29"/>
      <c r="C18" s="29"/>
      <c r="D18" s="205" t="s">
        <v>94</v>
      </c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9"/>
      <c r="S18" s="28"/>
    </row>
    <row r="19" spans="1:19" ht="15">
      <c r="A19" s="13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8"/>
    </row>
    <row r="20" spans="1:19" ht="15">
      <c r="A20" s="13" t="s">
        <v>34</v>
      </c>
      <c r="B20" s="216">
        <v>4100000</v>
      </c>
      <c r="C20" s="216"/>
      <c r="D20" s="29"/>
      <c r="E20" s="217" t="s">
        <v>24</v>
      </c>
      <c r="F20" s="217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32"/>
      <c r="S20" s="28"/>
    </row>
    <row r="21" spans="1:19" ht="15">
      <c r="A21" s="13"/>
      <c r="B21" s="220" t="s">
        <v>35</v>
      </c>
      <c r="C21" s="220"/>
      <c r="D21" s="29"/>
      <c r="E21" s="214" t="s">
        <v>36</v>
      </c>
      <c r="F21" s="214"/>
      <c r="G21" s="214"/>
      <c r="H21" s="214"/>
      <c r="I21" s="214"/>
      <c r="J21" s="214"/>
      <c r="K21" s="214"/>
      <c r="L21" s="214"/>
      <c r="M21" s="214"/>
      <c r="N21" s="214"/>
      <c r="O21" s="34"/>
      <c r="P21" s="34"/>
      <c r="Q21" s="35"/>
      <c r="R21" s="35"/>
      <c r="S21" s="28"/>
    </row>
    <row r="22" spans="1:19" ht="15">
      <c r="A22" s="13"/>
      <c r="B22" s="29"/>
      <c r="C22" s="29"/>
      <c r="D22" s="29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28"/>
    </row>
    <row r="23" spans="1:19" ht="15">
      <c r="A23" s="13" t="s">
        <v>37</v>
      </c>
      <c r="B23" s="223">
        <v>4110000</v>
      </c>
      <c r="C23" s="223"/>
      <c r="D23" s="29"/>
      <c r="E23" s="217" t="s">
        <v>24</v>
      </c>
      <c r="F23" s="217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32"/>
      <c r="S23" s="28"/>
    </row>
    <row r="24" spans="1:19" ht="15">
      <c r="A24" s="13"/>
      <c r="B24" s="220" t="s">
        <v>35</v>
      </c>
      <c r="C24" s="220"/>
      <c r="D24" s="29"/>
      <c r="E24" s="214" t="s">
        <v>38</v>
      </c>
      <c r="F24" s="214"/>
      <c r="G24" s="214"/>
      <c r="H24" s="214"/>
      <c r="I24" s="214"/>
      <c r="J24" s="214"/>
      <c r="K24" s="214"/>
      <c r="L24" s="214"/>
      <c r="M24" s="214"/>
      <c r="N24" s="214"/>
      <c r="O24" s="34"/>
      <c r="P24" s="34"/>
      <c r="Q24" s="35"/>
      <c r="R24" s="35"/>
      <c r="S24" s="28"/>
    </row>
    <row r="25" spans="1:19" ht="15">
      <c r="A25" s="13"/>
      <c r="B25" s="28"/>
      <c r="C25" s="28"/>
      <c r="D25" s="29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28"/>
    </row>
    <row r="26" spans="1:19" ht="15">
      <c r="A26" s="13" t="s">
        <v>40</v>
      </c>
      <c r="B26" s="221">
        <v>4116310</v>
      </c>
      <c r="C26" s="221"/>
      <c r="D26" s="36" t="s">
        <v>1</v>
      </c>
      <c r="E26" s="222" t="s">
        <v>78</v>
      </c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8"/>
    </row>
    <row r="27" spans="1:19" ht="15">
      <c r="A27" s="13"/>
      <c r="B27" s="215" t="s">
        <v>35</v>
      </c>
      <c r="C27" s="215"/>
      <c r="D27" s="14" t="s">
        <v>29</v>
      </c>
      <c r="E27" s="28"/>
      <c r="F27" s="28"/>
      <c r="G27" s="28"/>
      <c r="H27" s="33" t="s">
        <v>39</v>
      </c>
      <c r="I27" s="37"/>
      <c r="J27" s="37"/>
      <c r="K27" s="37"/>
      <c r="L27" s="37"/>
      <c r="M27" s="35"/>
      <c r="N27" s="35"/>
      <c r="O27" s="28"/>
      <c r="P27" s="28"/>
      <c r="Q27" s="28"/>
      <c r="R27" s="35"/>
      <c r="S27" s="28"/>
    </row>
    <row r="28" spans="1:19" ht="15">
      <c r="A28" s="13"/>
      <c r="B28" s="32"/>
      <c r="C28" s="32"/>
      <c r="D28" s="29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8"/>
      <c r="P28" s="28"/>
      <c r="Q28" s="28"/>
      <c r="R28" s="35"/>
      <c r="S28" s="28"/>
    </row>
    <row r="29" spans="1:19" ht="15">
      <c r="A29" s="13" t="s">
        <v>41</v>
      </c>
      <c r="B29" s="35" t="s">
        <v>95</v>
      </c>
      <c r="C29" s="35"/>
      <c r="D29" s="35"/>
      <c r="E29" s="35"/>
      <c r="F29" s="35"/>
      <c r="G29" s="35"/>
      <c r="H29" s="219">
        <f>Q58</f>
        <v>6404.68</v>
      </c>
      <c r="I29" s="219"/>
      <c r="J29" s="35" t="s">
        <v>25</v>
      </c>
      <c r="K29" s="35"/>
      <c r="L29" s="35"/>
      <c r="M29" s="35"/>
      <c r="N29" s="35"/>
      <c r="O29" s="35"/>
      <c r="P29" s="35"/>
      <c r="Q29" s="35"/>
      <c r="R29" s="35"/>
      <c r="S29" s="28"/>
    </row>
    <row r="30" spans="1:19" ht="15">
      <c r="A30" s="13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8"/>
    </row>
    <row r="31" spans="1:19" ht="15">
      <c r="A31" s="7"/>
      <c r="B31" s="38" t="s">
        <v>98</v>
      </c>
      <c r="C31" s="38"/>
      <c r="D31" s="38"/>
      <c r="E31" s="39">
        <f>M58</f>
        <v>0</v>
      </c>
      <c r="F31" s="38" t="s">
        <v>26</v>
      </c>
      <c r="G31" s="38"/>
      <c r="H31" s="38"/>
      <c r="I31" s="38"/>
      <c r="J31" s="38"/>
      <c r="K31" s="40"/>
      <c r="L31" s="40"/>
      <c r="M31" s="230">
        <f>Q58</f>
        <v>6404.68</v>
      </c>
      <c r="N31" s="230"/>
      <c r="O31" s="38" t="s">
        <v>27</v>
      </c>
      <c r="P31" s="38"/>
      <c r="Q31" s="28"/>
      <c r="R31" s="28"/>
      <c r="S31" s="28"/>
    </row>
    <row r="32" spans="1:19" ht="15">
      <c r="A32" s="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28"/>
      <c r="Q32" s="28"/>
      <c r="R32" s="28"/>
      <c r="S32" s="28"/>
    </row>
    <row r="33" spans="1:19" ht="26.25" customHeight="1">
      <c r="A33" s="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28"/>
      <c r="Q33" s="28"/>
      <c r="R33" s="28"/>
      <c r="S33" s="28"/>
    </row>
    <row r="34" spans="1:19" ht="15">
      <c r="A34" s="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28"/>
      <c r="Q34" s="28"/>
      <c r="R34" s="28"/>
      <c r="S34" s="28"/>
    </row>
    <row r="35" spans="1:19" ht="12.75">
      <c r="A35" s="298" t="s">
        <v>110</v>
      </c>
      <c r="B35" s="299" t="s">
        <v>111</v>
      </c>
      <c r="C35" s="299"/>
      <c r="D35" s="299"/>
      <c r="E35" s="299"/>
      <c r="F35" s="299"/>
      <c r="G35" s="299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1"/>
    </row>
    <row r="36" spans="1:19" ht="12.75" customHeight="1">
      <c r="A36" s="7"/>
      <c r="B36" s="285" t="s">
        <v>112</v>
      </c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42"/>
    </row>
    <row r="37" spans="1:19" ht="12.75" customHeight="1">
      <c r="A37" s="7"/>
      <c r="B37" s="234" t="s">
        <v>113</v>
      </c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</row>
    <row r="38" spans="1:19" ht="12.75" customHeight="1">
      <c r="A38" s="7"/>
      <c r="B38" s="221"/>
      <c r="C38" s="221"/>
      <c r="D38" s="221"/>
      <c r="E38" s="221"/>
      <c r="F38" s="221"/>
      <c r="G38" s="44"/>
      <c r="H38" s="44"/>
      <c r="I38" s="44"/>
      <c r="J38" s="45"/>
      <c r="K38" s="45"/>
      <c r="L38" s="45"/>
      <c r="M38" s="42"/>
      <c r="N38" s="42"/>
      <c r="O38" s="42"/>
      <c r="P38" s="42"/>
      <c r="Q38" s="42"/>
      <c r="R38" s="42"/>
      <c r="S38" s="42"/>
    </row>
    <row r="39" spans="1:19" ht="12.75" customHeight="1">
      <c r="A39" s="7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ht="12.75" customHeight="1">
      <c r="A40" s="46" t="s">
        <v>42</v>
      </c>
      <c r="B40" s="224" t="s">
        <v>56</v>
      </c>
      <c r="C40" s="224"/>
      <c r="D40" s="224"/>
      <c r="E40" s="224"/>
      <c r="F40" s="218" t="s">
        <v>2</v>
      </c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8"/>
    </row>
    <row r="41" spans="1:19" ht="15">
      <c r="A41" s="46"/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8"/>
    </row>
    <row r="42" spans="1:19" ht="0.75" customHeight="1">
      <c r="A42" s="46"/>
      <c r="B42" s="38"/>
      <c r="C42" s="38"/>
      <c r="D42" s="38"/>
      <c r="E42" s="38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28"/>
      <c r="S42" s="8"/>
    </row>
    <row r="43" spans="1:19" ht="15">
      <c r="A43" s="46" t="s">
        <v>43</v>
      </c>
      <c r="B43" s="224" t="s">
        <v>76</v>
      </c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47"/>
      <c r="N43" s="47"/>
      <c r="O43" s="47"/>
      <c r="P43" s="47"/>
      <c r="Q43" s="47"/>
      <c r="R43" s="28"/>
      <c r="S43" s="8"/>
    </row>
    <row r="44" spans="1:19" ht="15">
      <c r="A44" s="46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28"/>
      <c r="N44" s="28"/>
      <c r="O44" s="28"/>
      <c r="P44" s="28"/>
      <c r="Q44" s="28"/>
      <c r="R44" s="28"/>
      <c r="S44" s="8"/>
    </row>
    <row r="45" spans="1:19" ht="15">
      <c r="A45" s="159" t="s">
        <v>44</v>
      </c>
      <c r="B45" s="158"/>
      <c r="C45" s="50" t="s">
        <v>30</v>
      </c>
      <c r="D45" s="50" t="s">
        <v>29</v>
      </c>
      <c r="E45" s="159" t="s">
        <v>65</v>
      </c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8"/>
      <c r="S45" s="8"/>
    </row>
    <row r="46" spans="1:19" ht="15">
      <c r="A46" s="159">
        <v>1</v>
      </c>
      <c r="B46" s="158"/>
      <c r="C46" s="52"/>
      <c r="D46" s="18"/>
      <c r="E46" s="235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7"/>
      <c r="S46" s="8"/>
    </row>
    <row r="47" spans="1:19" ht="3" customHeight="1">
      <c r="A47" s="53"/>
      <c r="B47" s="53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1"/>
      <c r="O47" s="41"/>
      <c r="P47" s="41"/>
      <c r="Q47" s="41"/>
      <c r="R47" s="41"/>
      <c r="S47" s="8"/>
    </row>
    <row r="48" spans="1:19" ht="15">
      <c r="A48" s="46" t="s">
        <v>45</v>
      </c>
      <c r="B48" s="31" t="s">
        <v>22</v>
      </c>
      <c r="C48" s="31"/>
      <c r="D48" s="31"/>
      <c r="E48" s="31"/>
      <c r="F48" s="31"/>
      <c r="G48" s="31"/>
      <c r="H48" s="31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8"/>
    </row>
    <row r="49" spans="1:19" ht="30">
      <c r="A49" s="43" t="s">
        <v>44</v>
      </c>
      <c r="B49" s="144" t="s">
        <v>72</v>
      </c>
      <c r="C49" s="146"/>
      <c r="D49" s="146"/>
      <c r="E49" s="167" t="s">
        <v>29</v>
      </c>
      <c r="F49" s="167"/>
      <c r="G49" s="167"/>
      <c r="H49" s="231" t="s">
        <v>134</v>
      </c>
      <c r="I49" s="232"/>
      <c r="J49" s="232"/>
      <c r="K49" s="232"/>
      <c r="L49" s="233"/>
      <c r="M49" s="144" t="s">
        <v>47</v>
      </c>
      <c r="N49" s="145"/>
      <c r="O49" s="144" t="s">
        <v>8</v>
      </c>
      <c r="P49" s="145"/>
      <c r="Q49" s="144" t="s">
        <v>59</v>
      </c>
      <c r="R49" s="145"/>
      <c r="S49" s="8"/>
    </row>
    <row r="50" spans="1:19" ht="15">
      <c r="A50" s="43">
        <v>1</v>
      </c>
      <c r="B50" s="144">
        <v>2</v>
      </c>
      <c r="C50" s="146"/>
      <c r="D50" s="145"/>
      <c r="E50" s="144">
        <v>3</v>
      </c>
      <c r="F50" s="146"/>
      <c r="G50" s="145"/>
      <c r="H50" s="228">
        <v>4</v>
      </c>
      <c r="I50" s="229"/>
      <c r="J50" s="229"/>
      <c r="K50" s="229"/>
      <c r="L50" s="229"/>
      <c r="M50" s="144">
        <v>5</v>
      </c>
      <c r="N50" s="145"/>
      <c r="O50" s="144">
        <v>6</v>
      </c>
      <c r="P50" s="145"/>
      <c r="Q50" s="144">
        <v>7</v>
      </c>
      <c r="R50" s="145"/>
      <c r="S50" s="8"/>
    </row>
    <row r="51" spans="1:19" ht="30" customHeight="1">
      <c r="A51" s="43"/>
      <c r="B51" s="144">
        <v>4116310</v>
      </c>
      <c r="C51" s="146"/>
      <c r="D51" s="145"/>
      <c r="E51" s="202" t="s">
        <v>1</v>
      </c>
      <c r="F51" s="203"/>
      <c r="G51" s="204"/>
      <c r="H51" s="227" t="s">
        <v>77</v>
      </c>
      <c r="I51" s="227"/>
      <c r="J51" s="227"/>
      <c r="K51" s="227"/>
      <c r="L51" s="227"/>
      <c r="M51" s="225">
        <v>0</v>
      </c>
      <c r="N51" s="226"/>
      <c r="O51" s="200">
        <v>1190.9</v>
      </c>
      <c r="P51" s="201"/>
      <c r="Q51" s="200">
        <f>O51</f>
        <v>1190.9</v>
      </c>
      <c r="R51" s="201"/>
      <c r="S51" s="8"/>
    </row>
    <row r="52" spans="1:19" ht="78" customHeight="1">
      <c r="A52" s="43"/>
      <c r="B52" s="144">
        <v>4116310</v>
      </c>
      <c r="C52" s="146"/>
      <c r="D52" s="145"/>
      <c r="E52" s="202" t="s">
        <v>1</v>
      </c>
      <c r="F52" s="203"/>
      <c r="G52" s="204"/>
      <c r="H52" s="244" t="s">
        <v>81</v>
      </c>
      <c r="I52" s="245"/>
      <c r="J52" s="245"/>
      <c r="K52" s="245"/>
      <c r="L52" s="246"/>
      <c r="M52" s="225">
        <v>0</v>
      </c>
      <c r="N52" s="226"/>
      <c r="O52" s="200">
        <v>1054</v>
      </c>
      <c r="P52" s="201"/>
      <c r="Q52" s="200">
        <f>O52</f>
        <v>1054</v>
      </c>
      <c r="R52" s="201"/>
      <c r="S52" s="8"/>
    </row>
    <row r="53" spans="1:19" ht="75.75" customHeight="1">
      <c r="A53" s="43"/>
      <c r="B53" s="144">
        <v>4116310</v>
      </c>
      <c r="C53" s="146"/>
      <c r="D53" s="145"/>
      <c r="E53" s="202" t="s">
        <v>1</v>
      </c>
      <c r="F53" s="203"/>
      <c r="G53" s="204"/>
      <c r="H53" s="176" t="s">
        <v>85</v>
      </c>
      <c r="I53" s="177"/>
      <c r="J53" s="177"/>
      <c r="K53" s="177"/>
      <c r="L53" s="178"/>
      <c r="M53" s="225">
        <v>0</v>
      </c>
      <c r="N53" s="226"/>
      <c r="O53" s="165">
        <v>947</v>
      </c>
      <c r="P53" s="166"/>
      <c r="Q53" s="200">
        <f>O53</f>
        <v>947</v>
      </c>
      <c r="R53" s="201"/>
      <c r="S53" s="8"/>
    </row>
    <row r="54" spans="1:19" ht="60" customHeight="1">
      <c r="A54" s="43"/>
      <c r="B54" s="144">
        <v>4116310</v>
      </c>
      <c r="C54" s="146"/>
      <c r="D54" s="145"/>
      <c r="E54" s="202" t="s">
        <v>1</v>
      </c>
      <c r="F54" s="203"/>
      <c r="G54" s="204"/>
      <c r="H54" s="176" t="s">
        <v>92</v>
      </c>
      <c r="I54" s="177"/>
      <c r="J54" s="177"/>
      <c r="K54" s="177"/>
      <c r="L54" s="178"/>
      <c r="M54" s="242">
        <v>0</v>
      </c>
      <c r="N54" s="243"/>
      <c r="O54" s="165">
        <v>939.1</v>
      </c>
      <c r="P54" s="166"/>
      <c r="Q54" s="200">
        <f>O54</f>
        <v>939.1</v>
      </c>
      <c r="R54" s="201"/>
      <c r="S54" s="8"/>
    </row>
    <row r="55" spans="1:19" ht="65.25" customHeight="1">
      <c r="A55" s="43"/>
      <c r="B55" s="144">
        <v>4116310</v>
      </c>
      <c r="C55" s="146"/>
      <c r="D55" s="145"/>
      <c r="E55" s="202" t="s">
        <v>1</v>
      </c>
      <c r="F55" s="203"/>
      <c r="G55" s="204"/>
      <c r="H55" s="176" t="s">
        <v>114</v>
      </c>
      <c r="I55" s="177"/>
      <c r="J55" s="177"/>
      <c r="K55" s="177"/>
      <c r="L55" s="178"/>
      <c r="M55" s="242"/>
      <c r="N55" s="243"/>
      <c r="O55" s="165">
        <v>1200</v>
      </c>
      <c r="P55" s="166"/>
      <c r="Q55" s="165">
        <f>O55</f>
        <v>1200</v>
      </c>
      <c r="R55" s="166"/>
      <c r="S55" s="8"/>
    </row>
    <row r="56" spans="1:19" ht="78" customHeight="1">
      <c r="A56" s="43"/>
      <c r="B56" s="144">
        <v>4116310</v>
      </c>
      <c r="C56" s="146"/>
      <c r="D56" s="145"/>
      <c r="E56" s="202" t="s">
        <v>107</v>
      </c>
      <c r="F56" s="203"/>
      <c r="G56" s="204"/>
      <c r="H56" s="176" t="s">
        <v>115</v>
      </c>
      <c r="I56" s="177"/>
      <c r="J56" s="177"/>
      <c r="K56" s="177"/>
      <c r="L56" s="178"/>
      <c r="M56" s="242"/>
      <c r="N56" s="243"/>
      <c r="O56" s="165">
        <v>1045</v>
      </c>
      <c r="P56" s="166"/>
      <c r="Q56" s="165">
        <f>M56+O56</f>
        <v>1045</v>
      </c>
      <c r="R56" s="166"/>
      <c r="S56" s="8"/>
    </row>
    <row r="57" spans="1:19" ht="108.75" customHeight="1">
      <c r="A57" s="43"/>
      <c r="B57" s="144">
        <v>4116310</v>
      </c>
      <c r="C57" s="146"/>
      <c r="D57" s="145"/>
      <c r="E57" s="202" t="s">
        <v>107</v>
      </c>
      <c r="F57" s="203"/>
      <c r="G57" s="204"/>
      <c r="H57" s="176" t="s">
        <v>142</v>
      </c>
      <c r="I57" s="177"/>
      <c r="J57" s="177"/>
      <c r="K57" s="177"/>
      <c r="L57" s="178"/>
      <c r="M57" s="242"/>
      <c r="N57" s="243"/>
      <c r="O57" s="165">
        <v>28.68</v>
      </c>
      <c r="P57" s="166"/>
      <c r="Q57" s="165">
        <f>M57+O57</f>
        <v>28.68</v>
      </c>
      <c r="R57" s="166"/>
      <c r="S57" s="8"/>
    </row>
    <row r="58" spans="1:19" ht="15">
      <c r="A58" s="55"/>
      <c r="B58" s="56"/>
      <c r="C58" s="57"/>
      <c r="D58" s="58"/>
      <c r="E58" s="56"/>
      <c r="F58" s="57"/>
      <c r="G58" s="58"/>
      <c r="H58" s="240" t="s">
        <v>68</v>
      </c>
      <c r="I58" s="241"/>
      <c r="J58" s="241"/>
      <c r="K58" s="241"/>
      <c r="L58" s="241"/>
      <c r="M58" s="238">
        <f>SUM(M51:N57)</f>
        <v>0</v>
      </c>
      <c r="N58" s="239"/>
      <c r="O58" s="238">
        <f>SUM(O51:P57)</f>
        <v>6404.68</v>
      </c>
      <c r="P58" s="239"/>
      <c r="Q58" s="238">
        <f>SUM(Q51:R57)</f>
        <v>6404.68</v>
      </c>
      <c r="R58" s="239"/>
      <c r="S58" s="8"/>
    </row>
    <row r="59" spans="1:19" ht="48.75" customHeight="1">
      <c r="A59" s="59"/>
      <c r="B59" s="60"/>
      <c r="C59" s="60"/>
      <c r="D59" s="60"/>
      <c r="E59" s="60"/>
      <c r="F59" s="60"/>
      <c r="G59" s="60"/>
      <c r="H59" s="61"/>
      <c r="I59" s="44"/>
      <c r="J59" s="44"/>
      <c r="K59" s="44"/>
      <c r="L59" s="44"/>
      <c r="M59" s="62"/>
      <c r="N59" s="62"/>
      <c r="O59" s="63"/>
      <c r="P59" s="63"/>
      <c r="Q59" s="63"/>
      <c r="R59" s="63"/>
      <c r="S59" s="8"/>
    </row>
    <row r="60" spans="1:19" ht="16.5" customHeight="1">
      <c r="A60" s="46" t="s">
        <v>28</v>
      </c>
      <c r="B60" s="224" t="s">
        <v>75</v>
      </c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8"/>
      <c r="P60" s="28"/>
      <c r="Q60" s="28"/>
      <c r="R60" s="28"/>
      <c r="S60" s="8"/>
    </row>
    <row r="61" spans="1:19" ht="27.75" customHeight="1">
      <c r="A61" s="46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28"/>
      <c r="P61" s="28"/>
      <c r="Q61" s="28"/>
      <c r="R61" s="28"/>
      <c r="S61" s="8"/>
    </row>
    <row r="62" spans="1:19" ht="15">
      <c r="A62" s="167" t="s">
        <v>7</v>
      </c>
      <c r="B62" s="167"/>
      <c r="C62" s="167"/>
      <c r="D62" s="167"/>
      <c r="E62" s="167"/>
      <c r="F62" s="167"/>
      <c r="G62" s="167"/>
      <c r="H62" s="144" t="s">
        <v>72</v>
      </c>
      <c r="I62" s="145"/>
      <c r="J62" s="144" t="s">
        <v>47</v>
      </c>
      <c r="K62" s="146"/>
      <c r="L62" s="146"/>
      <c r="M62" s="144" t="s">
        <v>8</v>
      </c>
      <c r="N62" s="146"/>
      <c r="O62" s="146"/>
      <c r="P62" s="145"/>
      <c r="Q62" s="144" t="s">
        <v>59</v>
      </c>
      <c r="R62" s="145"/>
      <c r="S62" s="8"/>
    </row>
    <row r="63" spans="1:19" ht="15">
      <c r="A63" s="144">
        <v>1</v>
      </c>
      <c r="B63" s="146"/>
      <c r="C63" s="146"/>
      <c r="D63" s="146"/>
      <c r="E63" s="146"/>
      <c r="F63" s="146"/>
      <c r="G63" s="145"/>
      <c r="H63" s="144">
        <v>2</v>
      </c>
      <c r="I63" s="145"/>
      <c r="J63" s="144">
        <v>3</v>
      </c>
      <c r="K63" s="146"/>
      <c r="L63" s="146"/>
      <c r="M63" s="144">
        <v>4</v>
      </c>
      <c r="N63" s="146"/>
      <c r="O63" s="146"/>
      <c r="P63" s="145"/>
      <c r="Q63" s="144">
        <v>5</v>
      </c>
      <c r="R63" s="145"/>
      <c r="S63" s="8"/>
    </row>
    <row r="64" spans="1:19" ht="28.5" customHeight="1">
      <c r="A64" s="113" t="s">
        <v>116</v>
      </c>
      <c r="B64" s="114"/>
      <c r="C64" s="114"/>
      <c r="D64" s="114"/>
      <c r="E64" s="114"/>
      <c r="F64" s="114"/>
      <c r="G64" s="115"/>
      <c r="H64" s="247"/>
      <c r="I64" s="248"/>
      <c r="J64" s="247"/>
      <c r="K64" s="249"/>
      <c r="L64" s="249"/>
      <c r="M64" s="250">
        <f>O58</f>
        <v>6404.68</v>
      </c>
      <c r="N64" s="249"/>
      <c r="O64" s="249"/>
      <c r="P64" s="248"/>
      <c r="Q64" s="250">
        <f>Q58</f>
        <v>6404.68</v>
      </c>
      <c r="R64" s="248"/>
      <c r="S64" s="8"/>
    </row>
    <row r="65" spans="1:19" ht="15">
      <c r="A65" s="113" t="s">
        <v>66</v>
      </c>
      <c r="B65" s="114"/>
      <c r="C65" s="114"/>
      <c r="D65" s="114"/>
      <c r="E65" s="114"/>
      <c r="F65" s="114"/>
      <c r="G65" s="115"/>
      <c r="H65" s="247"/>
      <c r="I65" s="248"/>
      <c r="J65" s="247"/>
      <c r="K65" s="249"/>
      <c r="L65" s="249"/>
      <c r="M65" s="247"/>
      <c r="N65" s="249"/>
      <c r="O65" s="249"/>
      <c r="P65" s="248"/>
      <c r="Q65" s="247"/>
      <c r="R65" s="248"/>
      <c r="S65" s="8"/>
    </row>
    <row r="66" spans="1:19" ht="15">
      <c r="A66" s="113" t="s">
        <v>67</v>
      </c>
      <c r="B66" s="114"/>
      <c r="C66" s="114"/>
      <c r="D66" s="114"/>
      <c r="E66" s="114"/>
      <c r="F66" s="114"/>
      <c r="G66" s="115"/>
      <c r="H66" s="247"/>
      <c r="I66" s="248"/>
      <c r="J66" s="247"/>
      <c r="K66" s="249"/>
      <c r="L66" s="249"/>
      <c r="M66" s="247"/>
      <c r="N66" s="249"/>
      <c r="O66" s="249"/>
      <c r="P66" s="248"/>
      <c r="Q66" s="247"/>
      <c r="R66" s="248"/>
      <c r="S66" s="8"/>
    </row>
    <row r="67" spans="1:19" ht="15">
      <c r="A67" s="260" t="s">
        <v>68</v>
      </c>
      <c r="B67" s="260"/>
      <c r="C67" s="260"/>
      <c r="D67" s="260"/>
      <c r="E67" s="260"/>
      <c r="F67" s="260"/>
      <c r="G67" s="260"/>
      <c r="H67" s="252"/>
      <c r="I67" s="252"/>
      <c r="J67" s="247"/>
      <c r="K67" s="249"/>
      <c r="L67" s="249"/>
      <c r="M67" s="250">
        <f>M64</f>
        <v>6404.68</v>
      </c>
      <c r="N67" s="249"/>
      <c r="O67" s="249"/>
      <c r="P67" s="248"/>
      <c r="Q67" s="251">
        <f>Q64</f>
        <v>6404.68</v>
      </c>
      <c r="R67" s="252"/>
      <c r="S67" s="8"/>
    </row>
    <row r="68" spans="1:19" ht="36" customHeight="1">
      <c r="A68" s="46" t="s">
        <v>50</v>
      </c>
      <c r="B68" s="259" t="s">
        <v>69</v>
      </c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59"/>
      <c r="S68" s="8"/>
    </row>
    <row r="69" spans="1:19" ht="15">
      <c r="A69" s="46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8"/>
    </row>
    <row r="70" spans="1:19" ht="12.75">
      <c r="A70" s="261" t="s">
        <v>44</v>
      </c>
      <c r="B70" s="167" t="s">
        <v>72</v>
      </c>
      <c r="C70" s="167"/>
      <c r="D70" s="167" t="s">
        <v>11</v>
      </c>
      <c r="E70" s="167" t="s">
        <v>10</v>
      </c>
      <c r="F70" s="167"/>
      <c r="G70" s="167"/>
      <c r="H70" s="252" t="s">
        <v>51</v>
      </c>
      <c r="I70" s="252"/>
      <c r="J70" s="252"/>
      <c r="K70" s="252"/>
      <c r="L70" s="252"/>
      <c r="M70" s="253" t="s">
        <v>9</v>
      </c>
      <c r="N70" s="254"/>
      <c r="O70" s="254"/>
      <c r="P70" s="254"/>
      <c r="Q70" s="254"/>
      <c r="R70" s="255"/>
      <c r="S70" s="8"/>
    </row>
    <row r="71" spans="1:19" ht="12.75">
      <c r="A71" s="261"/>
      <c r="B71" s="167"/>
      <c r="C71" s="167"/>
      <c r="D71" s="167"/>
      <c r="E71" s="167"/>
      <c r="F71" s="167"/>
      <c r="G71" s="167"/>
      <c r="H71" s="252"/>
      <c r="I71" s="252"/>
      <c r="J71" s="252"/>
      <c r="K71" s="252"/>
      <c r="L71" s="252"/>
      <c r="M71" s="256"/>
      <c r="N71" s="257"/>
      <c r="O71" s="257"/>
      <c r="P71" s="257"/>
      <c r="Q71" s="257"/>
      <c r="R71" s="258"/>
      <c r="S71" s="8"/>
    </row>
    <row r="72" spans="1:19" ht="15">
      <c r="A72" s="64">
        <v>1</v>
      </c>
      <c r="B72" s="144">
        <v>2</v>
      </c>
      <c r="C72" s="145"/>
      <c r="D72" s="43">
        <v>3</v>
      </c>
      <c r="E72" s="144">
        <v>4</v>
      </c>
      <c r="F72" s="146"/>
      <c r="G72" s="145"/>
      <c r="H72" s="247">
        <v>5</v>
      </c>
      <c r="I72" s="249"/>
      <c r="J72" s="249"/>
      <c r="K72" s="249"/>
      <c r="L72" s="248"/>
      <c r="M72" s="247">
        <v>6</v>
      </c>
      <c r="N72" s="249"/>
      <c r="O72" s="249"/>
      <c r="P72" s="249"/>
      <c r="Q72" s="249"/>
      <c r="R72" s="248"/>
      <c r="S72" s="8"/>
    </row>
    <row r="73" spans="1:19" ht="17.25" customHeight="1">
      <c r="A73" s="171" t="s">
        <v>4</v>
      </c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8"/>
    </row>
    <row r="74" spans="1:19" ht="17.25" customHeight="1">
      <c r="A74" s="66">
        <v>1</v>
      </c>
      <c r="B74" s="172" t="s">
        <v>73</v>
      </c>
      <c r="C74" s="173"/>
      <c r="D74" s="174"/>
      <c r="E74" s="175"/>
      <c r="F74" s="175"/>
      <c r="G74" s="175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8"/>
    </row>
    <row r="75" spans="1:19" ht="51.75" customHeight="1">
      <c r="A75" s="67"/>
      <c r="B75" s="167">
        <v>4116310</v>
      </c>
      <c r="C75" s="167"/>
      <c r="D75" s="85" t="s">
        <v>3</v>
      </c>
      <c r="E75" s="144" t="s">
        <v>60</v>
      </c>
      <c r="F75" s="146"/>
      <c r="G75" s="145"/>
      <c r="H75" s="144" t="s">
        <v>79</v>
      </c>
      <c r="I75" s="146"/>
      <c r="J75" s="146"/>
      <c r="K75" s="146"/>
      <c r="L75" s="145"/>
      <c r="M75" s="264">
        <v>139.98</v>
      </c>
      <c r="N75" s="265"/>
      <c r="O75" s="265"/>
      <c r="P75" s="265"/>
      <c r="Q75" s="265"/>
      <c r="R75" s="266"/>
      <c r="S75" s="17"/>
    </row>
    <row r="76" spans="1:19" ht="141" customHeight="1">
      <c r="A76" s="67"/>
      <c r="B76" s="290">
        <v>4116310</v>
      </c>
      <c r="C76" s="291"/>
      <c r="D76" s="84" t="s">
        <v>106</v>
      </c>
      <c r="E76" s="144" t="s">
        <v>71</v>
      </c>
      <c r="F76" s="146"/>
      <c r="G76" s="145"/>
      <c r="H76" s="110" t="s">
        <v>117</v>
      </c>
      <c r="I76" s="111"/>
      <c r="J76" s="111"/>
      <c r="K76" s="111"/>
      <c r="L76" s="112"/>
      <c r="M76" s="287">
        <v>1190.9</v>
      </c>
      <c r="N76" s="288"/>
      <c r="O76" s="288"/>
      <c r="P76" s="288"/>
      <c r="Q76" s="288"/>
      <c r="R76" s="289"/>
      <c r="S76" s="17"/>
    </row>
    <row r="77" spans="1:19" ht="15.75" customHeight="1">
      <c r="A77" s="68">
        <v>2</v>
      </c>
      <c r="B77" s="163" t="s">
        <v>74</v>
      </c>
      <c r="C77" s="163"/>
      <c r="D77" s="164"/>
      <c r="E77" s="91"/>
      <c r="F77" s="86"/>
      <c r="G77" s="87"/>
      <c r="H77" s="88"/>
      <c r="I77" s="89"/>
      <c r="J77" s="89"/>
      <c r="K77" s="89"/>
      <c r="L77" s="90"/>
      <c r="M77" s="75"/>
      <c r="N77" s="76"/>
      <c r="O77" s="76"/>
      <c r="P77" s="76"/>
      <c r="Q77" s="76"/>
      <c r="R77" s="77"/>
      <c r="S77" s="17"/>
    </row>
    <row r="78" spans="1:19" ht="48" customHeight="1">
      <c r="A78" s="67"/>
      <c r="B78" s="156">
        <v>4116310</v>
      </c>
      <c r="C78" s="156"/>
      <c r="D78" s="85" t="s">
        <v>5</v>
      </c>
      <c r="E78" s="249" t="s">
        <v>60</v>
      </c>
      <c r="F78" s="249"/>
      <c r="G78" s="248"/>
      <c r="H78" s="144" t="s">
        <v>6</v>
      </c>
      <c r="I78" s="146"/>
      <c r="J78" s="146"/>
      <c r="K78" s="146"/>
      <c r="L78" s="145"/>
      <c r="M78" s="287">
        <v>1.5</v>
      </c>
      <c r="N78" s="288"/>
      <c r="O78" s="288"/>
      <c r="P78" s="288"/>
      <c r="Q78" s="288"/>
      <c r="R78" s="289"/>
      <c r="S78" s="17"/>
    </row>
    <row r="79" spans="1:19" ht="16.5" customHeight="1">
      <c r="A79" s="71">
        <v>3</v>
      </c>
      <c r="B79" s="71" t="s">
        <v>19</v>
      </c>
      <c r="C79" s="71"/>
      <c r="D79" s="71"/>
      <c r="E79" s="51"/>
      <c r="F79" s="51"/>
      <c r="G79" s="49"/>
      <c r="H79" s="4"/>
      <c r="I79" s="5"/>
      <c r="J79" s="5"/>
      <c r="K79" s="5"/>
      <c r="L79" s="6"/>
      <c r="M79" s="75"/>
      <c r="N79" s="76"/>
      <c r="O79" s="76"/>
      <c r="P79" s="76"/>
      <c r="Q79" s="76"/>
      <c r="R79" s="77"/>
      <c r="S79" s="17"/>
    </row>
    <row r="80" spans="1:19" ht="46.5" customHeight="1">
      <c r="A80" s="72"/>
      <c r="B80" s="156">
        <v>4116310</v>
      </c>
      <c r="C80" s="156"/>
      <c r="D80" s="18" t="s">
        <v>99</v>
      </c>
      <c r="E80" s="157" t="s">
        <v>71</v>
      </c>
      <c r="F80" s="157"/>
      <c r="G80" s="158"/>
      <c r="H80" s="159" t="s">
        <v>58</v>
      </c>
      <c r="I80" s="157"/>
      <c r="J80" s="157"/>
      <c r="K80" s="157"/>
      <c r="L80" s="158"/>
      <c r="M80" s="287">
        <f>M76/M78</f>
        <v>793.9333333333334</v>
      </c>
      <c r="N80" s="288"/>
      <c r="O80" s="288"/>
      <c r="P80" s="288"/>
      <c r="Q80" s="288"/>
      <c r="R80" s="289"/>
      <c r="S80" s="17"/>
    </row>
    <row r="81" spans="1:19" ht="18" customHeight="1">
      <c r="A81" s="73">
        <v>4</v>
      </c>
      <c r="B81" s="150" t="s">
        <v>20</v>
      </c>
      <c r="C81" s="151"/>
      <c r="D81" s="152"/>
      <c r="E81" s="144"/>
      <c r="F81" s="146"/>
      <c r="G81" s="145"/>
      <c r="H81" s="144"/>
      <c r="I81" s="146"/>
      <c r="J81" s="146"/>
      <c r="K81" s="146"/>
      <c r="L81" s="145"/>
      <c r="M81" s="250"/>
      <c r="N81" s="262"/>
      <c r="O81" s="262"/>
      <c r="P81" s="262"/>
      <c r="Q81" s="262"/>
      <c r="R81" s="263"/>
      <c r="S81" s="8"/>
    </row>
    <row r="82" spans="1:19" ht="45" customHeight="1">
      <c r="A82" s="74"/>
      <c r="B82" s="144">
        <v>4116310</v>
      </c>
      <c r="C82" s="145"/>
      <c r="D82" s="18" t="s">
        <v>118</v>
      </c>
      <c r="E82" s="144" t="s">
        <v>57</v>
      </c>
      <c r="F82" s="146"/>
      <c r="G82" s="145"/>
      <c r="H82" s="144" t="s">
        <v>58</v>
      </c>
      <c r="I82" s="146"/>
      <c r="J82" s="146"/>
      <c r="K82" s="146"/>
      <c r="L82" s="145"/>
      <c r="M82" s="250">
        <v>100</v>
      </c>
      <c r="N82" s="262"/>
      <c r="O82" s="262"/>
      <c r="P82" s="262"/>
      <c r="Q82" s="262"/>
      <c r="R82" s="263"/>
      <c r="S82" s="8"/>
    </row>
    <row r="83" spans="1:19" ht="21" customHeight="1">
      <c r="A83" s="171" t="s">
        <v>104</v>
      </c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8"/>
    </row>
    <row r="84" spans="1:19" ht="19.5" customHeight="1">
      <c r="A84" s="66">
        <v>1</v>
      </c>
      <c r="B84" s="172" t="s">
        <v>73</v>
      </c>
      <c r="C84" s="173"/>
      <c r="D84" s="174"/>
      <c r="E84" s="175"/>
      <c r="F84" s="175"/>
      <c r="G84" s="175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8"/>
    </row>
    <row r="85" spans="1:19" ht="75" customHeight="1">
      <c r="A85" s="67"/>
      <c r="B85" s="167">
        <v>4116310</v>
      </c>
      <c r="C85" s="167"/>
      <c r="D85" s="52" t="s">
        <v>0</v>
      </c>
      <c r="E85" s="113" t="s">
        <v>71</v>
      </c>
      <c r="F85" s="114"/>
      <c r="G85" s="115"/>
      <c r="H85" s="110" t="s">
        <v>117</v>
      </c>
      <c r="I85" s="111"/>
      <c r="J85" s="111"/>
      <c r="K85" s="111"/>
      <c r="L85" s="112"/>
      <c r="M85" s="168">
        <v>1054</v>
      </c>
      <c r="N85" s="169"/>
      <c r="O85" s="169"/>
      <c r="P85" s="169"/>
      <c r="Q85" s="169"/>
      <c r="R85" s="170"/>
      <c r="S85" s="8"/>
    </row>
    <row r="86" spans="1:19" ht="19.5" customHeight="1">
      <c r="A86" s="68">
        <v>2</v>
      </c>
      <c r="B86" s="163" t="s">
        <v>74</v>
      </c>
      <c r="C86" s="163"/>
      <c r="D86" s="164"/>
      <c r="E86" s="4"/>
      <c r="F86" s="5"/>
      <c r="G86" s="6"/>
      <c r="H86" s="48"/>
      <c r="I86" s="51"/>
      <c r="J86" s="51"/>
      <c r="K86" s="51"/>
      <c r="L86" s="49"/>
      <c r="M86" s="79"/>
      <c r="N86" s="80"/>
      <c r="O86" s="80"/>
      <c r="P86" s="80"/>
      <c r="Q86" s="80"/>
      <c r="R86" s="78"/>
      <c r="S86" s="8"/>
    </row>
    <row r="87" spans="1:19" ht="29.25" customHeight="1">
      <c r="A87" s="67"/>
      <c r="B87" s="156">
        <v>4116310</v>
      </c>
      <c r="C87" s="156"/>
      <c r="D87" s="18" t="s">
        <v>83</v>
      </c>
      <c r="E87" s="157" t="s">
        <v>105</v>
      </c>
      <c r="F87" s="157"/>
      <c r="G87" s="158"/>
      <c r="H87" s="113" t="s">
        <v>119</v>
      </c>
      <c r="I87" s="114"/>
      <c r="J87" s="114"/>
      <c r="K87" s="114"/>
      <c r="L87" s="115"/>
      <c r="M87" s="292">
        <v>76</v>
      </c>
      <c r="N87" s="293"/>
      <c r="O87" s="293"/>
      <c r="P87" s="293"/>
      <c r="Q87" s="293"/>
      <c r="R87" s="294"/>
      <c r="S87" s="8"/>
    </row>
    <row r="88" spans="1:19" ht="19.5" customHeight="1">
      <c r="A88" s="71">
        <v>3</v>
      </c>
      <c r="B88" s="71" t="s">
        <v>19</v>
      </c>
      <c r="C88" s="71"/>
      <c r="D88" s="71"/>
      <c r="E88" s="51"/>
      <c r="F88" s="51"/>
      <c r="G88" s="49"/>
      <c r="H88" s="4"/>
      <c r="I88" s="5"/>
      <c r="J88" s="5"/>
      <c r="K88" s="5"/>
      <c r="L88" s="6"/>
      <c r="M88" s="79"/>
      <c r="N88" s="80"/>
      <c r="O88" s="80"/>
      <c r="P88" s="80"/>
      <c r="Q88" s="80"/>
      <c r="R88" s="78"/>
      <c r="S88" s="8"/>
    </row>
    <row r="89" spans="1:19" ht="30" customHeight="1">
      <c r="A89" s="72"/>
      <c r="B89" s="156">
        <v>4116310</v>
      </c>
      <c r="C89" s="156"/>
      <c r="D89" s="18" t="s">
        <v>84</v>
      </c>
      <c r="E89" s="157" t="s">
        <v>71</v>
      </c>
      <c r="F89" s="157"/>
      <c r="G89" s="158"/>
      <c r="H89" s="159" t="s">
        <v>58</v>
      </c>
      <c r="I89" s="157"/>
      <c r="J89" s="157"/>
      <c r="K89" s="157"/>
      <c r="L89" s="158"/>
      <c r="M89" s="194">
        <f>M85/M87</f>
        <v>13.868421052631579</v>
      </c>
      <c r="N89" s="195"/>
      <c r="O89" s="195"/>
      <c r="P89" s="195"/>
      <c r="Q89" s="195"/>
      <c r="R89" s="196"/>
      <c r="S89" s="8"/>
    </row>
    <row r="90" spans="1:19" ht="19.5" customHeight="1">
      <c r="A90" s="73">
        <v>4</v>
      </c>
      <c r="B90" s="150" t="s">
        <v>20</v>
      </c>
      <c r="C90" s="151"/>
      <c r="D90" s="152"/>
      <c r="E90" s="144"/>
      <c r="F90" s="146"/>
      <c r="G90" s="145"/>
      <c r="H90" s="144"/>
      <c r="I90" s="146"/>
      <c r="J90" s="146"/>
      <c r="K90" s="146"/>
      <c r="L90" s="145"/>
      <c r="M90" s="191"/>
      <c r="N90" s="192"/>
      <c r="O90" s="192"/>
      <c r="P90" s="192"/>
      <c r="Q90" s="192"/>
      <c r="R90" s="193"/>
      <c r="S90" s="8"/>
    </row>
    <row r="91" spans="1:19" ht="57.75" customHeight="1">
      <c r="A91" s="74"/>
      <c r="B91" s="144">
        <v>4116310</v>
      </c>
      <c r="C91" s="145"/>
      <c r="D91" s="18" t="s">
        <v>120</v>
      </c>
      <c r="E91" s="144" t="s">
        <v>57</v>
      </c>
      <c r="F91" s="146"/>
      <c r="G91" s="145"/>
      <c r="H91" s="144" t="s">
        <v>58</v>
      </c>
      <c r="I91" s="146"/>
      <c r="J91" s="146"/>
      <c r="K91" s="146"/>
      <c r="L91" s="145"/>
      <c r="M91" s="191">
        <v>100</v>
      </c>
      <c r="N91" s="192"/>
      <c r="O91" s="192"/>
      <c r="P91" s="192"/>
      <c r="Q91" s="192"/>
      <c r="R91" s="193"/>
      <c r="S91" s="8"/>
    </row>
    <row r="92" spans="1:19" ht="20.25" customHeight="1">
      <c r="A92" s="171" t="s">
        <v>85</v>
      </c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8"/>
    </row>
    <row r="93" spans="1:19" ht="20.25" customHeight="1">
      <c r="A93" s="66">
        <v>1</v>
      </c>
      <c r="B93" s="172" t="s">
        <v>73</v>
      </c>
      <c r="C93" s="173"/>
      <c r="D93" s="174"/>
      <c r="E93" s="175"/>
      <c r="F93" s="175"/>
      <c r="G93" s="175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8"/>
    </row>
    <row r="94" spans="1:19" ht="90.75" customHeight="1">
      <c r="A94" s="67"/>
      <c r="B94" s="167">
        <v>4116310</v>
      </c>
      <c r="C94" s="167"/>
      <c r="D94" s="52" t="s">
        <v>86</v>
      </c>
      <c r="E94" s="113" t="s">
        <v>71</v>
      </c>
      <c r="F94" s="114"/>
      <c r="G94" s="115"/>
      <c r="H94" s="110" t="s">
        <v>117</v>
      </c>
      <c r="I94" s="111"/>
      <c r="J94" s="111"/>
      <c r="K94" s="111"/>
      <c r="L94" s="112"/>
      <c r="M94" s="197">
        <v>947</v>
      </c>
      <c r="N94" s="198"/>
      <c r="O94" s="198"/>
      <c r="P94" s="198"/>
      <c r="Q94" s="198"/>
      <c r="R94" s="199"/>
      <c r="S94" s="8"/>
    </row>
    <row r="95" spans="1:19" ht="20.25" customHeight="1">
      <c r="A95" s="68">
        <v>2</v>
      </c>
      <c r="B95" s="163" t="s">
        <v>74</v>
      </c>
      <c r="C95" s="163"/>
      <c r="D95" s="164"/>
      <c r="E95" s="4"/>
      <c r="F95" s="5"/>
      <c r="G95" s="6"/>
      <c r="H95" s="48"/>
      <c r="I95" s="51"/>
      <c r="J95" s="51"/>
      <c r="K95" s="51"/>
      <c r="L95" s="49"/>
      <c r="M95" s="79"/>
      <c r="N95" s="80"/>
      <c r="O95" s="80"/>
      <c r="P95" s="80"/>
      <c r="Q95" s="80"/>
      <c r="R95" s="78"/>
      <c r="S95" s="8"/>
    </row>
    <row r="96" spans="1:19" ht="57" customHeight="1">
      <c r="A96" s="67"/>
      <c r="B96" s="156">
        <v>4116310</v>
      </c>
      <c r="C96" s="156"/>
      <c r="D96" s="18" t="s">
        <v>87</v>
      </c>
      <c r="E96" s="157" t="s">
        <v>100</v>
      </c>
      <c r="F96" s="157"/>
      <c r="G96" s="158"/>
      <c r="H96" s="113" t="s">
        <v>119</v>
      </c>
      <c r="I96" s="114"/>
      <c r="J96" s="114"/>
      <c r="K96" s="114"/>
      <c r="L96" s="115"/>
      <c r="M96" s="194">
        <v>1456.92</v>
      </c>
      <c r="N96" s="195"/>
      <c r="O96" s="195"/>
      <c r="P96" s="195"/>
      <c r="Q96" s="195"/>
      <c r="R96" s="196"/>
      <c r="S96" s="8"/>
    </row>
    <row r="97" spans="1:19" ht="21" customHeight="1">
      <c r="A97" s="71">
        <v>3</v>
      </c>
      <c r="B97" s="71" t="s">
        <v>19</v>
      </c>
      <c r="C97" s="71"/>
      <c r="D97" s="71"/>
      <c r="E97" s="51"/>
      <c r="F97" s="51"/>
      <c r="G97" s="49"/>
      <c r="H97" s="4"/>
      <c r="I97" s="5"/>
      <c r="J97" s="5"/>
      <c r="K97" s="5"/>
      <c r="L97" s="6"/>
      <c r="M97" s="79"/>
      <c r="N97" s="80"/>
      <c r="O97" s="80"/>
      <c r="P97" s="80"/>
      <c r="Q97" s="80"/>
      <c r="R97" s="78"/>
      <c r="S97" s="8"/>
    </row>
    <row r="98" spans="1:19" ht="42.75" customHeight="1">
      <c r="A98" s="72"/>
      <c r="B98" s="156">
        <v>4116310</v>
      </c>
      <c r="C98" s="156"/>
      <c r="D98" s="18" t="s">
        <v>88</v>
      </c>
      <c r="E98" s="157" t="s">
        <v>101</v>
      </c>
      <c r="F98" s="157"/>
      <c r="G98" s="158"/>
      <c r="H98" s="159" t="s">
        <v>58</v>
      </c>
      <c r="I98" s="157"/>
      <c r="J98" s="157"/>
      <c r="K98" s="157"/>
      <c r="L98" s="158"/>
      <c r="M98" s="194">
        <f>M94/M96*1000</f>
        <v>650.001372758971</v>
      </c>
      <c r="N98" s="195"/>
      <c r="O98" s="195"/>
      <c r="P98" s="195"/>
      <c r="Q98" s="195"/>
      <c r="R98" s="196"/>
      <c r="S98" s="8"/>
    </row>
    <row r="99" spans="1:19" ht="20.25" customHeight="1">
      <c r="A99" s="73">
        <v>4</v>
      </c>
      <c r="B99" s="150" t="s">
        <v>20</v>
      </c>
      <c r="C99" s="151"/>
      <c r="D99" s="152"/>
      <c r="E99" s="144"/>
      <c r="F99" s="146"/>
      <c r="G99" s="145"/>
      <c r="H99" s="144"/>
      <c r="I99" s="146"/>
      <c r="J99" s="146"/>
      <c r="K99" s="146"/>
      <c r="L99" s="145"/>
      <c r="M99" s="191"/>
      <c r="N99" s="192"/>
      <c r="O99" s="192"/>
      <c r="P99" s="192"/>
      <c r="Q99" s="192"/>
      <c r="R99" s="193"/>
      <c r="S99" s="8"/>
    </row>
    <row r="100" spans="1:19" ht="76.5" customHeight="1">
      <c r="A100" s="74"/>
      <c r="B100" s="144">
        <v>4116310</v>
      </c>
      <c r="C100" s="145"/>
      <c r="D100" s="18" t="s">
        <v>126</v>
      </c>
      <c r="E100" s="144" t="s">
        <v>57</v>
      </c>
      <c r="F100" s="146"/>
      <c r="G100" s="145"/>
      <c r="H100" s="144" t="s">
        <v>58</v>
      </c>
      <c r="I100" s="146"/>
      <c r="J100" s="146"/>
      <c r="K100" s="146"/>
      <c r="L100" s="145"/>
      <c r="M100" s="191">
        <v>100</v>
      </c>
      <c r="N100" s="192"/>
      <c r="O100" s="192"/>
      <c r="P100" s="192"/>
      <c r="Q100" s="192"/>
      <c r="R100" s="193"/>
      <c r="S100" s="8"/>
    </row>
    <row r="101" spans="1:19" ht="20.25" customHeight="1">
      <c r="A101" s="171" t="s">
        <v>92</v>
      </c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8"/>
    </row>
    <row r="102" spans="1:19" ht="17.25" customHeight="1">
      <c r="A102" s="66">
        <v>1</v>
      </c>
      <c r="B102" s="172" t="s">
        <v>73</v>
      </c>
      <c r="C102" s="173"/>
      <c r="D102" s="174"/>
      <c r="E102" s="175"/>
      <c r="F102" s="175"/>
      <c r="G102" s="175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8"/>
    </row>
    <row r="103" spans="1:19" ht="75.75" customHeight="1">
      <c r="A103" s="67"/>
      <c r="B103" s="167">
        <v>4116310</v>
      </c>
      <c r="C103" s="167"/>
      <c r="D103" s="52" t="s">
        <v>89</v>
      </c>
      <c r="E103" s="113" t="s">
        <v>71</v>
      </c>
      <c r="F103" s="114"/>
      <c r="G103" s="115"/>
      <c r="H103" s="110" t="s">
        <v>117</v>
      </c>
      <c r="I103" s="111"/>
      <c r="J103" s="111"/>
      <c r="K103" s="111"/>
      <c r="L103" s="112"/>
      <c r="M103" s="182">
        <v>939.1</v>
      </c>
      <c r="N103" s="183"/>
      <c r="O103" s="183"/>
      <c r="P103" s="183"/>
      <c r="Q103" s="183"/>
      <c r="R103" s="184"/>
      <c r="S103" s="8"/>
    </row>
    <row r="104" spans="1:19" ht="12.75" customHeight="1">
      <c r="A104" s="68">
        <v>2</v>
      </c>
      <c r="B104" s="163" t="s">
        <v>74</v>
      </c>
      <c r="C104" s="163"/>
      <c r="D104" s="164"/>
      <c r="E104" s="4"/>
      <c r="F104" s="5"/>
      <c r="G104" s="6"/>
      <c r="H104" s="48"/>
      <c r="I104" s="51"/>
      <c r="J104" s="51"/>
      <c r="K104" s="51"/>
      <c r="L104" s="49"/>
      <c r="M104" s="69"/>
      <c r="N104" s="70"/>
      <c r="O104" s="70"/>
      <c r="P104" s="70"/>
      <c r="Q104" s="70"/>
      <c r="R104" s="54"/>
      <c r="S104" s="8"/>
    </row>
    <row r="105" spans="1:19" ht="57.75" customHeight="1">
      <c r="A105" s="67"/>
      <c r="B105" s="156">
        <v>4116310</v>
      </c>
      <c r="C105" s="156"/>
      <c r="D105" s="18" t="s">
        <v>90</v>
      </c>
      <c r="E105" s="157" t="s">
        <v>100</v>
      </c>
      <c r="F105" s="157"/>
      <c r="G105" s="158"/>
      <c r="H105" s="113" t="s">
        <v>119</v>
      </c>
      <c r="I105" s="114"/>
      <c r="J105" s="114"/>
      <c r="K105" s="114"/>
      <c r="L105" s="115"/>
      <c r="M105" s="179">
        <v>1534.48</v>
      </c>
      <c r="N105" s="180"/>
      <c r="O105" s="180"/>
      <c r="P105" s="180"/>
      <c r="Q105" s="180"/>
      <c r="R105" s="181"/>
      <c r="S105" s="8"/>
    </row>
    <row r="106" spans="1:19" ht="15.75" customHeight="1">
      <c r="A106" s="71">
        <v>3</v>
      </c>
      <c r="B106" s="71" t="s">
        <v>19</v>
      </c>
      <c r="C106" s="71"/>
      <c r="D106" s="71"/>
      <c r="E106" s="51"/>
      <c r="F106" s="51"/>
      <c r="G106" s="49"/>
      <c r="H106" s="4"/>
      <c r="I106" s="5"/>
      <c r="J106" s="5"/>
      <c r="K106" s="5"/>
      <c r="L106" s="6"/>
      <c r="M106" s="69"/>
      <c r="N106" s="70"/>
      <c r="O106" s="70"/>
      <c r="P106" s="70"/>
      <c r="Q106" s="70"/>
      <c r="R106" s="54"/>
      <c r="S106" s="8"/>
    </row>
    <row r="107" spans="1:19" ht="67.5" customHeight="1">
      <c r="A107" s="72"/>
      <c r="B107" s="156">
        <v>4116310</v>
      </c>
      <c r="C107" s="156"/>
      <c r="D107" s="18" t="s">
        <v>91</v>
      </c>
      <c r="E107" s="157" t="s">
        <v>101</v>
      </c>
      <c r="F107" s="157"/>
      <c r="G107" s="158"/>
      <c r="H107" s="159" t="s">
        <v>58</v>
      </c>
      <c r="I107" s="157"/>
      <c r="J107" s="157"/>
      <c r="K107" s="157"/>
      <c r="L107" s="158"/>
      <c r="M107" s="179">
        <f>M103/M105*1000</f>
        <v>611.9988530316459</v>
      </c>
      <c r="N107" s="180"/>
      <c r="O107" s="180"/>
      <c r="P107" s="180"/>
      <c r="Q107" s="180"/>
      <c r="R107" s="181"/>
      <c r="S107" s="8"/>
    </row>
    <row r="108" spans="1:19" ht="15" customHeight="1">
      <c r="A108" s="73">
        <v>4</v>
      </c>
      <c r="B108" s="150" t="s">
        <v>20</v>
      </c>
      <c r="C108" s="151"/>
      <c r="D108" s="152"/>
      <c r="E108" s="144"/>
      <c r="F108" s="146"/>
      <c r="G108" s="145"/>
      <c r="H108" s="144"/>
      <c r="I108" s="146"/>
      <c r="J108" s="146"/>
      <c r="K108" s="146"/>
      <c r="L108" s="145"/>
      <c r="M108" s="188"/>
      <c r="N108" s="189"/>
      <c r="O108" s="189"/>
      <c r="P108" s="189"/>
      <c r="Q108" s="189"/>
      <c r="R108" s="190"/>
      <c r="S108" s="8"/>
    </row>
    <row r="109" spans="1:19" ht="60.75" customHeight="1">
      <c r="A109" s="74"/>
      <c r="B109" s="144">
        <v>4116310</v>
      </c>
      <c r="C109" s="145"/>
      <c r="D109" s="18" t="s">
        <v>125</v>
      </c>
      <c r="E109" s="144" t="s">
        <v>57</v>
      </c>
      <c r="F109" s="146"/>
      <c r="G109" s="145"/>
      <c r="H109" s="144" t="s">
        <v>58</v>
      </c>
      <c r="I109" s="146"/>
      <c r="J109" s="146"/>
      <c r="K109" s="146"/>
      <c r="L109" s="145"/>
      <c r="M109" s="185">
        <v>100</v>
      </c>
      <c r="N109" s="186"/>
      <c r="O109" s="186"/>
      <c r="P109" s="186"/>
      <c r="Q109" s="186"/>
      <c r="R109" s="187"/>
      <c r="S109" s="8"/>
    </row>
    <row r="110" spans="1:19" ht="17.25" customHeight="1">
      <c r="A110" s="171" t="s">
        <v>139</v>
      </c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8"/>
    </row>
    <row r="111" spans="1:19" ht="17.25" customHeight="1">
      <c r="A111" s="66">
        <v>1</v>
      </c>
      <c r="B111" s="172" t="s">
        <v>73</v>
      </c>
      <c r="C111" s="173"/>
      <c r="D111" s="174"/>
      <c r="E111" s="175"/>
      <c r="F111" s="175"/>
      <c r="G111" s="175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8"/>
    </row>
    <row r="112" spans="1:19" ht="88.5" customHeight="1">
      <c r="A112" s="67"/>
      <c r="B112" s="167">
        <v>4116310</v>
      </c>
      <c r="C112" s="167"/>
      <c r="D112" s="52" t="s">
        <v>121</v>
      </c>
      <c r="E112" s="113" t="s">
        <v>71</v>
      </c>
      <c r="F112" s="114"/>
      <c r="G112" s="115"/>
      <c r="H112" s="110" t="s">
        <v>117</v>
      </c>
      <c r="I112" s="111"/>
      <c r="J112" s="111"/>
      <c r="K112" s="111"/>
      <c r="L112" s="112"/>
      <c r="M112" s="168">
        <v>1200</v>
      </c>
      <c r="N112" s="169"/>
      <c r="O112" s="169"/>
      <c r="P112" s="169"/>
      <c r="Q112" s="169"/>
      <c r="R112" s="170"/>
      <c r="S112" s="8"/>
    </row>
    <row r="113" spans="1:19" ht="17.25" customHeight="1">
      <c r="A113" s="68">
        <v>2</v>
      </c>
      <c r="B113" s="163" t="s">
        <v>74</v>
      </c>
      <c r="C113" s="163"/>
      <c r="D113" s="164"/>
      <c r="E113" s="4"/>
      <c r="F113" s="5"/>
      <c r="G113" s="6"/>
      <c r="H113" s="48"/>
      <c r="I113" s="51"/>
      <c r="J113" s="51"/>
      <c r="K113" s="51"/>
      <c r="L113" s="49"/>
      <c r="M113" s="81"/>
      <c r="N113" s="82"/>
      <c r="O113" s="82"/>
      <c r="P113" s="82"/>
      <c r="Q113" s="82"/>
      <c r="R113" s="83"/>
      <c r="S113" s="8"/>
    </row>
    <row r="114" spans="1:19" ht="31.5" customHeight="1">
      <c r="A114" s="67"/>
      <c r="B114" s="156">
        <v>4116310</v>
      </c>
      <c r="C114" s="156"/>
      <c r="D114" s="18" t="s">
        <v>102</v>
      </c>
      <c r="E114" s="157" t="s">
        <v>105</v>
      </c>
      <c r="F114" s="157"/>
      <c r="G114" s="158"/>
      <c r="H114" s="113" t="s">
        <v>80</v>
      </c>
      <c r="I114" s="114"/>
      <c r="J114" s="114"/>
      <c r="K114" s="114"/>
      <c r="L114" s="115"/>
      <c r="M114" s="153">
        <v>1</v>
      </c>
      <c r="N114" s="154"/>
      <c r="O114" s="154"/>
      <c r="P114" s="154"/>
      <c r="Q114" s="154"/>
      <c r="R114" s="155"/>
      <c r="S114" s="8"/>
    </row>
    <row r="115" spans="1:19" ht="17.25" customHeight="1">
      <c r="A115" s="71">
        <v>3</v>
      </c>
      <c r="B115" s="71" t="s">
        <v>19</v>
      </c>
      <c r="C115" s="71"/>
      <c r="D115" s="71"/>
      <c r="E115" s="51"/>
      <c r="F115" s="51"/>
      <c r="G115" s="49"/>
      <c r="H115" s="4"/>
      <c r="I115" s="5"/>
      <c r="J115" s="5"/>
      <c r="K115" s="5"/>
      <c r="L115" s="6"/>
      <c r="M115" s="81"/>
      <c r="N115" s="82"/>
      <c r="O115" s="82"/>
      <c r="P115" s="82"/>
      <c r="Q115" s="82"/>
      <c r="R115" s="83"/>
      <c r="S115" s="8"/>
    </row>
    <row r="116" spans="1:19" ht="29.25" customHeight="1">
      <c r="A116" s="72"/>
      <c r="B116" s="156">
        <v>4116310</v>
      </c>
      <c r="C116" s="156"/>
      <c r="D116" s="18" t="s">
        <v>103</v>
      </c>
      <c r="E116" s="157" t="s">
        <v>71</v>
      </c>
      <c r="F116" s="157"/>
      <c r="G116" s="158"/>
      <c r="H116" s="159" t="s">
        <v>58</v>
      </c>
      <c r="I116" s="157"/>
      <c r="J116" s="157"/>
      <c r="K116" s="157"/>
      <c r="L116" s="158"/>
      <c r="M116" s="160">
        <f>M112/M114</f>
        <v>1200</v>
      </c>
      <c r="N116" s="161"/>
      <c r="O116" s="161"/>
      <c r="P116" s="161"/>
      <c r="Q116" s="161"/>
      <c r="R116" s="162"/>
      <c r="S116" s="8"/>
    </row>
    <row r="117" spans="1:19" ht="26.25" customHeight="1">
      <c r="A117" s="73">
        <v>4</v>
      </c>
      <c r="B117" s="150" t="s">
        <v>20</v>
      </c>
      <c r="C117" s="151"/>
      <c r="D117" s="152"/>
      <c r="E117" s="144"/>
      <c r="F117" s="146"/>
      <c r="G117" s="145"/>
      <c r="H117" s="144"/>
      <c r="I117" s="146"/>
      <c r="J117" s="146"/>
      <c r="K117" s="146"/>
      <c r="L117" s="145"/>
      <c r="M117" s="147"/>
      <c r="N117" s="148"/>
      <c r="O117" s="148"/>
      <c r="P117" s="148"/>
      <c r="Q117" s="148"/>
      <c r="R117" s="149"/>
      <c r="S117" s="8"/>
    </row>
    <row r="118" spans="1:19" ht="81" customHeight="1">
      <c r="A118" s="74"/>
      <c r="B118" s="144">
        <v>4116310</v>
      </c>
      <c r="C118" s="145"/>
      <c r="D118" s="18" t="s">
        <v>122</v>
      </c>
      <c r="E118" s="144" t="s">
        <v>57</v>
      </c>
      <c r="F118" s="146"/>
      <c r="G118" s="145"/>
      <c r="H118" s="144" t="s">
        <v>58</v>
      </c>
      <c r="I118" s="146"/>
      <c r="J118" s="146"/>
      <c r="K118" s="146"/>
      <c r="L118" s="145"/>
      <c r="M118" s="147">
        <v>100</v>
      </c>
      <c r="N118" s="148"/>
      <c r="O118" s="148"/>
      <c r="P118" s="148"/>
      <c r="Q118" s="148"/>
      <c r="R118" s="149"/>
      <c r="S118" s="8"/>
    </row>
    <row r="119" spans="1:19" ht="27" customHeight="1">
      <c r="A119" s="171" t="s">
        <v>115</v>
      </c>
      <c r="B119" s="171"/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8"/>
    </row>
    <row r="120" spans="1:19" ht="21" customHeight="1">
      <c r="A120" s="66">
        <v>1</v>
      </c>
      <c r="B120" s="172" t="s">
        <v>73</v>
      </c>
      <c r="C120" s="173"/>
      <c r="D120" s="174"/>
      <c r="E120" s="175"/>
      <c r="F120" s="175"/>
      <c r="G120" s="175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8"/>
    </row>
    <row r="121" spans="1:19" ht="70.5" customHeight="1">
      <c r="A121" s="303"/>
      <c r="B121" s="304">
        <v>4116310</v>
      </c>
      <c r="C121" s="305"/>
      <c r="D121" s="306" t="s">
        <v>124</v>
      </c>
      <c r="E121" s="110" t="s">
        <v>71</v>
      </c>
      <c r="F121" s="111"/>
      <c r="G121" s="112"/>
      <c r="H121" s="110" t="s">
        <v>117</v>
      </c>
      <c r="I121" s="111"/>
      <c r="J121" s="111"/>
      <c r="K121" s="111"/>
      <c r="L121" s="112"/>
      <c r="M121" s="307">
        <v>1000</v>
      </c>
      <c r="N121" s="308"/>
      <c r="O121" s="308"/>
      <c r="P121" s="308"/>
      <c r="Q121" s="308"/>
      <c r="R121" s="309"/>
      <c r="S121" s="8"/>
    </row>
    <row r="122" spans="1:19" ht="77.25" customHeight="1">
      <c r="A122" s="67"/>
      <c r="B122" s="167">
        <v>4116310</v>
      </c>
      <c r="C122" s="167"/>
      <c r="D122" s="52" t="s">
        <v>123</v>
      </c>
      <c r="E122" s="144" t="s">
        <v>71</v>
      </c>
      <c r="F122" s="146"/>
      <c r="G122" s="145"/>
      <c r="H122" s="110" t="s">
        <v>117</v>
      </c>
      <c r="I122" s="111"/>
      <c r="J122" s="111"/>
      <c r="K122" s="111"/>
      <c r="L122" s="112"/>
      <c r="M122" s="310">
        <v>45</v>
      </c>
      <c r="N122" s="311"/>
      <c r="O122" s="311"/>
      <c r="P122" s="311"/>
      <c r="Q122" s="311"/>
      <c r="R122" s="312"/>
      <c r="S122" s="8"/>
    </row>
    <row r="123" spans="1:19" ht="18" customHeight="1">
      <c r="A123" s="313">
        <v>2</v>
      </c>
      <c r="B123" s="163" t="s">
        <v>74</v>
      </c>
      <c r="C123" s="163"/>
      <c r="D123" s="164"/>
      <c r="E123" s="91"/>
      <c r="F123" s="86"/>
      <c r="G123" s="87"/>
      <c r="H123" s="48"/>
      <c r="I123" s="51"/>
      <c r="J123" s="51"/>
      <c r="K123" s="51"/>
      <c r="L123" s="49"/>
      <c r="M123" s="116"/>
      <c r="N123" s="117"/>
      <c r="O123" s="117"/>
      <c r="P123" s="117"/>
      <c r="Q123" s="117"/>
      <c r="R123" s="118"/>
      <c r="S123" s="8"/>
    </row>
    <row r="124" spans="1:19" ht="36.75" customHeight="1">
      <c r="A124" s="68"/>
      <c r="B124" s="156">
        <v>4116310</v>
      </c>
      <c r="C124" s="156"/>
      <c r="D124" s="314" t="s">
        <v>108</v>
      </c>
      <c r="E124" s="110" t="s">
        <v>105</v>
      </c>
      <c r="F124" s="111"/>
      <c r="G124" s="112"/>
      <c r="H124" s="113" t="s">
        <v>119</v>
      </c>
      <c r="I124" s="114"/>
      <c r="J124" s="114"/>
      <c r="K124" s="114"/>
      <c r="L124" s="115"/>
      <c r="M124" s="315">
        <v>1</v>
      </c>
      <c r="N124" s="316"/>
      <c r="O124" s="316"/>
      <c r="P124" s="316"/>
      <c r="Q124" s="316"/>
      <c r="R124" s="317"/>
      <c r="S124" s="8"/>
    </row>
    <row r="125" spans="1:19" ht="38.25" customHeight="1">
      <c r="A125" s="67"/>
      <c r="B125" s="156">
        <v>4116310</v>
      </c>
      <c r="C125" s="156"/>
      <c r="D125" s="18" t="s">
        <v>102</v>
      </c>
      <c r="E125" s="249" t="s">
        <v>105</v>
      </c>
      <c r="F125" s="249"/>
      <c r="G125" s="248"/>
      <c r="H125" s="113" t="s">
        <v>80</v>
      </c>
      <c r="I125" s="114"/>
      <c r="J125" s="114"/>
      <c r="K125" s="114"/>
      <c r="L125" s="115"/>
      <c r="M125" s="318">
        <v>1</v>
      </c>
      <c r="N125" s="319"/>
      <c r="O125" s="319"/>
      <c r="P125" s="319"/>
      <c r="Q125" s="319"/>
      <c r="R125" s="320"/>
      <c r="S125" s="8"/>
    </row>
    <row r="126" spans="1:19" ht="21" customHeight="1">
      <c r="A126" s="71">
        <v>3</v>
      </c>
      <c r="B126" s="71" t="s">
        <v>19</v>
      </c>
      <c r="C126" s="71"/>
      <c r="D126" s="71"/>
      <c r="E126" s="89"/>
      <c r="F126" s="89"/>
      <c r="G126" s="90"/>
      <c r="H126" s="4"/>
      <c r="I126" s="5"/>
      <c r="J126" s="5"/>
      <c r="K126" s="5"/>
      <c r="L126" s="6"/>
      <c r="M126" s="116"/>
      <c r="N126" s="117"/>
      <c r="O126" s="117"/>
      <c r="P126" s="117"/>
      <c r="Q126" s="117"/>
      <c r="R126" s="118"/>
      <c r="S126" s="8"/>
    </row>
    <row r="127" spans="1:19" ht="48" customHeight="1">
      <c r="A127" s="72"/>
      <c r="B127" s="156">
        <v>4116310</v>
      </c>
      <c r="C127" s="156"/>
      <c r="D127" s="18" t="s">
        <v>129</v>
      </c>
      <c r="E127" s="249" t="s">
        <v>71</v>
      </c>
      <c r="F127" s="249"/>
      <c r="G127" s="248"/>
      <c r="H127" s="159" t="s">
        <v>58</v>
      </c>
      <c r="I127" s="157"/>
      <c r="J127" s="157"/>
      <c r="K127" s="157"/>
      <c r="L127" s="158"/>
      <c r="M127" s="147">
        <v>1000</v>
      </c>
      <c r="N127" s="148"/>
      <c r="O127" s="148"/>
      <c r="P127" s="148"/>
      <c r="Q127" s="148"/>
      <c r="R127" s="149"/>
      <c r="S127" s="8"/>
    </row>
    <row r="128" spans="1:19" ht="33" customHeight="1">
      <c r="A128" s="321"/>
      <c r="B128" s="156">
        <v>4116310</v>
      </c>
      <c r="C128" s="156"/>
      <c r="D128" s="18" t="s">
        <v>109</v>
      </c>
      <c r="E128" s="249" t="s">
        <v>71</v>
      </c>
      <c r="F128" s="249"/>
      <c r="G128" s="248"/>
      <c r="H128" s="159" t="s">
        <v>58</v>
      </c>
      <c r="I128" s="157"/>
      <c r="J128" s="157"/>
      <c r="K128" s="157"/>
      <c r="L128" s="158"/>
      <c r="M128" s="322">
        <v>45</v>
      </c>
      <c r="N128" s="323"/>
      <c r="O128" s="323"/>
      <c r="P128" s="323"/>
      <c r="Q128" s="323"/>
      <c r="R128" s="324"/>
      <c r="S128" s="8"/>
    </row>
    <row r="129" spans="1:19" ht="19.5" customHeight="1">
      <c r="A129" s="73">
        <v>4</v>
      </c>
      <c r="B129" s="150" t="s">
        <v>20</v>
      </c>
      <c r="C129" s="151"/>
      <c r="D129" s="152"/>
      <c r="E129" s="144"/>
      <c r="F129" s="146"/>
      <c r="G129" s="145"/>
      <c r="H129" s="144"/>
      <c r="I129" s="146"/>
      <c r="J129" s="146"/>
      <c r="K129" s="146"/>
      <c r="L129" s="145"/>
      <c r="M129" s="147"/>
      <c r="N129" s="148"/>
      <c r="O129" s="148"/>
      <c r="P129" s="148"/>
      <c r="Q129" s="148"/>
      <c r="R129" s="149"/>
      <c r="S129" s="8"/>
    </row>
    <row r="130" spans="1:19" ht="60.75" customHeight="1">
      <c r="A130" s="325"/>
      <c r="B130" s="326">
        <v>4116310</v>
      </c>
      <c r="C130" s="233"/>
      <c r="D130" s="18" t="s">
        <v>128</v>
      </c>
      <c r="E130" s="110" t="s">
        <v>57</v>
      </c>
      <c r="F130" s="111"/>
      <c r="G130" s="112"/>
      <c r="H130" s="144" t="s">
        <v>58</v>
      </c>
      <c r="I130" s="146"/>
      <c r="J130" s="146"/>
      <c r="K130" s="146"/>
      <c r="L130" s="145"/>
      <c r="M130" s="147">
        <v>100</v>
      </c>
      <c r="N130" s="148"/>
      <c r="O130" s="148"/>
      <c r="P130" s="148"/>
      <c r="Q130" s="148"/>
      <c r="R130" s="149"/>
      <c r="S130" s="8"/>
    </row>
    <row r="131" spans="1:19" ht="87.75" customHeight="1">
      <c r="A131" s="74"/>
      <c r="B131" s="144">
        <v>4116310</v>
      </c>
      <c r="C131" s="145"/>
      <c r="D131" s="18" t="s">
        <v>127</v>
      </c>
      <c r="E131" s="144" t="s">
        <v>57</v>
      </c>
      <c r="F131" s="146"/>
      <c r="G131" s="145"/>
      <c r="H131" s="144" t="s">
        <v>58</v>
      </c>
      <c r="I131" s="146"/>
      <c r="J131" s="146"/>
      <c r="K131" s="146"/>
      <c r="L131" s="145"/>
      <c r="M131" s="147">
        <v>100</v>
      </c>
      <c r="N131" s="148"/>
      <c r="O131" s="148"/>
      <c r="P131" s="148"/>
      <c r="Q131" s="148"/>
      <c r="R131" s="149"/>
      <c r="S131" s="8"/>
    </row>
    <row r="132" spans="1:19" ht="27.75" customHeight="1">
      <c r="A132" s="171" t="s">
        <v>142</v>
      </c>
      <c r="B132" s="171"/>
      <c r="C132" s="171"/>
      <c r="D132" s="171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1"/>
      <c r="R132" s="171"/>
      <c r="S132" s="8"/>
    </row>
    <row r="133" spans="1:19" ht="18.75" customHeight="1">
      <c r="A133" s="66">
        <v>1</v>
      </c>
      <c r="B133" s="172" t="s">
        <v>73</v>
      </c>
      <c r="C133" s="173"/>
      <c r="D133" s="174"/>
      <c r="E133" s="175"/>
      <c r="F133" s="175"/>
      <c r="G133" s="175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8"/>
    </row>
    <row r="134" spans="1:19" ht="136.5" customHeight="1">
      <c r="A134" s="67"/>
      <c r="B134" s="167">
        <v>4116310</v>
      </c>
      <c r="C134" s="167"/>
      <c r="D134" s="52" t="s">
        <v>143</v>
      </c>
      <c r="E134" s="144" t="s">
        <v>71</v>
      </c>
      <c r="F134" s="146"/>
      <c r="G134" s="145"/>
      <c r="H134" s="110" t="s">
        <v>117</v>
      </c>
      <c r="I134" s="111"/>
      <c r="J134" s="111"/>
      <c r="K134" s="111"/>
      <c r="L134" s="112"/>
      <c r="M134" s="310">
        <v>28.7</v>
      </c>
      <c r="N134" s="311"/>
      <c r="O134" s="311"/>
      <c r="P134" s="311"/>
      <c r="Q134" s="311"/>
      <c r="R134" s="312"/>
      <c r="S134" s="8"/>
    </row>
    <row r="135" spans="1:19" ht="18.75" customHeight="1">
      <c r="A135" s="313">
        <v>2</v>
      </c>
      <c r="B135" s="163" t="s">
        <v>74</v>
      </c>
      <c r="C135" s="163"/>
      <c r="D135" s="164"/>
      <c r="E135" s="91"/>
      <c r="F135" s="86"/>
      <c r="G135" s="87"/>
      <c r="H135" s="48"/>
      <c r="I135" s="51"/>
      <c r="J135" s="51"/>
      <c r="K135" s="51"/>
      <c r="L135" s="49"/>
      <c r="M135" s="116"/>
      <c r="N135" s="117"/>
      <c r="O135" s="117"/>
      <c r="P135" s="117"/>
      <c r="Q135" s="117"/>
      <c r="R135" s="118"/>
      <c r="S135" s="8"/>
    </row>
    <row r="136" spans="1:19" ht="34.5" customHeight="1">
      <c r="A136" s="67"/>
      <c r="B136" s="156">
        <v>4116310</v>
      </c>
      <c r="C136" s="156"/>
      <c r="D136" s="18" t="s">
        <v>102</v>
      </c>
      <c r="E136" s="249" t="s">
        <v>105</v>
      </c>
      <c r="F136" s="249"/>
      <c r="G136" s="248"/>
      <c r="H136" s="113" t="s">
        <v>80</v>
      </c>
      <c r="I136" s="114"/>
      <c r="J136" s="114"/>
      <c r="K136" s="114"/>
      <c r="L136" s="115"/>
      <c r="M136" s="318">
        <v>1</v>
      </c>
      <c r="N136" s="319"/>
      <c r="O136" s="319"/>
      <c r="P136" s="319"/>
      <c r="Q136" s="319"/>
      <c r="R136" s="320"/>
      <c r="S136" s="8"/>
    </row>
    <row r="137" spans="1:19" ht="20.25" customHeight="1">
      <c r="A137" s="71">
        <v>3</v>
      </c>
      <c r="B137" s="71" t="s">
        <v>19</v>
      </c>
      <c r="C137" s="71"/>
      <c r="D137" s="71"/>
      <c r="E137" s="89"/>
      <c r="F137" s="89"/>
      <c r="G137" s="90"/>
      <c r="H137" s="4"/>
      <c r="I137" s="5"/>
      <c r="J137" s="5"/>
      <c r="K137" s="5"/>
      <c r="L137" s="6"/>
      <c r="M137" s="116"/>
      <c r="N137" s="117"/>
      <c r="O137" s="117"/>
      <c r="P137" s="117"/>
      <c r="Q137" s="117"/>
      <c r="R137" s="118"/>
      <c r="S137" s="8"/>
    </row>
    <row r="138" spans="1:19" ht="38.25" customHeight="1">
      <c r="A138" s="321"/>
      <c r="B138" s="156">
        <v>4116310</v>
      </c>
      <c r="C138" s="156"/>
      <c r="D138" s="18" t="s">
        <v>109</v>
      </c>
      <c r="E138" s="249" t="s">
        <v>71</v>
      </c>
      <c r="F138" s="249"/>
      <c r="G138" s="248"/>
      <c r="H138" s="159" t="s">
        <v>58</v>
      </c>
      <c r="I138" s="157"/>
      <c r="J138" s="157"/>
      <c r="K138" s="157"/>
      <c r="L138" s="158"/>
      <c r="M138" s="322">
        <f>M134/M136</f>
        <v>28.7</v>
      </c>
      <c r="N138" s="323"/>
      <c r="O138" s="323"/>
      <c r="P138" s="323"/>
      <c r="Q138" s="323"/>
      <c r="R138" s="324"/>
      <c r="S138" s="8"/>
    </row>
    <row r="139" spans="1:19" ht="15" customHeight="1">
      <c r="A139" s="73">
        <v>4</v>
      </c>
      <c r="B139" s="150" t="s">
        <v>20</v>
      </c>
      <c r="C139" s="151"/>
      <c r="D139" s="152"/>
      <c r="E139" s="144"/>
      <c r="F139" s="146"/>
      <c r="G139" s="145"/>
      <c r="H139" s="144"/>
      <c r="I139" s="146"/>
      <c r="J139" s="146"/>
      <c r="K139" s="146"/>
      <c r="L139" s="145"/>
      <c r="M139" s="147"/>
      <c r="N139" s="148"/>
      <c r="O139" s="148"/>
      <c r="P139" s="148"/>
      <c r="Q139" s="148"/>
      <c r="R139" s="149"/>
      <c r="S139" s="8"/>
    </row>
    <row r="140" spans="1:19" ht="48" customHeight="1">
      <c r="A140" s="74"/>
      <c r="B140" s="144">
        <v>4116310</v>
      </c>
      <c r="C140" s="145"/>
      <c r="D140" s="18" t="s">
        <v>147</v>
      </c>
      <c r="E140" s="144" t="s">
        <v>57</v>
      </c>
      <c r="F140" s="146"/>
      <c r="G140" s="145"/>
      <c r="H140" s="144" t="s">
        <v>58</v>
      </c>
      <c r="I140" s="146"/>
      <c r="J140" s="146"/>
      <c r="K140" s="146"/>
      <c r="L140" s="145"/>
      <c r="M140" s="147">
        <v>100</v>
      </c>
      <c r="N140" s="148"/>
      <c r="O140" s="148"/>
      <c r="P140" s="148"/>
      <c r="Q140" s="148"/>
      <c r="R140" s="149"/>
      <c r="S140" s="8"/>
    </row>
    <row r="141" spans="1:19" ht="12.75" customHeight="1">
      <c r="A141" s="19"/>
      <c r="B141" s="1"/>
      <c r="C141" s="1"/>
      <c r="D141" s="15"/>
      <c r="E141" s="1"/>
      <c r="F141" s="1"/>
      <c r="G141" s="1"/>
      <c r="H141" s="2"/>
      <c r="I141" s="2"/>
      <c r="J141" s="2"/>
      <c r="K141" s="2"/>
      <c r="L141" s="2"/>
      <c r="M141" s="3"/>
      <c r="N141" s="3"/>
      <c r="O141" s="3"/>
      <c r="P141" s="3"/>
      <c r="Q141" s="3"/>
      <c r="R141" s="3"/>
      <c r="S141" s="8"/>
    </row>
    <row r="142" spans="1:19" ht="18" customHeight="1">
      <c r="A142" s="7" t="s">
        <v>62</v>
      </c>
      <c r="B142" s="284" t="s">
        <v>70</v>
      </c>
      <c r="C142" s="284"/>
      <c r="D142" s="284"/>
      <c r="E142" s="284"/>
      <c r="F142" s="284"/>
      <c r="G142" s="284"/>
      <c r="H142" s="284"/>
      <c r="I142" s="284"/>
      <c r="J142" s="284"/>
      <c r="K142" s="8"/>
      <c r="L142" s="8"/>
      <c r="M142" s="8"/>
      <c r="N142" s="8"/>
      <c r="O142" s="8"/>
      <c r="P142" s="8"/>
      <c r="Q142" s="8"/>
      <c r="R142" s="8"/>
      <c r="S142" s="8"/>
    </row>
    <row r="143" spans="1:19" ht="24" customHeight="1">
      <c r="A143" s="7"/>
      <c r="B143" s="8"/>
      <c r="C143" s="8"/>
      <c r="D143" s="8"/>
      <c r="E143" s="8"/>
      <c r="F143" s="8"/>
      <c r="G143" s="8"/>
      <c r="H143" s="8"/>
      <c r="I143" s="8" t="s">
        <v>46</v>
      </c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ht="34.5" customHeight="1">
      <c r="A144" s="273" t="s">
        <v>140</v>
      </c>
      <c r="B144" s="274"/>
      <c r="C144" s="275"/>
      <c r="D144" s="280" t="s">
        <v>63</v>
      </c>
      <c r="E144" s="281"/>
      <c r="F144" s="140" t="s">
        <v>72</v>
      </c>
      <c r="G144" s="141"/>
      <c r="H144" s="136" t="s">
        <v>12</v>
      </c>
      <c r="I144" s="137"/>
      <c r="J144" s="138"/>
      <c r="K144" s="139" t="s">
        <v>14</v>
      </c>
      <c r="L144" s="135"/>
      <c r="M144" s="135"/>
      <c r="N144" s="135" t="s">
        <v>13</v>
      </c>
      <c r="O144" s="135"/>
      <c r="P144" s="135"/>
      <c r="Q144" s="129" t="s">
        <v>64</v>
      </c>
      <c r="R144" s="130"/>
      <c r="S144" s="8"/>
    </row>
    <row r="145" spans="1:19" ht="34.5" customHeight="1">
      <c r="A145" s="276"/>
      <c r="B145" s="277"/>
      <c r="C145" s="278"/>
      <c r="D145" s="282"/>
      <c r="E145" s="283"/>
      <c r="F145" s="142"/>
      <c r="G145" s="143"/>
      <c r="H145" s="20" t="s">
        <v>47</v>
      </c>
      <c r="I145" s="20" t="s">
        <v>48</v>
      </c>
      <c r="J145" s="21" t="s">
        <v>49</v>
      </c>
      <c r="K145" s="20" t="s">
        <v>47</v>
      </c>
      <c r="L145" s="20" t="s">
        <v>48</v>
      </c>
      <c r="M145" s="21" t="s">
        <v>49</v>
      </c>
      <c r="N145" s="20" t="s">
        <v>47</v>
      </c>
      <c r="O145" s="20" t="s">
        <v>48</v>
      </c>
      <c r="P145" s="21" t="s">
        <v>49</v>
      </c>
      <c r="Q145" s="131"/>
      <c r="R145" s="132"/>
      <c r="S145" s="8"/>
    </row>
    <row r="146" spans="1:19" ht="12.75">
      <c r="A146" s="119">
        <v>1</v>
      </c>
      <c r="B146" s="279"/>
      <c r="C146" s="120"/>
      <c r="D146" s="136">
        <v>3</v>
      </c>
      <c r="E146" s="138"/>
      <c r="F146" s="119">
        <v>3</v>
      </c>
      <c r="G146" s="120"/>
      <c r="H146" s="22">
        <v>4</v>
      </c>
      <c r="I146" s="22">
        <v>5</v>
      </c>
      <c r="J146" s="22">
        <v>6</v>
      </c>
      <c r="K146" s="98">
        <v>7</v>
      </c>
      <c r="L146" s="99">
        <v>8</v>
      </c>
      <c r="M146" s="22">
        <v>9</v>
      </c>
      <c r="N146" s="22">
        <v>10</v>
      </c>
      <c r="O146" s="96">
        <v>11</v>
      </c>
      <c r="P146" s="97">
        <v>12</v>
      </c>
      <c r="Q146" s="133">
        <v>13</v>
      </c>
      <c r="R146" s="134"/>
      <c r="S146" s="8"/>
    </row>
    <row r="147" spans="1:19" ht="59.25" customHeight="1">
      <c r="A147" s="122"/>
      <c r="B147" s="122"/>
      <c r="C147" s="122"/>
      <c r="D147" s="128" t="s">
        <v>138</v>
      </c>
      <c r="E147" s="128"/>
      <c r="F147" s="127">
        <v>4116310</v>
      </c>
      <c r="G147" s="127"/>
      <c r="H147" s="92" t="s">
        <v>52</v>
      </c>
      <c r="I147" s="95">
        <v>0</v>
      </c>
      <c r="J147" s="95">
        <f aca="true" t="shared" si="0" ref="J147:J161">I147</f>
        <v>0</v>
      </c>
      <c r="K147" s="23" t="s">
        <v>52</v>
      </c>
      <c r="L147" s="93">
        <v>1190.9</v>
      </c>
      <c r="M147" s="23">
        <f aca="true" t="shared" si="1" ref="M147:M160">L147</f>
        <v>1190.9</v>
      </c>
      <c r="N147" s="327" t="s">
        <v>52</v>
      </c>
      <c r="O147" s="93">
        <v>0</v>
      </c>
      <c r="P147" s="93">
        <f aca="true" t="shared" si="2" ref="P147:P161">O147</f>
        <v>0</v>
      </c>
      <c r="Q147" s="121"/>
      <c r="R147" s="121"/>
      <c r="S147" s="8"/>
    </row>
    <row r="148" spans="1:19" ht="38.25" customHeight="1">
      <c r="A148" s="122">
        <v>602400</v>
      </c>
      <c r="B148" s="122"/>
      <c r="C148" s="122"/>
      <c r="D148" s="123" t="s">
        <v>141</v>
      </c>
      <c r="E148" s="124"/>
      <c r="F148" s="125"/>
      <c r="G148" s="126"/>
      <c r="H148" s="92" t="s">
        <v>52</v>
      </c>
      <c r="I148" s="95">
        <v>0</v>
      </c>
      <c r="J148" s="95">
        <f t="shared" si="0"/>
        <v>0</v>
      </c>
      <c r="K148" s="23" t="s">
        <v>52</v>
      </c>
      <c r="L148" s="93">
        <v>1190.9</v>
      </c>
      <c r="M148" s="23">
        <f t="shared" si="1"/>
        <v>1190.9</v>
      </c>
      <c r="N148" s="327" t="s">
        <v>52</v>
      </c>
      <c r="O148" s="93">
        <v>0</v>
      </c>
      <c r="P148" s="93">
        <f t="shared" si="2"/>
        <v>0</v>
      </c>
      <c r="Q148" s="121"/>
      <c r="R148" s="121"/>
      <c r="S148" s="8"/>
    </row>
    <row r="149" spans="1:19" ht="36.75" customHeight="1">
      <c r="A149" s="122"/>
      <c r="B149" s="122"/>
      <c r="C149" s="122"/>
      <c r="D149" s="128" t="s">
        <v>135</v>
      </c>
      <c r="E149" s="128"/>
      <c r="F149" s="127">
        <v>4116310</v>
      </c>
      <c r="G149" s="127"/>
      <c r="H149" s="92" t="s">
        <v>52</v>
      </c>
      <c r="I149" s="95">
        <v>0</v>
      </c>
      <c r="J149" s="95">
        <f t="shared" si="0"/>
        <v>0</v>
      </c>
      <c r="K149" s="23" t="s">
        <v>52</v>
      </c>
      <c r="L149" s="94">
        <v>1054</v>
      </c>
      <c r="M149" s="93">
        <f t="shared" si="1"/>
        <v>1054</v>
      </c>
      <c r="N149" s="327" t="s">
        <v>52</v>
      </c>
      <c r="O149" s="93">
        <v>0</v>
      </c>
      <c r="P149" s="93">
        <f t="shared" si="2"/>
        <v>0</v>
      </c>
      <c r="Q149" s="121"/>
      <c r="R149" s="121"/>
      <c r="S149" s="8"/>
    </row>
    <row r="150" spans="1:19" ht="34.5" customHeight="1">
      <c r="A150" s="122">
        <v>602400</v>
      </c>
      <c r="B150" s="122"/>
      <c r="C150" s="122"/>
      <c r="D150" s="123" t="s">
        <v>141</v>
      </c>
      <c r="E150" s="124"/>
      <c r="F150" s="125"/>
      <c r="G150" s="126"/>
      <c r="H150" s="92" t="s">
        <v>52</v>
      </c>
      <c r="I150" s="95">
        <v>0</v>
      </c>
      <c r="J150" s="95">
        <f t="shared" si="0"/>
        <v>0</v>
      </c>
      <c r="K150" s="23" t="s">
        <v>52</v>
      </c>
      <c r="L150" s="94">
        <v>1054</v>
      </c>
      <c r="M150" s="93">
        <f t="shared" si="1"/>
        <v>1054</v>
      </c>
      <c r="N150" s="327" t="s">
        <v>52</v>
      </c>
      <c r="O150" s="93">
        <v>0</v>
      </c>
      <c r="P150" s="93">
        <f t="shared" si="2"/>
        <v>0</v>
      </c>
      <c r="Q150" s="121"/>
      <c r="R150" s="121"/>
      <c r="S150" s="8"/>
    </row>
    <row r="151" spans="1:19" ht="36.75" customHeight="1">
      <c r="A151" s="122"/>
      <c r="B151" s="122"/>
      <c r="C151" s="122"/>
      <c r="D151" s="128" t="s">
        <v>136</v>
      </c>
      <c r="E151" s="128"/>
      <c r="F151" s="127">
        <v>4116310</v>
      </c>
      <c r="G151" s="127"/>
      <c r="H151" s="92" t="s">
        <v>52</v>
      </c>
      <c r="I151" s="95">
        <v>0</v>
      </c>
      <c r="J151" s="95">
        <f t="shared" si="0"/>
        <v>0</v>
      </c>
      <c r="K151" s="23" t="s">
        <v>52</v>
      </c>
      <c r="L151" s="93">
        <v>947</v>
      </c>
      <c r="M151" s="93">
        <f t="shared" si="1"/>
        <v>947</v>
      </c>
      <c r="N151" s="327" t="s">
        <v>52</v>
      </c>
      <c r="O151" s="93">
        <v>0</v>
      </c>
      <c r="P151" s="93">
        <f t="shared" si="2"/>
        <v>0</v>
      </c>
      <c r="Q151" s="121"/>
      <c r="R151" s="121"/>
      <c r="S151" s="8"/>
    </row>
    <row r="152" spans="1:19" ht="37.5" customHeight="1">
      <c r="A152" s="122">
        <v>602400</v>
      </c>
      <c r="B152" s="122"/>
      <c r="C152" s="122"/>
      <c r="D152" s="123" t="s">
        <v>141</v>
      </c>
      <c r="E152" s="124"/>
      <c r="F152" s="125"/>
      <c r="G152" s="126"/>
      <c r="H152" s="92" t="s">
        <v>52</v>
      </c>
      <c r="I152" s="95">
        <v>0</v>
      </c>
      <c r="J152" s="95">
        <f t="shared" si="0"/>
        <v>0</v>
      </c>
      <c r="K152" s="23" t="s">
        <v>52</v>
      </c>
      <c r="L152" s="93">
        <v>947</v>
      </c>
      <c r="M152" s="93">
        <f t="shared" si="1"/>
        <v>947</v>
      </c>
      <c r="N152" s="327" t="s">
        <v>52</v>
      </c>
      <c r="O152" s="93">
        <v>0</v>
      </c>
      <c r="P152" s="93">
        <f t="shared" si="2"/>
        <v>0</v>
      </c>
      <c r="Q152" s="121"/>
      <c r="R152" s="121"/>
      <c r="S152" s="8"/>
    </row>
    <row r="153" spans="1:19" ht="25.5" customHeight="1">
      <c r="A153" s="122"/>
      <c r="B153" s="122"/>
      <c r="C153" s="122"/>
      <c r="D153" s="128" t="s">
        <v>137</v>
      </c>
      <c r="E153" s="128"/>
      <c r="F153" s="127">
        <v>4116310</v>
      </c>
      <c r="G153" s="127"/>
      <c r="H153" s="92" t="s">
        <v>52</v>
      </c>
      <c r="I153" s="95">
        <v>0</v>
      </c>
      <c r="J153" s="95">
        <f t="shared" si="0"/>
        <v>0</v>
      </c>
      <c r="K153" s="23" t="s">
        <v>52</v>
      </c>
      <c r="L153" s="93">
        <v>939.1</v>
      </c>
      <c r="M153" s="93">
        <f t="shared" si="1"/>
        <v>939.1</v>
      </c>
      <c r="N153" s="327" t="s">
        <v>52</v>
      </c>
      <c r="O153" s="93">
        <v>0</v>
      </c>
      <c r="P153" s="93">
        <f t="shared" si="2"/>
        <v>0</v>
      </c>
      <c r="Q153" s="121"/>
      <c r="R153" s="121"/>
      <c r="S153" s="8"/>
    </row>
    <row r="154" spans="1:19" ht="36.75" customHeight="1">
      <c r="A154" s="122">
        <v>602400</v>
      </c>
      <c r="B154" s="122"/>
      <c r="C154" s="122"/>
      <c r="D154" s="123" t="s">
        <v>141</v>
      </c>
      <c r="E154" s="124"/>
      <c r="F154" s="127"/>
      <c r="G154" s="127"/>
      <c r="H154" s="92" t="s">
        <v>52</v>
      </c>
      <c r="I154" s="95">
        <v>0</v>
      </c>
      <c r="J154" s="95">
        <f t="shared" si="0"/>
        <v>0</v>
      </c>
      <c r="K154" s="23" t="s">
        <v>52</v>
      </c>
      <c r="L154" s="93">
        <v>939.1</v>
      </c>
      <c r="M154" s="93">
        <f t="shared" si="1"/>
        <v>939.1</v>
      </c>
      <c r="N154" s="327" t="s">
        <v>52</v>
      </c>
      <c r="O154" s="93">
        <v>0</v>
      </c>
      <c r="P154" s="93">
        <f t="shared" si="2"/>
        <v>0</v>
      </c>
      <c r="Q154" s="121"/>
      <c r="R154" s="121"/>
      <c r="S154" s="8"/>
    </row>
    <row r="155" spans="1:19" ht="26.25" customHeight="1">
      <c r="A155" s="122"/>
      <c r="B155" s="122"/>
      <c r="C155" s="122"/>
      <c r="D155" s="128" t="s">
        <v>132</v>
      </c>
      <c r="E155" s="128"/>
      <c r="F155" s="127">
        <v>4116310</v>
      </c>
      <c r="G155" s="127"/>
      <c r="H155" s="92" t="s">
        <v>52</v>
      </c>
      <c r="I155" s="95">
        <v>0</v>
      </c>
      <c r="J155" s="95">
        <f t="shared" si="0"/>
        <v>0</v>
      </c>
      <c r="K155" s="23" t="s">
        <v>52</v>
      </c>
      <c r="L155" s="94">
        <v>1200</v>
      </c>
      <c r="M155" s="93">
        <f t="shared" si="1"/>
        <v>1200</v>
      </c>
      <c r="N155" s="327" t="s">
        <v>52</v>
      </c>
      <c r="O155" s="93">
        <v>0</v>
      </c>
      <c r="P155" s="93">
        <f t="shared" si="2"/>
        <v>0</v>
      </c>
      <c r="Q155" s="121"/>
      <c r="R155" s="121"/>
      <c r="S155" s="8"/>
    </row>
    <row r="156" spans="1:19" ht="38.25" customHeight="1">
      <c r="A156" s="122">
        <v>602400</v>
      </c>
      <c r="B156" s="122"/>
      <c r="C156" s="122"/>
      <c r="D156" s="123" t="s">
        <v>141</v>
      </c>
      <c r="E156" s="124"/>
      <c r="F156" s="127"/>
      <c r="G156" s="127"/>
      <c r="H156" s="92" t="s">
        <v>52</v>
      </c>
      <c r="I156" s="95">
        <v>0</v>
      </c>
      <c r="J156" s="95">
        <f t="shared" si="0"/>
        <v>0</v>
      </c>
      <c r="K156" s="23" t="s">
        <v>52</v>
      </c>
      <c r="L156" s="94">
        <v>1200</v>
      </c>
      <c r="M156" s="93">
        <f t="shared" si="1"/>
        <v>1200</v>
      </c>
      <c r="N156" s="327" t="s">
        <v>52</v>
      </c>
      <c r="O156" s="93">
        <v>0</v>
      </c>
      <c r="P156" s="93">
        <f t="shared" si="2"/>
        <v>0</v>
      </c>
      <c r="Q156" s="121"/>
      <c r="R156" s="121"/>
      <c r="S156" s="8"/>
    </row>
    <row r="157" spans="1:19" ht="36" customHeight="1">
      <c r="A157" s="122"/>
      <c r="B157" s="122"/>
      <c r="C157" s="122"/>
      <c r="D157" s="128" t="s">
        <v>133</v>
      </c>
      <c r="E157" s="128"/>
      <c r="F157" s="127">
        <v>4116310</v>
      </c>
      <c r="G157" s="127"/>
      <c r="H157" s="92" t="s">
        <v>52</v>
      </c>
      <c r="I157" s="95">
        <v>0</v>
      </c>
      <c r="J157" s="95">
        <f t="shared" si="0"/>
        <v>0</v>
      </c>
      <c r="K157" s="23" t="s">
        <v>52</v>
      </c>
      <c r="L157" s="94">
        <v>1045</v>
      </c>
      <c r="M157" s="93">
        <f t="shared" si="1"/>
        <v>1045</v>
      </c>
      <c r="N157" s="327" t="s">
        <v>52</v>
      </c>
      <c r="O157" s="93">
        <v>0</v>
      </c>
      <c r="P157" s="93">
        <f t="shared" si="2"/>
        <v>0</v>
      </c>
      <c r="Q157" s="121"/>
      <c r="R157" s="121"/>
      <c r="S157" s="8"/>
    </row>
    <row r="158" spans="1:19" ht="40.5" customHeight="1">
      <c r="A158" s="122">
        <v>602400</v>
      </c>
      <c r="B158" s="122"/>
      <c r="C158" s="122"/>
      <c r="D158" s="123" t="s">
        <v>141</v>
      </c>
      <c r="E158" s="124"/>
      <c r="F158" s="127"/>
      <c r="G158" s="127"/>
      <c r="H158" s="92" t="s">
        <v>52</v>
      </c>
      <c r="I158" s="95">
        <v>0</v>
      </c>
      <c r="J158" s="95">
        <f t="shared" si="0"/>
        <v>0</v>
      </c>
      <c r="K158" s="23" t="s">
        <v>52</v>
      </c>
      <c r="L158" s="94">
        <v>1045</v>
      </c>
      <c r="M158" s="93">
        <f t="shared" si="1"/>
        <v>1045</v>
      </c>
      <c r="N158" s="327" t="s">
        <v>52</v>
      </c>
      <c r="O158" s="93">
        <v>0</v>
      </c>
      <c r="P158" s="93">
        <f t="shared" si="2"/>
        <v>0</v>
      </c>
      <c r="Q158" s="121"/>
      <c r="R158" s="121"/>
      <c r="S158" s="8"/>
    </row>
    <row r="159" spans="1:19" ht="63" customHeight="1">
      <c r="A159" s="122"/>
      <c r="B159" s="122"/>
      <c r="C159" s="122"/>
      <c r="D159" s="128" t="s">
        <v>143</v>
      </c>
      <c r="E159" s="128"/>
      <c r="F159" s="127">
        <v>4116310</v>
      </c>
      <c r="G159" s="127"/>
      <c r="H159" s="92" t="s">
        <v>52</v>
      </c>
      <c r="I159" s="95">
        <v>0</v>
      </c>
      <c r="J159" s="95">
        <f t="shared" si="0"/>
        <v>0</v>
      </c>
      <c r="K159" s="23" t="s">
        <v>52</v>
      </c>
      <c r="L159" s="94">
        <v>28.7</v>
      </c>
      <c r="M159" s="93">
        <f t="shared" si="1"/>
        <v>28.7</v>
      </c>
      <c r="N159" s="327" t="s">
        <v>52</v>
      </c>
      <c r="O159" s="93">
        <v>0</v>
      </c>
      <c r="P159" s="93">
        <f t="shared" si="2"/>
        <v>0</v>
      </c>
      <c r="Q159" s="121"/>
      <c r="R159" s="121"/>
      <c r="S159" s="8"/>
    </row>
    <row r="160" spans="1:19" ht="40.5" customHeight="1">
      <c r="A160" s="122">
        <v>602400</v>
      </c>
      <c r="B160" s="122"/>
      <c r="C160" s="122"/>
      <c r="D160" s="123" t="s">
        <v>141</v>
      </c>
      <c r="E160" s="124"/>
      <c r="F160" s="127"/>
      <c r="G160" s="127"/>
      <c r="H160" s="92" t="s">
        <v>52</v>
      </c>
      <c r="I160" s="95">
        <v>0</v>
      </c>
      <c r="J160" s="95">
        <f t="shared" si="0"/>
        <v>0</v>
      </c>
      <c r="K160" s="23" t="s">
        <v>52</v>
      </c>
      <c r="L160" s="94">
        <v>28.7</v>
      </c>
      <c r="M160" s="93">
        <f t="shared" si="1"/>
        <v>28.7</v>
      </c>
      <c r="N160" s="327" t="s">
        <v>52</v>
      </c>
      <c r="O160" s="93">
        <v>0</v>
      </c>
      <c r="P160" s="93">
        <f t="shared" si="2"/>
        <v>0</v>
      </c>
      <c r="Q160" s="121"/>
      <c r="R160" s="121"/>
      <c r="S160" s="8"/>
    </row>
    <row r="161" spans="1:19" ht="17.25" customHeight="1">
      <c r="A161" s="295" t="s">
        <v>148</v>
      </c>
      <c r="B161" s="296"/>
      <c r="C161" s="296"/>
      <c r="D161" s="296"/>
      <c r="E161" s="296"/>
      <c r="F161" s="296"/>
      <c r="G161" s="297"/>
      <c r="H161" s="92" t="s">
        <v>52</v>
      </c>
      <c r="I161" s="95">
        <v>0</v>
      </c>
      <c r="J161" s="95">
        <f t="shared" si="0"/>
        <v>0</v>
      </c>
      <c r="K161" s="92" t="s">
        <v>52</v>
      </c>
      <c r="L161" s="94">
        <f>L147+L149+L151+L153+L155+L157+L159</f>
        <v>6404.7</v>
      </c>
      <c r="M161" s="94">
        <f>M147+M149+M151+M153+M155+M157+M159</f>
        <v>6404.7</v>
      </c>
      <c r="N161" s="92" t="s">
        <v>52</v>
      </c>
      <c r="O161" s="93">
        <v>0</v>
      </c>
      <c r="P161" s="93">
        <f t="shared" si="2"/>
        <v>0</v>
      </c>
      <c r="Q161" s="136"/>
      <c r="R161" s="138"/>
      <c r="S161" s="8"/>
    </row>
    <row r="162" spans="1:19" ht="15">
      <c r="A162" s="101"/>
      <c r="B162" s="102"/>
      <c r="C162" s="102"/>
      <c r="D162" s="103"/>
      <c r="E162" s="103"/>
      <c r="F162" s="104"/>
      <c r="G162" s="104"/>
      <c r="H162" s="328"/>
      <c r="I162" s="105"/>
      <c r="J162" s="105"/>
      <c r="K162" s="106"/>
      <c r="L162" s="107"/>
      <c r="M162" s="108"/>
      <c r="N162" s="329"/>
      <c r="O162" s="108"/>
      <c r="P162" s="108"/>
      <c r="Q162" s="109"/>
      <c r="R162" s="109"/>
      <c r="S162" s="301"/>
    </row>
    <row r="163" spans="1:19" ht="12.75">
      <c r="A163" s="19"/>
      <c r="B163" s="268" t="s">
        <v>96</v>
      </c>
      <c r="C163" s="268"/>
      <c r="D163" s="268"/>
      <c r="E163" s="268"/>
      <c r="F163" s="268"/>
      <c r="G163" s="268"/>
      <c r="H163" s="268"/>
      <c r="I163" s="268"/>
      <c r="J163" s="268"/>
      <c r="K163" s="268"/>
      <c r="L163" s="268"/>
      <c r="M163" s="268"/>
      <c r="N163" s="268"/>
      <c r="O163" s="268"/>
      <c r="P163" s="268"/>
      <c r="Q163" s="268"/>
      <c r="R163" s="100"/>
      <c r="S163" s="301"/>
    </row>
    <row r="164" spans="1:19" ht="12.75">
      <c r="A164" s="7"/>
      <c r="B164" s="272" t="s">
        <v>15</v>
      </c>
      <c r="C164" s="272"/>
      <c r="D164" s="272"/>
      <c r="E164" s="272"/>
      <c r="F164" s="272"/>
      <c r="G164" s="272"/>
      <c r="H164" s="272"/>
      <c r="I164" s="272"/>
      <c r="J164" s="272"/>
      <c r="K164" s="272"/>
      <c r="L164" s="272"/>
      <c r="M164" s="272"/>
      <c r="N164" s="272"/>
      <c r="O164" s="272"/>
      <c r="P164" s="272"/>
      <c r="Q164" s="272"/>
      <c r="R164" s="272"/>
      <c r="S164" s="301"/>
    </row>
    <row r="165" spans="1:19" ht="12.75">
      <c r="A165" s="7"/>
      <c r="B165" s="267" t="s">
        <v>16</v>
      </c>
      <c r="C165" s="267"/>
      <c r="D165" s="267"/>
      <c r="E165" s="267"/>
      <c r="F165" s="267"/>
      <c r="G165" s="267"/>
      <c r="H165" s="267"/>
      <c r="I165" s="267"/>
      <c r="J165" s="267"/>
      <c r="K165" s="267"/>
      <c r="L165" s="267"/>
      <c r="M165" s="267"/>
      <c r="N165" s="267"/>
      <c r="O165" s="267"/>
      <c r="P165" s="267"/>
      <c r="Q165" s="267"/>
      <c r="R165" s="267"/>
      <c r="S165" s="301"/>
    </row>
    <row r="166" spans="1:19" ht="12.75">
      <c r="A166" s="7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301"/>
    </row>
    <row r="167" spans="1:19" ht="12.75">
      <c r="A167" s="7"/>
      <c r="B167" s="8" t="s">
        <v>17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270"/>
      <c r="N167" s="270"/>
      <c r="O167" s="8"/>
      <c r="P167" s="271" t="s">
        <v>18</v>
      </c>
      <c r="Q167" s="271"/>
      <c r="R167" s="271"/>
      <c r="S167" s="301"/>
    </row>
    <row r="168" spans="1:19" ht="12.75">
      <c r="A168" s="7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269" t="s">
        <v>55</v>
      </c>
      <c r="N168" s="269"/>
      <c r="O168" s="8"/>
      <c r="P168" s="269" t="s">
        <v>54</v>
      </c>
      <c r="Q168" s="269"/>
      <c r="R168" s="269"/>
      <c r="S168" s="301"/>
    </row>
    <row r="169" spans="1:19" ht="12.75">
      <c r="A169" s="7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9"/>
      <c r="Q169" s="9"/>
      <c r="R169" s="9"/>
      <c r="S169" s="301"/>
    </row>
    <row r="170" spans="1:19" ht="12.75">
      <c r="A170" s="7"/>
      <c r="B170" s="8" t="s">
        <v>53</v>
      </c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301"/>
    </row>
    <row r="171" spans="1:19" ht="12.75">
      <c r="A171" s="7"/>
      <c r="B171" s="8" t="s">
        <v>130</v>
      </c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270"/>
      <c r="N171" s="270"/>
      <c r="O171" s="8"/>
      <c r="P171" s="271" t="s">
        <v>131</v>
      </c>
      <c r="Q171" s="271"/>
      <c r="R171" s="271"/>
      <c r="S171" s="301"/>
    </row>
    <row r="172" spans="1:19" ht="12.75">
      <c r="A172" s="7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269" t="s">
        <v>55</v>
      </c>
      <c r="N172" s="269"/>
      <c r="O172" s="8"/>
      <c r="P172" s="269" t="s">
        <v>54</v>
      </c>
      <c r="Q172" s="269"/>
      <c r="R172" s="269"/>
      <c r="S172" s="301"/>
    </row>
    <row r="173" spans="1:19" ht="12.75">
      <c r="A173" s="19"/>
      <c r="B173" s="267" t="s">
        <v>144</v>
      </c>
      <c r="C173" s="267"/>
      <c r="D173" s="267"/>
      <c r="E173" s="1"/>
      <c r="F173" s="1"/>
      <c r="G173" s="1"/>
      <c r="H173" s="25"/>
      <c r="I173" s="25"/>
      <c r="J173" s="26"/>
      <c r="K173" s="26"/>
      <c r="L173" s="26"/>
      <c r="M173" s="25"/>
      <c r="N173" s="25"/>
      <c r="O173" s="26"/>
      <c r="P173" s="26"/>
      <c r="Q173" s="26"/>
      <c r="R173" s="26"/>
      <c r="S173" s="301"/>
    </row>
    <row r="174" spans="1:19" ht="12.75">
      <c r="A174" s="19"/>
      <c r="B174" s="267" t="s">
        <v>82</v>
      </c>
      <c r="C174" s="267"/>
      <c r="D174" s="27"/>
      <c r="E174" s="1"/>
      <c r="F174" s="1"/>
      <c r="G174" s="1"/>
      <c r="H174" s="25"/>
      <c r="I174" s="25"/>
      <c r="J174" s="26"/>
      <c r="K174" s="26"/>
      <c r="L174" s="26"/>
      <c r="M174" s="25"/>
      <c r="N174" s="25"/>
      <c r="O174" s="26"/>
      <c r="P174" s="26"/>
      <c r="Q174" s="26"/>
      <c r="R174" s="26"/>
      <c r="S174" s="301"/>
    </row>
    <row r="175" spans="1:18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</row>
    <row r="176" spans="1:18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</row>
  </sheetData>
  <sheetProtection/>
  <mergeCells count="421">
    <mergeCell ref="Q161:R161"/>
    <mergeCell ref="A161:G161"/>
    <mergeCell ref="Q159:R159"/>
    <mergeCell ref="A160:C160"/>
    <mergeCell ref="D160:E160"/>
    <mergeCell ref="F160:G160"/>
    <mergeCell ref="Q160:R160"/>
    <mergeCell ref="B140:C140"/>
    <mergeCell ref="E140:G140"/>
    <mergeCell ref="H140:L140"/>
    <mergeCell ref="M140:R140"/>
    <mergeCell ref="B139:D139"/>
    <mergeCell ref="E139:G139"/>
    <mergeCell ref="H139:L139"/>
    <mergeCell ref="M139:R139"/>
    <mergeCell ref="B138:C138"/>
    <mergeCell ref="E138:G138"/>
    <mergeCell ref="H138:L138"/>
    <mergeCell ref="M138:R138"/>
    <mergeCell ref="H134:L134"/>
    <mergeCell ref="M134:R134"/>
    <mergeCell ref="B136:C136"/>
    <mergeCell ref="E136:G136"/>
    <mergeCell ref="H136:L136"/>
    <mergeCell ref="M136:R136"/>
    <mergeCell ref="O57:P57"/>
    <mergeCell ref="Q57:R57"/>
    <mergeCell ref="A132:R132"/>
    <mergeCell ref="B133:D133"/>
    <mergeCell ref="E133:G133"/>
    <mergeCell ref="H133:L133"/>
    <mergeCell ref="M133:R133"/>
    <mergeCell ref="B57:D57"/>
    <mergeCell ref="E57:G57"/>
    <mergeCell ref="H57:L57"/>
    <mergeCell ref="M121:R121"/>
    <mergeCell ref="B121:C121"/>
    <mergeCell ref="B74:D74"/>
    <mergeCell ref="E85:G85"/>
    <mergeCell ref="B89:C89"/>
    <mergeCell ref="M91:R91"/>
    <mergeCell ref="M80:R80"/>
    <mergeCell ref="H80:L80"/>
    <mergeCell ref="M87:R87"/>
    <mergeCell ref="E94:G94"/>
    <mergeCell ref="B36:R36"/>
    <mergeCell ref="M78:R78"/>
    <mergeCell ref="H78:L78"/>
    <mergeCell ref="E76:G76"/>
    <mergeCell ref="B76:C76"/>
    <mergeCell ref="M72:R72"/>
    <mergeCell ref="H76:L76"/>
    <mergeCell ref="M76:R76"/>
    <mergeCell ref="B72:C72"/>
    <mergeCell ref="E72:G72"/>
    <mergeCell ref="B35:G35"/>
    <mergeCell ref="H35:R35"/>
    <mergeCell ref="H90:L90"/>
    <mergeCell ref="B77:D77"/>
    <mergeCell ref="B78:C78"/>
    <mergeCell ref="E78:G78"/>
    <mergeCell ref="H85:L85"/>
    <mergeCell ref="B87:C87"/>
    <mergeCell ref="E87:G87"/>
    <mergeCell ref="M89:R89"/>
    <mergeCell ref="B142:J142"/>
    <mergeCell ref="H91:L91"/>
    <mergeCell ref="E91:G91"/>
    <mergeCell ref="B100:C100"/>
    <mergeCell ref="B99:D99"/>
    <mergeCell ref="B135:D135"/>
    <mergeCell ref="B91:C91"/>
    <mergeCell ref="B94:C94"/>
    <mergeCell ref="B134:C134"/>
    <mergeCell ref="E134:G134"/>
    <mergeCell ref="A144:C145"/>
    <mergeCell ref="D147:E147"/>
    <mergeCell ref="D149:E149"/>
    <mergeCell ref="A146:C146"/>
    <mergeCell ref="D144:E145"/>
    <mergeCell ref="D146:E146"/>
    <mergeCell ref="B164:R164"/>
    <mergeCell ref="A155:C155"/>
    <mergeCell ref="A157:C157"/>
    <mergeCell ref="D153:E153"/>
    <mergeCell ref="D155:E155"/>
    <mergeCell ref="D157:E157"/>
    <mergeCell ref="Q153:R153"/>
    <mergeCell ref="A159:C159"/>
    <mergeCell ref="D159:E159"/>
    <mergeCell ref="F159:G159"/>
    <mergeCell ref="B163:Q163"/>
    <mergeCell ref="Q155:R155"/>
    <mergeCell ref="P172:R172"/>
    <mergeCell ref="M167:N167"/>
    <mergeCell ref="P171:R171"/>
    <mergeCell ref="M171:N171"/>
    <mergeCell ref="P168:R168"/>
    <mergeCell ref="M168:N168"/>
    <mergeCell ref="P167:R167"/>
    <mergeCell ref="M172:N172"/>
    <mergeCell ref="B174:C174"/>
    <mergeCell ref="B173:D173"/>
    <mergeCell ref="B165:R165"/>
    <mergeCell ref="A147:C147"/>
    <mergeCell ref="A149:C149"/>
    <mergeCell ref="A151:C151"/>
    <mergeCell ref="A153:C153"/>
    <mergeCell ref="Q147:R147"/>
    <mergeCell ref="Q149:R149"/>
    <mergeCell ref="Q151:R151"/>
    <mergeCell ref="H94:L94"/>
    <mergeCell ref="B81:D81"/>
    <mergeCell ref="H84:L84"/>
    <mergeCell ref="B86:D86"/>
    <mergeCell ref="B90:D90"/>
    <mergeCell ref="E90:G90"/>
    <mergeCell ref="B84:D84"/>
    <mergeCell ref="B85:C85"/>
    <mergeCell ref="E84:G84"/>
    <mergeCell ref="A83:R83"/>
    <mergeCell ref="M84:R84"/>
    <mergeCell ref="E82:G82"/>
    <mergeCell ref="M90:R90"/>
    <mergeCell ref="M85:R85"/>
    <mergeCell ref="H82:L82"/>
    <mergeCell ref="M82:R82"/>
    <mergeCell ref="E89:G89"/>
    <mergeCell ref="H87:L87"/>
    <mergeCell ref="H89:L89"/>
    <mergeCell ref="M81:R81"/>
    <mergeCell ref="B82:C82"/>
    <mergeCell ref="H81:L81"/>
    <mergeCell ref="M75:R75"/>
    <mergeCell ref="E75:G75"/>
    <mergeCell ref="H75:L75"/>
    <mergeCell ref="B75:C75"/>
    <mergeCell ref="B80:C80"/>
    <mergeCell ref="E81:G81"/>
    <mergeCell ref="E80:G80"/>
    <mergeCell ref="A73:R73"/>
    <mergeCell ref="E74:G74"/>
    <mergeCell ref="H74:L74"/>
    <mergeCell ref="M74:R74"/>
    <mergeCell ref="H72:L72"/>
    <mergeCell ref="Q62:R62"/>
    <mergeCell ref="D70:D71"/>
    <mergeCell ref="E70:G71"/>
    <mergeCell ref="J67:L67"/>
    <mergeCell ref="Q65:R65"/>
    <mergeCell ref="A66:G66"/>
    <mergeCell ref="A65:G65"/>
    <mergeCell ref="J65:L65"/>
    <mergeCell ref="J66:L66"/>
    <mergeCell ref="M65:P65"/>
    <mergeCell ref="Q63:R63"/>
    <mergeCell ref="Q66:R66"/>
    <mergeCell ref="A63:G63"/>
    <mergeCell ref="A64:G64"/>
    <mergeCell ref="H63:I63"/>
    <mergeCell ref="H65:I65"/>
    <mergeCell ref="Q64:R64"/>
    <mergeCell ref="M66:P66"/>
    <mergeCell ref="H66:I66"/>
    <mergeCell ref="Q67:R67"/>
    <mergeCell ref="M67:P67"/>
    <mergeCell ref="M70:R71"/>
    <mergeCell ref="B68:R68"/>
    <mergeCell ref="A67:G67"/>
    <mergeCell ref="H67:I67"/>
    <mergeCell ref="B70:C71"/>
    <mergeCell ref="A70:A71"/>
    <mergeCell ref="H70:L71"/>
    <mergeCell ref="H64:I64"/>
    <mergeCell ref="M63:P63"/>
    <mergeCell ref="J63:L63"/>
    <mergeCell ref="J64:L64"/>
    <mergeCell ref="M64:P64"/>
    <mergeCell ref="J62:L62"/>
    <mergeCell ref="E54:G54"/>
    <mergeCell ref="B55:D55"/>
    <mergeCell ref="E55:G55"/>
    <mergeCell ref="B60:N60"/>
    <mergeCell ref="A62:G62"/>
    <mergeCell ref="H62:I62"/>
    <mergeCell ref="M62:P62"/>
    <mergeCell ref="H55:L55"/>
    <mergeCell ref="O58:P58"/>
    <mergeCell ref="B52:D52"/>
    <mergeCell ref="E52:G52"/>
    <mergeCell ref="H52:L52"/>
    <mergeCell ref="Q52:R52"/>
    <mergeCell ref="O52:P52"/>
    <mergeCell ref="H58:L58"/>
    <mergeCell ref="M58:N58"/>
    <mergeCell ref="M52:N52"/>
    <mergeCell ref="M53:N53"/>
    <mergeCell ref="M54:N54"/>
    <mergeCell ref="M55:N55"/>
    <mergeCell ref="M57:N57"/>
    <mergeCell ref="O53:P53"/>
    <mergeCell ref="O54:P54"/>
    <mergeCell ref="E46:R46"/>
    <mergeCell ref="Q58:R58"/>
    <mergeCell ref="M49:N49"/>
    <mergeCell ref="E51:G51"/>
    <mergeCell ref="M50:N50"/>
    <mergeCell ref="Q50:R50"/>
    <mergeCell ref="O50:P50"/>
    <mergeCell ref="Q51:R51"/>
    <mergeCell ref="O49:P49"/>
    <mergeCell ref="E50:G50"/>
    <mergeCell ref="M31:N31"/>
    <mergeCell ref="A45:B45"/>
    <mergeCell ref="B49:D49"/>
    <mergeCell ref="F40:R40"/>
    <mergeCell ref="H49:L49"/>
    <mergeCell ref="B40:E40"/>
    <mergeCell ref="A46:B46"/>
    <mergeCell ref="B37:S37"/>
    <mergeCell ref="O51:P51"/>
    <mergeCell ref="M51:N51"/>
    <mergeCell ref="H51:L51"/>
    <mergeCell ref="B50:D50"/>
    <mergeCell ref="B51:D51"/>
    <mergeCell ref="H50:L50"/>
    <mergeCell ref="E45:R45"/>
    <mergeCell ref="B43:L43"/>
    <mergeCell ref="B38:C38"/>
    <mergeCell ref="D38:F38"/>
    <mergeCell ref="Q49:R49"/>
    <mergeCell ref="E49:G49"/>
    <mergeCell ref="H29:I29"/>
    <mergeCell ref="B21:C21"/>
    <mergeCell ref="E23:Q23"/>
    <mergeCell ref="B26:C26"/>
    <mergeCell ref="E26:R26"/>
    <mergeCell ref="E24:N24"/>
    <mergeCell ref="B24:C24"/>
    <mergeCell ref="B23:C23"/>
    <mergeCell ref="E21:N21"/>
    <mergeCell ref="B27:C27"/>
    <mergeCell ref="B20:C20"/>
    <mergeCell ref="E20:Q20"/>
    <mergeCell ref="D18:Q18"/>
    <mergeCell ref="M13:R13"/>
    <mergeCell ref="M1:R3"/>
    <mergeCell ref="M4:R4"/>
    <mergeCell ref="M5:R7"/>
    <mergeCell ref="M8:R8"/>
    <mergeCell ref="M11:R11"/>
    <mergeCell ref="M9:R9"/>
    <mergeCell ref="M10:R10"/>
    <mergeCell ref="M12:R12"/>
    <mergeCell ref="Q53:R53"/>
    <mergeCell ref="Q54:R54"/>
    <mergeCell ref="A92:R92"/>
    <mergeCell ref="B93:D93"/>
    <mergeCell ref="E93:G93"/>
    <mergeCell ref="H93:L93"/>
    <mergeCell ref="M93:R93"/>
    <mergeCell ref="B53:D53"/>
    <mergeCell ref="E53:G53"/>
    <mergeCell ref="B54:D54"/>
    <mergeCell ref="M98:R98"/>
    <mergeCell ref="M94:R94"/>
    <mergeCell ref="B95:D95"/>
    <mergeCell ref="B96:C96"/>
    <mergeCell ref="E96:G96"/>
    <mergeCell ref="H96:L96"/>
    <mergeCell ref="M96:R96"/>
    <mergeCell ref="B98:C98"/>
    <mergeCell ref="E98:G98"/>
    <mergeCell ref="H98:L98"/>
    <mergeCell ref="H99:L99"/>
    <mergeCell ref="M99:R99"/>
    <mergeCell ref="M102:R102"/>
    <mergeCell ref="E100:G100"/>
    <mergeCell ref="H100:L100"/>
    <mergeCell ref="M100:R100"/>
    <mergeCell ref="E99:G99"/>
    <mergeCell ref="E103:G103"/>
    <mergeCell ref="H103:L103"/>
    <mergeCell ref="M109:R109"/>
    <mergeCell ref="B108:D108"/>
    <mergeCell ref="E108:G108"/>
    <mergeCell ref="H108:L108"/>
    <mergeCell ref="M108:R108"/>
    <mergeCell ref="M107:R107"/>
    <mergeCell ref="B105:C105"/>
    <mergeCell ref="B109:C109"/>
    <mergeCell ref="E109:G109"/>
    <mergeCell ref="H109:L109"/>
    <mergeCell ref="B104:D104"/>
    <mergeCell ref="E105:G105"/>
    <mergeCell ref="H105:L105"/>
    <mergeCell ref="B107:C107"/>
    <mergeCell ref="E107:G107"/>
    <mergeCell ref="H107:L107"/>
    <mergeCell ref="Q55:R55"/>
    <mergeCell ref="H53:L53"/>
    <mergeCell ref="H54:L54"/>
    <mergeCell ref="M105:R105"/>
    <mergeCell ref="M103:R103"/>
    <mergeCell ref="A101:R101"/>
    <mergeCell ref="B102:D102"/>
    <mergeCell ref="E102:G102"/>
    <mergeCell ref="H102:L102"/>
    <mergeCell ref="B103:C103"/>
    <mergeCell ref="O55:P55"/>
    <mergeCell ref="B112:C112"/>
    <mergeCell ref="E112:G112"/>
    <mergeCell ref="H112:L112"/>
    <mergeCell ref="M112:R112"/>
    <mergeCell ref="A110:R110"/>
    <mergeCell ref="B111:D111"/>
    <mergeCell ref="E111:G111"/>
    <mergeCell ref="H111:L111"/>
    <mergeCell ref="M111:R111"/>
    <mergeCell ref="B113:D113"/>
    <mergeCell ref="B114:C114"/>
    <mergeCell ref="E114:G114"/>
    <mergeCell ref="H114:L114"/>
    <mergeCell ref="M114:R114"/>
    <mergeCell ref="B116:C116"/>
    <mergeCell ref="E116:G116"/>
    <mergeCell ref="H116:L116"/>
    <mergeCell ref="M116:R116"/>
    <mergeCell ref="E118:G118"/>
    <mergeCell ref="H118:L118"/>
    <mergeCell ref="M118:R118"/>
    <mergeCell ref="B117:D117"/>
    <mergeCell ref="E117:G117"/>
    <mergeCell ref="H117:L117"/>
    <mergeCell ref="M117:R117"/>
    <mergeCell ref="M120:R120"/>
    <mergeCell ref="B120:D120"/>
    <mergeCell ref="O56:P56"/>
    <mergeCell ref="Q56:R56"/>
    <mergeCell ref="A119:R119"/>
    <mergeCell ref="B56:D56"/>
    <mergeCell ref="E56:G56"/>
    <mergeCell ref="H56:L56"/>
    <mergeCell ref="M56:N56"/>
    <mergeCell ref="B118:C118"/>
    <mergeCell ref="B122:C122"/>
    <mergeCell ref="E122:G122"/>
    <mergeCell ref="H122:L122"/>
    <mergeCell ref="E120:G120"/>
    <mergeCell ref="H120:L120"/>
    <mergeCell ref="E121:G121"/>
    <mergeCell ref="H121:L121"/>
    <mergeCell ref="E127:G127"/>
    <mergeCell ref="H127:L127"/>
    <mergeCell ref="M127:R127"/>
    <mergeCell ref="B127:C127"/>
    <mergeCell ref="B128:C128"/>
    <mergeCell ref="E128:G128"/>
    <mergeCell ref="H128:L128"/>
    <mergeCell ref="M128:R128"/>
    <mergeCell ref="E129:G129"/>
    <mergeCell ref="H129:L129"/>
    <mergeCell ref="M129:R129"/>
    <mergeCell ref="B129:D129"/>
    <mergeCell ref="M122:R122"/>
    <mergeCell ref="B123:D123"/>
    <mergeCell ref="B125:C125"/>
    <mergeCell ref="E125:G125"/>
    <mergeCell ref="H125:L125"/>
    <mergeCell ref="M125:R125"/>
    <mergeCell ref="M124:R124"/>
    <mergeCell ref="H124:L124"/>
    <mergeCell ref="E124:G124"/>
    <mergeCell ref="B124:C124"/>
    <mergeCell ref="B131:C131"/>
    <mergeCell ref="E131:G131"/>
    <mergeCell ref="H131:L131"/>
    <mergeCell ref="M131:R131"/>
    <mergeCell ref="B130:C130"/>
    <mergeCell ref="E130:G130"/>
    <mergeCell ref="H130:L130"/>
    <mergeCell ref="M130:R130"/>
    <mergeCell ref="H144:J144"/>
    <mergeCell ref="K144:M144"/>
    <mergeCell ref="F144:G145"/>
    <mergeCell ref="F146:G146"/>
    <mergeCell ref="F155:G155"/>
    <mergeCell ref="F157:G157"/>
    <mergeCell ref="Q148:R148"/>
    <mergeCell ref="Q144:R145"/>
    <mergeCell ref="Q146:R146"/>
    <mergeCell ref="N144:P144"/>
    <mergeCell ref="F147:G147"/>
    <mergeCell ref="F149:G149"/>
    <mergeCell ref="F151:G151"/>
    <mergeCell ref="F153:G153"/>
    <mergeCell ref="A156:C156"/>
    <mergeCell ref="D148:E148"/>
    <mergeCell ref="D150:E150"/>
    <mergeCell ref="D152:E152"/>
    <mergeCell ref="D154:E154"/>
    <mergeCell ref="D156:E156"/>
    <mergeCell ref="D151:E151"/>
    <mergeCell ref="A148:C148"/>
    <mergeCell ref="A150:C150"/>
    <mergeCell ref="A158:C158"/>
    <mergeCell ref="D158:E158"/>
    <mergeCell ref="F148:G148"/>
    <mergeCell ref="F150:G150"/>
    <mergeCell ref="F152:G152"/>
    <mergeCell ref="F154:G154"/>
    <mergeCell ref="F156:G156"/>
    <mergeCell ref="F158:G158"/>
    <mergeCell ref="A152:C152"/>
    <mergeCell ref="A154:C154"/>
    <mergeCell ref="Q158:R158"/>
    <mergeCell ref="Q150:R150"/>
    <mergeCell ref="Q152:R152"/>
    <mergeCell ref="Q154:R154"/>
    <mergeCell ref="Q156:R156"/>
    <mergeCell ref="Q157:R157"/>
  </mergeCells>
  <printOptions/>
  <pageMargins left="0.7480314960629921" right="0.35433070866141736" top="0.984251968503937" bottom="0.5905511811023623" header="0.5118110236220472" footer="0.5118110236220472"/>
  <pageSetup horizontalDpi="600" verticalDpi="600" orientation="landscape" paperSize="9" r:id="rId1"/>
  <rowBreaks count="3" manualBreakCount="3">
    <brk id="80" max="17" man="1"/>
    <brk id="105" max="17" man="1"/>
    <brk id="14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2017-12-26T08:50:17Z</cp:lastPrinted>
  <dcterms:created xsi:type="dcterms:W3CDTF">2002-01-01T02:33:01Z</dcterms:created>
  <dcterms:modified xsi:type="dcterms:W3CDTF">2018-03-21T08:12:32Z</dcterms:modified>
  <cp:category/>
  <cp:version/>
  <cp:contentType/>
  <cp:contentStatus/>
</cp:coreProperties>
</file>