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паспорт" sheetId="1" r:id="rId1"/>
  </sheets>
  <definedNames/>
  <calcPr fullCalcOnLoad="1"/>
</workbook>
</file>

<file path=xl/sharedStrings.xml><?xml version="1.0" encoding="utf-8"?>
<sst xmlns="http://schemas.openxmlformats.org/spreadsheetml/2006/main" count="221" uniqueCount="150">
  <si>
    <t>ЗАТВЕРДЖЕНО</t>
  </si>
  <si>
    <t>Наказ / розпорядчий документ</t>
  </si>
  <si>
    <t>(найменування головного розпорядника коштів місцевого бюджету)</t>
  </si>
  <si>
    <t>Паспорт</t>
  </si>
  <si>
    <t>1.</t>
  </si>
  <si>
    <t>2.</t>
  </si>
  <si>
    <t>3.</t>
  </si>
  <si>
    <t>(КФКВК)</t>
  </si>
  <si>
    <t>4.</t>
  </si>
  <si>
    <t>5.</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</si>
  <si>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</si>
  <si>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</si>
  <si>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</si>
  <si>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</si>
  <si>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</si>
  <si>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</si>
  <si>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</si>
  <si>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</si>
  <si>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</si>
  <si>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</si>
  <si>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</si>
  <si>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</si>
  <si>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</si>
  <si>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</si>
  <si>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</si>
  <si>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</si>
  <si>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</si>
  <si>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</si>
  <si>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</si>
  <si>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</si>
  <si>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</si>
  <si>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</si>
  <si>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</si>
  <si>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</si>
  <si>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</si>
  <si>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</si>
  <si>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</si>
  <si>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</si>
  <si>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</si>
  <si>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управління культури Житомирської міської ради</t>
  </si>
  <si>
    <t>бюджетної програми місцевого бюджету на  2019 рік</t>
  </si>
  <si>
    <t>Управління культури Житомирської міської ради</t>
  </si>
  <si>
    <t xml:space="preserve">Підстави для виконання бюджетної програми: </t>
  </si>
  <si>
    <t>Бюджетний кодекс України</t>
  </si>
  <si>
    <t>Мета бюджетної програми:</t>
  </si>
  <si>
    <t>забезпечення оплати праці</t>
  </si>
  <si>
    <t>забезпечкння господарського утримання</t>
  </si>
  <si>
    <t>розвиток матеріально-технічної бази</t>
  </si>
  <si>
    <t>Забезпечення збереження енергоресурсів</t>
  </si>
  <si>
    <t xml:space="preserve">Забезпечення оплати комунальних послуг та енергоносіїв </t>
  </si>
  <si>
    <t xml:space="preserve"> 1.1</t>
  </si>
  <si>
    <t>грн.</t>
  </si>
  <si>
    <t>од.</t>
  </si>
  <si>
    <t xml:space="preserve"> 2.1.</t>
  </si>
  <si>
    <t xml:space="preserve"> 3.1</t>
  </si>
  <si>
    <t xml:space="preserve"> 3.2</t>
  </si>
  <si>
    <t xml:space="preserve"> 3.3</t>
  </si>
  <si>
    <t xml:space="preserve"> 4.1</t>
  </si>
  <si>
    <t>%</t>
  </si>
  <si>
    <t>Обсяг видатків на оплату енергоносіїв всього:</t>
  </si>
  <si>
    <t>теплопостачання</t>
  </si>
  <si>
    <t>водопостачання</t>
  </si>
  <si>
    <t>електроенергія</t>
  </si>
  <si>
    <t>кошторис 2019 рік</t>
  </si>
  <si>
    <t xml:space="preserve"> 1.2</t>
  </si>
  <si>
    <t>Загальна площа приміщень</t>
  </si>
  <si>
    <t>м кв.</t>
  </si>
  <si>
    <t xml:space="preserve"> 1.3</t>
  </si>
  <si>
    <t>Опалювальна площа приміщень</t>
  </si>
  <si>
    <t>м куб.</t>
  </si>
  <si>
    <t xml:space="preserve"> 2.1</t>
  </si>
  <si>
    <t>Обсяг споживання енергоресурсів в натуральному виразі в т.ч.</t>
  </si>
  <si>
    <t>Ліміт споживання енергоносіїв на 2018 рік</t>
  </si>
  <si>
    <t>Гкал</t>
  </si>
  <si>
    <t>кВт</t>
  </si>
  <si>
    <t>Середнє споживання комунальних послуг та енергоносіїв в т.ч.</t>
  </si>
  <si>
    <t>розрахунок (відношення 1 Гкал до 1 м опалювальної площі)</t>
  </si>
  <si>
    <t>розрахунок (відношення 1м куб. до 1 м загальної площі)</t>
  </si>
  <si>
    <t>розрахунок (відношення 1 кВт. до 1 м загальної площі)</t>
  </si>
  <si>
    <t>Річна економія споживання енергоносіїв у натуральному виразі в т.ч.</t>
  </si>
  <si>
    <t>розрахунок</t>
  </si>
  <si>
    <t>міської ради</t>
  </si>
  <si>
    <t>Директор департаменту бюджету</t>
  </si>
  <si>
    <t>Д.А. Прохорчук</t>
  </si>
  <si>
    <t>Забезпечення діяльності бібліотек</t>
  </si>
  <si>
    <t>.0824</t>
  </si>
  <si>
    <t>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в т.ч.</t>
  </si>
  <si>
    <t xml:space="preserve">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t>
  </si>
  <si>
    <t>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t>
  </si>
  <si>
    <t>кількість установ - всього, од., у тому числі</t>
  </si>
  <si>
    <t>зведення планів по мережі штатах та контингентах установ, що фінансуються з місцевих бюджетів</t>
  </si>
  <si>
    <t>середнє число окладів (ставок)  - всього, од.:</t>
  </si>
  <si>
    <t>штатні розписи</t>
  </si>
  <si>
    <t>середнє число окладів (ставок) керівних працівників,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</si>
  <si>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</si>
  <si>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</si>
  <si>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</si>
  <si>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число читачів, тис.осіб:</t>
  </si>
  <si>
    <t>статистична звітність ф.7-НК</t>
  </si>
  <si>
    <t xml:space="preserve"> 2.2.</t>
  </si>
  <si>
    <t xml:space="preserve">бібліотечний фонд </t>
  </si>
  <si>
    <t>тис.прим.</t>
  </si>
  <si>
    <t>тис.грн.</t>
  </si>
  <si>
    <t xml:space="preserve"> 2.3.</t>
  </si>
  <si>
    <t>поповнення бібліотечного фонду, в т.ч.:</t>
  </si>
  <si>
    <t>розрахунок до кошторису</t>
  </si>
  <si>
    <t xml:space="preserve"> 2.4.</t>
  </si>
  <si>
    <t>списання бібліотечного фонду, в т.ч.:</t>
  </si>
  <si>
    <t xml:space="preserve"> 2.5.</t>
  </si>
  <si>
    <t>кількість книговидач</t>
  </si>
  <si>
    <t>кількість книговидач на одного працівника ( ставку ),од.</t>
  </si>
  <si>
    <t>розрахунок (відношення загальної суми книговидач на кількість працівників)</t>
  </si>
  <si>
    <t>середні затрати на обслуговування одного читача, грн.</t>
  </si>
  <si>
    <t>розрахунок (відношення загальної суми видатків на кількість читачів)</t>
  </si>
  <si>
    <t>середні витрати на придбання 1 примірника книжок, грн.</t>
  </si>
  <si>
    <t>розрахунок (відношення загальної суми видатків на кількість примірників)</t>
  </si>
  <si>
    <t xml:space="preserve">динаміка поповнення бібліотечного фонду в плановому періоді по відношеню до фактичного показника попереднього періоду,%  </t>
  </si>
  <si>
    <t>розрахунок (відношення  бібліотечного фонду у порівнянні з попереднім роком)</t>
  </si>
  <si>
    <t xml:space="preserve"> 4.2</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</si>
  <si>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</si>
  <si>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</si>
  <si>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осіб</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</si>
  <si>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</si>
  <si>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та фінансів міської ради</t>
  </si>
  <si>
    <t xml:space="preserve">(у редакції наказу Міністерства фінансів України </t>
  </si>
  <si>
    <t>від 29 грудня 2018 року № 1209)</t>
  </si>
  <si>
    <t xml:space="preserve">6. </t>
  </si>
  <si>
    <t>Цілі державної політики, на досягнення яким спрямована реалізація бюджетної програми</t>
  </si>
  <si>
    <t>№</t>
  </si>
  <si>
    <t>Ціль державної політики</t>
  </si>
  <si>
    <t>11.</t>
  </si>
  <si>
    <t>Обсяг бюджетних призначень / бюджетних асигнувань - 7873586,63 гривень , у тому числі загального фонду - 7456467,09  гривень та спеціального фонду - 417119,54 гривень .</t>
  </si>
  <si>
    <t>інші енергоносії та інші комунальні послуги</t>
  </si>
  <si>
    <t>2019 року</t>
  </si>
  <si>
    <t>М.П.</t>
  </si>
  <si>
    <t>"Концепції інтегрованого розвитку Житомира до 2030 року"</t>
  </si>
  <si>
    <t>В.о. начальника управління культури</t>
  </si>
  <si>
    <t>Н.М. Марчук</t>
  </si>
  <si>
    <t>(КОД)</t>
  </si>
  <si>
    <t xml:space="preserve">Наказ Міністерства фінансів України від 26.08.2014 №836 "Про деякі питання запровадження програмно цільового методу складання та виконання місцевих бюджетів" зі змінами </t>
  </si>
  <si>
    <t>Кредиторська заборгованість станом на 01.01.19</t>
  </si>
  <si>
    <t>Комплексна цільова програма розвитку культури міста "Нова основа культурного розвитку Житомирської міської об'єднаної територіальної громади на 2018-2020 роки"</t>
  </si>
  <si>
    <t>Департамент бюджету та фінансів</t>
  </si>
  <si>
    <t>Житомирської міської ради</t>
  </si>
  <si>
    <t>Дата погодження</t>
  </si>
  <si>
    <t>Наказ Міністерства фінансів України 26 серпня 2014 року № 836</t>
  </si>
  <si>
    <r>
      <t>від                2019  N</t>
    </r>
    <r>
      <rPr>
        <u val="single"/>
        <sz val="11"/>
        <color indexed="8"/>
        <rFont val="Times New Roman"/>
        <family val="1"/>
      </rPr>
      <t xml:space="preserve"> </t>
    </r>
  </si>
  <si>
    <r>
      <t>Рішення міської ради від 18.12.2018 №1297 "Про бюджет Житомирської об</t>
    </r>
    <r>
      <rPr>
        <sz val="11"/>
        <color indexed="8"/>
        <rFont val="Calibri"/>
        <family val="2"/>
      </rPr>
      <t>'</t>
    </r>
    <r>
      <rPr>
        <sz val="11"/>
        <color indexed="8"/>
        <rFont val="Times New Roman"/>
        <family val="1"/>
      </rPr>
      <t>єднаної територіальної громади (бюджет міста Житомира ) на 2019 рік" зі змінами</t>
    </r>
  </si>
  <si>
    <r>
      <t>Комплексна цільова програма розвитку культури Житомирської міської об</t>
    </r>
    <r>
      <rPr>
        <sz val="11"/>
        <color indexed="8"/>
        <rFont val="Calibri"/>
        <family val="2"/>
      </rPr>
      <t>'</t>
    </r>
    <r>
      <rPr>
        <sz val="11"/>
        <color indexed="8"/>
        <rFont val="Times New Roman"/>
        <family val="1"/>
      </rPr>
      <t>єднаної територіальної громади "Нова основа культурного розвитку Житомирської міської об</t>
    </r>
    <r>
      <rPr>
        <sz val="11"/>
        <color indexed="8"/>
        <rFont val="Calibri"/>
        <family val="2"/>
      </rPr>
      <t>'</t>
    </r>
    <r>
      <rPr>
        <sz val="11"/>
        <color indexed="8"/>
        <rFont val="Times New Roman"/>
        <family val="1"/>
      </rPr>
      <t>єднаної територіальної громади на 2018-2020 роки"</t>
    </r>
  </si>
  <si>
    <t>Інтенсивний розвиток та актуалізація інформаційних ресурсів бібліотек на електронних носіях і забезпечення доступу до них. Модернізація матеріально-технічної бази та інформаційно-технічної інфраструктури бібліотек;</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</si>
</sst>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s>
  <fonts count="54">
    <font>
      <sz val="11"/>
      <color theme="1"/>
      <name val="Calibri"/>
      <family val="2"/>
    </font>
    <font>
      <sz val="11"/>
      <color indexed="8"/>
      <name val="Calibri"/>
      <family val="2"/>
    </font>
    <font>
      <sz val="11"/>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8"/>
      <color indexed="8"/>
      <name val="Times New Roman"/>
      <family val="1"/>
    </font>
    <font>
      <i/>
      <sz val="12"/>
      <color indexed="8"/>
      <name val="Times New Roman"/>
      <family val="1"/>
    </font>
    <font>
      <b/>
      <sz val="12"/>
      <color indexed="8"/>
      <name val="Times New Roman"/>
      <family val="1"/>
    </font>
    <font>
      <sz val="10"/>
      <color indexed="8"/>
      <name val="Times New Roman"/>
      <family val="1"/>
    </font>
    <font>
      <i/>
      <sz val="11"/>
      <color indexed="8"/>
      <name val="Times New Roman"/>
      <family val="1"/>
    </font>
    <font>
      <b/>
      <sz val="11"/>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1"/>
      <color rgb="FF000000"/>
      <name val="Times New Roman"/>
      <family val="1"/>
    </font>
    <font>
      <b/>
      <sz val="12"/>
      <color rgb="FF000000"/>
      <name val="Times New Roman"/>
      <family val="1"/>
    </font>
    <font>
      <sz val="10"/>
      <color rgb="FF000000"/>
      <name val="Times New Roman"/>
      <family val="1"/>
    </font>
    <font>
      <i/>
      <sz val="11"/>
      <color theme="1"/>
      <name val="Times New Roman"/>
      <family val="1"/>
    </font>
    <font>
      <b/>
      <sz val="11"/>
      <color theme="1"/>
      <name val="Times New Roman"/>
      <family val="1"/>
    </font>
    <font>
      <i/>
      <sz val="11"/>
      <color rgb="FF000000"/>
      <name val="Times New Roman"/>
      <family val="1"/>
    </font>
    <font>
      <b/>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9" fontId="0" fillId="0" borderId="0" applyFont="0" applyFill="0" applyBorder="0" applyAlignment="0" applyProtection="0"/>
    <xf numFmtId="0" fontId="29"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8" borderId="6"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1"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32" borderId="8" applyNumberFormat="0" applyFont="0" applyAlignment="0" applyProtection="0"/>
    <xf numFmtId="0" fontId="40" fillId="30"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0">
    <xf numFmtId="0" fontId="0" fillId="0" borderId="0" xfId="0" applyFont="1" applyAlignment="1">
      <alignment/>
    </xf>
    <xf numFmtId="0" fontId="43"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xf>
    <xf numFmtId="0" fontId="44" fillId="0" borderId="0" xfId="0" applyFont="1" applyAlignment="1">
      <alignment/>
    </xf>
    <xf numFmtId="0" fontId="44" fillId="0" borderId="0" xfId="0" applyFont="1" applyAlignment="1">
      <alignment vertical="center" wrapText="1"/>
    </xf>
    <xf numFmtId="0" fontId="45" fillId="0" borderId="0" xfId="0" applyFont="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4" fillId="0" borderId="0" xfId="0" applyFont="1" applyBorder="1" applyAlignment="1">
      <alignment/>
    </xf>
    <xf numFmtId="0" fontId="43" fillId="0" borderId="0" xfId="0" applyFont="1" applyAlignment="1">
      <alignment horizontal="center"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46"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6" fillId="0" borderId="10" xfId="0" applyFont="1" applyBorder="1" applyAlignment="1">
      <alignment horizontal="left" vertical="center" wrapText="1"/>
    </xf>
    <xf numFmtId="16" fontId="43" fillId="0" borderId="10" xfId="0" applyNumberFormat="1" applyFont="1" applyBorder="1" applyAlignment="1">
      <alignment horizontal="center" vertical="center" wrapText="1"/>
    </xf>
    <xf numFmtId="0" fontId="47" fillId="0" borderId="10" xfId="0" applyFont="1" applyBorder="1" applyAlignment="1">
      <alignment vertical="center" wrapText="1"/>
    </xf>
    <xf numFmtId="2" fontId="43"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9"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3" fillId="0" borderId="0" xfId="0" applyFont="1" applyAlignment="1">
      <alignment horizontal="center" vertical="top"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44" fillId="0" borderId="11" xfId="0" applyFont="1" applyBorder="1" applyAlignment="1">
      <alignment/>
    </xf>
    <xf numFmtId="0" fontId="48" fillId="0" borderId="0" xfId="0" applyFont="1" applyAlignment="1">
      <alignment horizontal="center" vertical="center" wrapText="1"/>
    </xf>
    <xf numFmtId="2" fontId="43" fillId="0" borderId="12" xfId="0" applyNumberFormat="1" applyFont="1" applyBorder="1" applyAlignment="1">
      <alignment horizontal="center" vertical="center" wrapText="1"/>
    </xf>
    <xf numFmtId="2" fontId="43" fillId="0" borderId="13"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7" fillId="0" borderId="0" xfId="0" applyFont="1" applyAlignment="1">
      <alignment horizontal="left" wrapText="1"/>
    </xf>
    <xf numFmtId="0" fontId="43" fillId="0" borderId="0" xfId="0" applyFont="1" applyBorder="1" applyAlignment="1">
      <alignment horizontal="left" vertical="center" wrapText="1"/>
    </xf>
    <xf numFmtId="0" fontId="43" fillId="0" borderId="0" xfId="0" applyFont="1" applyAlignment="1">
      <alignment horizontal="left" vertical="center" wrapText="1"/>
    </xf>
    <xf numFmtId="0" fontId="46" fillId="0" borderId="12" xfId="0" applyFont="1" applyBorder="1" applyAlignment="1">
      <alignment horizontal="left" vertical="center" wrapText="1"/>
    </xf>
    <xf numFmtId="0" fontId="46" fillId="0" borderId="14" xfId="0" applyFont="1" applyBorder="1" applyAlignment="1">
      <alignment horizontal="left" vertical="center" wrapText="1"/>
    </xf>
    <xf numFmtId="0" fontId="46" fillId="0" borderId="13"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5" fillId="0" borderId="17" xfId="0" applyFont="1" applyBorder="1" applyAlignment="1">
      <alignment horizontal="center" vertical="top" wrapText="1"/>
    </xf>
    <xf numFmtId="0" fontId="44" fillId="0" borderId="11" xfId="0" applyFont="1" applyBorder="1" applyAlignment="1">
      <alignment horizontal="left"/>
    </xf>
    <xf numFmtId="0" fontId="48" fillId="0" borderId="0" xfId="0" applyFont="1" applyAlignment="1">
      <alignment horizontal="left" vertical="center" wrapText="1"/>
    </xf>
    <xf numFmtId="0" fontId="43" fillId="0" borderId="0" xfId="0" applyFont="1" applyAlignment="1">
      <alignment horizontal="left" vertical="top" wrapText="1"/>
    </xf>
    <xf numFmtId="0" fontId="44" fillId="0" borderId="11" xfId="0" applyFont="1" applyBorder="1" applyAlignment="1">
      <alignment/>
    </xf>
    <xf numFmtId="0" fontId="48" fillId="0" borderId="0" xfId="0" applyFont="1" applyAlignment="1">
      <alignment horizontal="center" vertical="center"/>
    </xf>
    <xf numFmtId="0" fontId="43" fillId="0" borderId="0" xfId="0" applyFont="1" applyAlignment="1">
      <alignment horizontal="center" vertical="center" wrapText="1"/>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50" fillId="0" borderId="0" xfId="0" applyFont="1" applyAlignment="1">
      <alignment horizontal="left"/>
    </xf>
    <xf numFmtId="0" fontId="51" fillId="0" borderId="0" xfId="0" applyFont="1" applyAlignment="1">
      <alignment horizontal="center"/>
    </xf>
    <xf numFmtId="0" fontId="49" fillId="0" borderId="0" xfId="0" applyFont="1" applyAlignment="1">
      <alignment horizontal="left" wrapText="1"/>
    </xf>
    <xf numFmtId="0" fontId="49"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47" fillId="0" borderId="11" xfId="0" applyFont="1" applyBorder="1" applyAlignment="1">
      <alignment horizontal="left" vertical="center" wrapText="1"/>
    </xf>
    <xf numFmtId="0" fontId="47" fillId="0" borderId="14"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52" fillId="0" borderId="10"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0" xfId="0" applyFont="1" applyAlignment="1">
      <alignment horizontal="center" vertical="top" wrapText="1"/>
    </xf>
    <xf numFmtId="49" fontId="47" fillId="0" borderId="11" xfId="0" applyNumberFormat="1" applyFont="1" applyBorder="1" applyAlignment="1">
      <alignment horizontal="center" vertical="center" wrapText="1"/>
    </xf>
    <xf numFmtId="0" fontId="52" fillId="0" borderId="12" xfId="0" applyFont="1" applyBorder="1" applyAlignment="1">
      <alignment horizontal="left" vertical="center" wrapText="1"/>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xf numFmtId="0" fontId="49"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7" fillId="0" borderId="10" xfId="0" applyFont="1" applyBorder="1" applyAlignment="1">
      <alignment horizontal="left" vertical="center" wrapText="1"/>
    </xf>
    <xf numFmtId="0" fontId="52" fillId="0" borderId="10" xfId="0" applyFont="1" applyBorder="1" applyAlignment="1">
      <alignment horizontal="center" vertical="center" wrapText="1"/>
    </xf>
    <xf numFmtId="2" fontId="47" fillId="0" borderId="12"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left" vertical="center" wrapText="1"/>
    </xf>
    <xf numFmtId="0" fontId="47" fillId="0" borderId="16" xfId="0" applyFont="1" applyBorder="1" applyAlignment="1">
      <alignment horizontal="left" vertical="center" wrapText="1"/>
    </xf>
    <xf numFmtId="1" fontId="47" fillId="0" borderId="10" xfId="0" applyNumberFormat="1" applyFont="1" applyBorder="1" applyAlignment="1">
      <alignment vertical="center" wrapText="1"/>
    </xf>
    <xf numFmtId="2" fontId="47" fillId="0" borderId="10" xfId="0" applyNumberFormat="1" applyFont="1" applyBorder="1" applyAlignment="1">
      <alignment vertical="center" wrapText="1"/>
    </xf>
    <xf numFmtId="0" fontId="52" fillId="0" borderId="10" xfId="0" applyFont="1" applyBorder="1" applyAlignment="1">
      <alignment horizontal="left" vertical="center" wrapText="1"/>
    </xf>
    <xf numFmtId="0" fontId="47" fillId="0" borderId="18" xfId="0" applyFont="1" applyBorder="1" applyAlignment="1">
      <alignment horizontal="center" vertical="center" wrapText="1"/>
    </xf>
    <xf numFmtId="182" fontId="47" fillId="0" borderId="10" xfId="0" applyNumberFormat="1" applyFont="1" applyBorder="1" applyAlignment="1">
      <alignment horizontal="center" vertical="center" wrapText="1"/>
    </xf>
    <xf numFmtId="1" fontId="47" fillId="0" borderId="10" xfId="0" applyNumberFormat="1"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top" wrapText="1"/>
    </xf>
    <xf numFmtId="0" fontId="47" fillId="0" borderId="11" xfId="0" applyFont="1" applyBorder="1" applyAlignment="1">
      <alignment vertical="center" wrapText="1"/>
    </xf>
    <xf numFmtId="0" fontId="47" fillId="0" borderId="17" xfId="0" applyFont="1" applyBorder="1" applyAlignment="1">
      <alignment horizontal="center" vertical="top" wrapText="1"/>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11" xfId="0" applyFont="1" applyBorder="1" applyAlignment="1">
      <alignment vertical="center" wrapText="1"/>
    </xf>
    <xf numFmtId="0" fontId="53" fillId="0" borderId="0" xfId="0" applyFont="1" applyAlignment="1">
      <alignment horizontal="left"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6"/>
  <sheetViews>
    <sheetView tabSelected="1" zoomScalePageLayoutView="0" workbookViewId="0" topLeftCell="A88">
      <selection activeCell="H7" sqref="H7"/>
    </sheetView>
  </sheetViews>
  <sheetFormatPr defaultColWidth="21.57421875" defaultRowHeight="15"/>
  <cols>
    <col min="1" max="1" width="6.57421875" style="4" customWidth="1"/>
    <col min="2" max="2" width="37.8515625" style="4" customWidth="1"/>
    <col min="3" max="3" width="15.8515625" style="4" customWidth="1"/>
    <col min="4" max="4" width="33.57421875" style="4" customWidth="1"/>
    <col min="5" max="5" width="17.00390625" style="4" customWidth="1"/>
    <col min="6" max="6" width="14.7109375" style="4" customWidth="1"/>
    <col min="7" max="7" width="20.421875" style="4" customWidth="1"/>
    <col min="8" max="16384" width="21.57421875" style="4" customWidth="1"/>
  </cols>
  <sheetData>
    <row r="1" ht="15">
      <c r="E1" s="56" t="s">
        <v>0</v>
      </c>
    </row>
    <row r="2" spans="5:7" ht="15" customHeight="1">
      <c r="E2" s="55" t="s">
        <v>145</v>
      </c>
      <c r="F2" s="55"/>
      <c r="G2" s="55"/>
    </row>
    <row r="3" spans="5:7" ht="15" customHeight="1">
      <c r="E3" s="55" t="s">
        <v>124</v>
      </c>
      <c r="F3" s="55"/>
      <c r="G3" s="55"/>
    </row>
    <row r="4" spans="5:7" ht="15" customHeight="1">
      <c r="E4" s="55" t="s">
        <v>125</v>
      </c>
      <c r="F4" s="55"/>
      <c r="G4" s="55"/>
    </row>
    <row r="5" spans="1:7" ht="14.25" customHeight="1">
      <c r="A5" s="1"/>
      <c r="E5" s="99" t="s">
        <v>0</v>
      </c>
      <c r="F5" s="99"/>
      <c r="G5" s="99"/>
    </row>
    <row r="6" spans="1:7" ht="15.75">
      <c r="A6" s="1"/>
      <c r="E6" s="36" t="s">
        <v>1</v>
      </c>
      <c r="F6" s="36"/>
      <c r="G6" s="36"/>
    </row>
    <row r="7" spans="1:7" ht="15.75">
      <c r="A7" s="1"/>
      <c r="B7" s="1"/>
      <c r="E7" s="48" t="s">
        <v>39</v>
      </c>
      <c r="F7" s="48"/>
      <c r="G7" s="48"/>
    </row>
    <row r="8" spans="1:7" ht="15" customHeight="1">
      <c r="A8" s="1"/>
      <c r="E8" s="44" t="s">
        <v>2</v>
      </c>
      <c r="F8" s="44"/>
      <c r="G8" s="44"/>
    </row>
    <row r="9" spans="1:7" ht="15.75">
      <c r="A9" s="1"/>
      <c r="E9" s="58" t="s">
        <v>146</v>
      </c>
      <c r="F9" s="58"/>
      <c r="G9" s="58"/>
    </row>
    <row r="10" ht="10.5" customHeight="1"/>
    <row r="11" spans="1:7" ht="14.25" customHeight="1">
      <c r="A11" s="49" t="s">
        <v>3</v>
      </c>
      <c r="B11" s="49"/>
      <c r="C11" s="49"/>
      <c r="D11" s="49"/>
      <c r="E11" s="49"/>
      <c r="F11" s="49"/>
      <c r="G11" s="49"/>
    </row>
    <row r="12" spans="1:7" ht="15.75">
      <c r="A12" s="49" t="s">
        <v>40</v>
      </c>
      <c r="B12" s="49"/>
      <c r="C12" s="49"/>
      <c r="D12" s="49"/>
      <c r="E12" s="49"/>
      <c r="F12" s="49"/>
      <c r="G12" s="49"/>
    </row>
    <row r="13" spans="1:7" ht="9.75" customHeight="1">
      <c r="A13" s="54"/>
      <c r="B13" s="54"/>
      <c r="C13" s="54"/>
      <c r="D13" s="54"/>
      <c r="E13" s="54"/>
      <c r="F13" s="54"/>
      <c r="G13" s="54"/>
    </row>
    <row r="14" spans="1:7" ht="15">
      <c r="A14" s="92" t="s">
        <v>4</v>
      </c>
      <c r="B14" s="64">
        <v>1000000</v>
      </c>
      <c r="C14" s="92"/>
      <c r="D14" s="59" t="s">
        <v>41</v>
      </c>
      <c r="E14" s="59"/>
      <c r="F14" s="59"/>
      <c r="G14" s="59"/>
    </row>
    <row r="15" spans="1:7" ht="15">
      <c r="A15" s="92"/>
      <c r="B15" s="65" t="s">
        <v>138</v>
      </c>
      <c r="C15" s="92"/>
      <c r="D15" s="93" t="s">
        <v>37</v>
      </c>
      <c r="E15" s="93"/>
      <c r="F15" s="93"/>
      <c r="G15" s="93"/>
    </row>
    <row r="16" spans="1:7" ht="15">
      <c r="A16" s="92" t="s">
        <v>5</v>
      </c>
      <c r="B16" s="64">
        <v>1010000</v>
      </c>
      <c r="C16" s="92"/>
      <c r="D16" s="94" t="s">
        <v>41</v>
      </c>
      <c r="E16" s="94"/>
      <c r="F16" s="94"/>
      <c r="G16" s="94"/>
    </row>
    <row r="17" spans="1:7" ht="15">
      <c r="A17" s="92"/>
      <c r="B17" s="65" t="s">
        <v>138</v>
      </c>
      <c r="C17" s="92"/>
      <c r="D17" s="95" t="s">
        <v>36</v>
      </c>
      <c r="E17" s="95"/>
      <c r="F17" s="95"/>
      <c r="G17" s="95"/>
    </row>
    <row r="18" spans="1:7" ht="18" customHeight="1">
      <c r="A18" s="92" t="s">
        <v>6</v>
      </c>
      <c r="B18" s="64">
        <v>1014030</v>
      </c>
      <c r="C18" s="66" t="s">
        <v>85</v>
      </c>
      <c r="D18" s="59" t="s">
        <v>84</v>
      </c>
      <c r="E18" s="59"/>
      <c r="F18" s="59"/>
      <c r="G18" s="59"/>
    </row>
    <row r="19" spans="1:7" ht="15">
      <c r="A19" s="92"/>
      <c r="B19" s="65" t="s">
        <v>138</v>
      </c>
      <c r="C19" s="96" t="s">
        <v>7</v>
      </c>
      <c r="D19" s="93" t="s">
        <v>38</v>
      </c>
      <c r="E19" s="93"/>
      <c r="F19" s="93"/>
      <c r="G19" s="93"/>
    </row>
    <row r="20" spans="1:7" ht="30" customHeight="1">
      <c r="A20" s="96" t="s">
        <v>8</v>
      </c>
      <c r="B20" s="58" t="s">
        <v>131</v>
      </c>
      <c r="C20" s="58"/>
      <c r="D20" s="58"/>
      <c r="E20" s="58"/>
      <c r="F20" s="58"/>
      <c r="G20" s="58"/>
    </row>
    <row r="21" spans="1:7" ht="15.75">
      <c r="A21" s="2" t="s">
        <v>9</v>
      </c>
      <c r="B21" s="38" t="s">
        <v>42</v>
      </c>
      <c r="C21" s="38"/>
      <c r="D21" s="38"/>
      <c r="E21" s="38"/>
      <c r="F21" s="38"/>
      <c r="G21" s="38"/>
    </row>
    <row r="22" spans="1:7" ht="15.75">
      <c r="A22" s="10"/>
      <c r="B22" s="12"/>
      <c r="C22" s="12"/>
      <c r="D22" s="59" t="s">
        <v>43</v>
      </c>
      <c r="E22" s="59"/>
      <c r="F22" s="59"/>
      <c r="G22" s="59"/>
    </row>
    <row r="23" spans="1:7" ht="33" customHeight="1">
      <c r="A23" s="10"/>
      <c r="B23" s="12"/>
      <c r="C23" s="12"/>
      <c r="D23" s="60" t="s">
        <v>147</v>
      </c>
      <c r="E23" s="60"/>
      <c r="F23" s="60"/>
      <c r="G23" s="60"/>
    </row>
    <row r="24" spans="1:7" ht="46.5" customHeight="1">
      <c r="A24" s="10"/>
      <c r="B24" s="12"/>
      <c r="C24" s="12"/>
      <c r="D24" s="60" t="s">
        <v>148</v>
      </c>
      <c r="E24" s="60"/>
      <c r="F24" s="60"/>
      <c r="G24" s="60"/>
    </row>
    <row r="25" spans="1:7" ht="39" customHeight="1">
      <c r="A25" s="10"/>
      <c r="B25" s="12"/>
      <c r="C25" s="12"/>
      <c r="D25" s="60" t="s">
        <v>139</v>
      </c>
      <c r="E25" s="60"/>
      <c r="F25" s="60"/>
      <c r="G25" s="60"/>
    </row>
    <row r="26" spans="1:7" ht="17.25" customHeight="1">
      <c r="A26" s="25"/>
      <c r="B26" s="24"/>
      <c r="C26" s="24"/>
      <c r="D26" s="60" t="s">
        <v>135</v>
      </c>
      <c r="E26" s="60"/>
      <c r="F26" s="60"/>
      <c r="G26" s="60"/>
    </row>
    <row r="27" spans="1:7" ht="18" customHeight="1">
      <c r="A27" s="28" t="s">
        <v>126</v>
      </c>
      <c r="B27" s="37" t="s">
        <v>127</v>
      </c>
      <c r="C27" s="37"/>
      <c r="D27" s="37"/>
      <c r="E27" s="37"/>
      <c r="F27" s="37"/>
      <c r="G27" s="37"/>
    </row>
    <row r="28" spans="1:7" ht="12.75" customHeight="1">
      <c r="A28" s="28"/>
      <c r="B28" s="29"/>
      <c r="C28" s="29"/>
      <c r="D28" s="29"/>
      <c r="E28" s="29"/>
      <c r="F28" s="29"/>
      <c r="G28" s="29"/>
    </row>
    <row r="29" spans="1:7" ht="15" customHeight="1">
      <c r="A29" s="27" t="s">
        <v>128</v>
      </c>
      <c r="B29" s="34" t="s">
        <v>129</v>
      </c>
      <c r="C29" s="52"/>
      <c r="D29" s="52"/>
      <c r="E29" s="52"/>
      <c r="F29" s="52"/>
      <c r="G29" s="35"/>
    </row>
    <row r="30" spans="1:7" ht="30" customHeight="1">
      <c r="A30" s="27"/>
      <c r="B30" s="61" t="s">
        <v>149</v>
      </c>
      <c r="C30" s="60"/>
      <c r="D30" s="60"/>
      <c r="E30" s="60"/>
      <c r="F30" s="60"/>
      <c r="G30" s="62"/>
    </row>
    <row r="31" spans="1:7" ht="12.75" customHeight="1">
      <c r="A31" s="28"/>
      <c r="B31" s="29"/>
      <c r="C31" s="29"/>
      <c r="D31" s="29"/>
      <c r="E31" s="29"/>
      <c r="F31" s="29"/>
      <c r="G31" s="29"/>
    </row>
    <row r="32" spans="1:7" ht="45" customHeight="1">
      <c r="A32" s="2" t="s">
        <v>10</v>
      </c>
      <c r="B32" s="38" t="s">
        <v>44</v>
      </c>
      <c r="C32" s="38"/>
      <c r="D32" s="60" t="s">
        <v>122</v>
      </c>
      <c r="E32" s="60"/>
      <c r="F32" s="60"/>
      <c r="G32" s="60"/>
    </row>
    <row r="33" spans="1:4" ht="15" customHeight="1">
      <c r="A33" s="26" t="s">
        <v>14</v>
      </c>
      <c r="B33" s="47" t="s">
        <v>11</v>
      </c>
      <c r="C33" s="47"/>
      <c r="D33" s="11"/>
    </row>
    <row r="34" ht="9" customHeight="1">
      <c r="A34" s="3"/>
    </row>
    <row r="35" spans="1:7" ht="15.75">
      <c r="A35" s="7" t="s">
        <v>12</v>
      </c>
      <c r="B35" s="51" t="s">
        <v>13</v>
      </c>
      <c r="C35" s="51"/>
      <c r="D35" s="51"/>
      <c r="E35" s="51"/>
      <c r="F35" s="51"/>
      <c r="G35" s="51"/>
    </row>
    <row r="36" spans="1:7" ht="57" customHeight="1">
      <c r="A36" s="13">
        <v>1</v>
      </c>
      <c r="B36" s="63" t="s">
        <v>87</v>
      </c>
      <c r="C36" s="63"/>
      <c r="D36" s="63"/>
      <c r="E36" s="63"/>
      <c r="F36" s="63"/>
      <c r="G36" s="63"/>
    </row>
    <row r="37" spans="1:7" ht="15.75">
      <c r="A37" s="13">
        <v>2</v>
      </c>
      <c r="B37" s="63" t="s">
        <v>48</v>
      </c>
      <c r="C37" s="63"/>
      <c r="D37" s="63"/>
      <c r="E37" s="63"/>
      <c r="F37" s="63"/>
      <c r="G37" s="63"/>
    </row>
    <row r="38" ht="9.75" customHeight="1">
      <c r="A38" s="3"/>
    </row>
    <row r="39" spans="1:7" ht="13.5" customHeight="1">
      <c r="A39" s="50" t="s">
        <v>21</v>
      </c>
      <c r="B39" s="38" t="s">
        <v>15</v>
      </c>
      <c r="C39" s="38"/>
      <c r="D39" s="38"/>
      <c r="E39" s="38"/>
      <c r="F39" s="38"/>
      <c r="G39" s="38"/>
    </row>
    <row r="40" spans="1:2" ht="15">
      <c r="A40" s="50"/>
      <c r="B40" s="56" t="s">
        <v>16</v>
      </c>
    </row>
    <row r="41" ht="10.5" customHeight="1">
      <c r="A41" s="3"/>
    </row>
    <row r="42" spans="1:6" ht="32.25" customHeight="1">
      <c r="A42" s="7" t="s">
        <v>12</v>
      </c>
      <c r="B42" s="7" t="s">
        <v>17</v>
      </c>
      <c r="C42" s="7" t="s">
        <v>18</v>
      </c>
      <c r="D42" s="7" t="s">
        <v>19</v>
      </c>
      <c r="E42" s="34" t="s">
        <v>20</v>
      </c>
      <c r="F42" s="35"/>
    </row>
    <row r="43" spans="1:6" ht="15">
      <c r="A43" s="22">
        <v>1</v>
      </c>
      <c r="B43" s="22">
        <v>2</v>
      </c>
      <c r="C43" s="22">
        <v>3</v>
      </c>
      <c r="D43" s="22">
        <v>4</v>
      </c>
      <c r="E43" s="70">
        <v>5</v>
      </c>
      <c r="F43" s="73"/>
    </row>
    <row r="44" spans="1:6" ht="60" customHeight="1">
      <c r="A44" s="13">
        <v>1</v>
      </c>
      <c r="B44" s="67" t="s">
        <v>86</v>
      </c>
      <c r="C44" s="68"/>
      <c r="D44" s="68"/>
      <c r="E44" s="68"/>
      <c r="F44" s="69"/>
    </row>
    <row r="45" spans="1:6" ht="31.5" customHeight="1">
      <c r="A45" s="13"/>
      <c r="B45" s="74" t="s">
        <v>140</v>
      </c>
      <c r="C45" s="71">
        <v>130367.09</v>
      </c>
      <c r="D45" s="75">
        <v>0</v>
      </c>
      <c r="E45" s="76">
        <f>C45+D45</f>
        <v>130367.09</v>
      </c>
      <c r="F45" s="77"/>
    </row>
    <row r="46" spans="1:6" ht="21.75" customHeight="1">
      <c r="A46" s="14"/>
      <c r="B46" s="74" t="s">
        <v>45</v>
      </c>
      <c r="C46" s="78">
        <v>5408700</v>
      </c>
      <c r="D46" s="78">
        <v>0</v>
      </c>
      <c r="E46" s="76">
        <f>C46+D46</f>
        <v>5408700</v>
      </c>
      <c r="F46" s="77"/>
    </row>
    <row r="47" spans="1:6" ht="23.25" customHeight="1">
      <c r="A47" s="14"/>
      <c r="B47" s="74" t="s">
        <v>46</v>
      </c>
      <c r="C47" s="78">
        <v>945300</v>
      </c>
      <c r="D47" s="71">
        <v>69519.54</v>
      </c>
      <c r="E47" s="72">
        <f>C47+D47</f>
        <v>1014819.54</v>
      </c>
      <c r="F47" s="79"/>
    </row>
    <row r="48" spans="1:6" ht="18" customHeight="1">
      <c r="A48" s="7"/>
      <c r="B48" s="74" t="s">
        <v>47</v>
      </c>
      <c r="C48" s="78">
        <v>235500</v>
      </c>
      <c r="D48" s="78">
        <v>347600</v>
      </c>
      <c r="E48" s="76">
        <f>C48+D48</f>
        <v>583100</v>
      </c>
      <c r="F48" s="77"/>
    </row>
    <row r="49" spans="1:6" ht="15.75" customHeight="1">
      <c r="A49" s="13">
        <v>2</v>
      </c>
      <c r="B49" s="67" t="s">
        <v>48</v>
      </c>
      <c r="C49" s="68"/>
      <c r="D49" s="68"/>
      <c r="E49" s="68"/>
      <c r="F49" s="69"/>
    </row>
    <row r="50" spans="1:6" ht="29.25" customHeight="1">
      <c r="A50" s="7"/>
      <c r="B50" s="74" t="s">
        <v>49</v>
      </c>
      <c r="C50" s="78">
        <v>736600</v>
      </c>
      <c r="D50" s="78">
        <v>0</v>
      </c>
      <c r="E50" s="76">
        <f>C50+D50</f>
        <v>736600</v>
      </c>
      <c r="F50" s="77"/>
    </row>
    <row r="51" spans="1:6" ht="15.75">
      <c r="A51" s="51" t="s">
        <v>20</v>
      </c>
      <c r="B51" s="51"/>
      <c r="C51" s="19">
        <f>C45+C46+C47+C48+C50</f>
        <v>7456467.09</v>
      </c>
      <c r="D51" s="19">
        <f>D45+D46+D47+D48+D50</f>
        <v>417119.54</v>
      </c>
      <c r="E51" s="32">
        <f>C51+D51</f>
        <v>7873586.63</v>
      </c>
      <c r="F51" s="33"/>
    </row>
    <row r="52" ht="12" customHeight="1">
      <c r="A52" s="3"/>
    </row>
    <row r="53" spans="1:7" ht="15.75">
      <c r="A53" s="50" t="s">
        <v>24</v>
      </c>
      <c r="B53" s="38" t="s">
        <v>22</v>
      </c>
      <c r="C53" s="38"/>
      <c r="D53" s="38"/>
      <c r="E53" s="38"/>
      <c r="F53" s="38"/>
      <c r="G53" s="38"/>
    </row>
    <row r="54" spans="1:2" ht="15.75" customHeight="1">
      <c r="A54" s="50"/>
      <c r="B54" s="57" t="s">
        <v>16</v>
      </c>
    </row>
    <row r="55" ht="11.25" customHeight="1">
      <c r="A55" s="3"/>
    </row>
    <row r="56" spans="2:5" ht="39" customHeight="1">
      <c r="B56" s="7" t="s">
        <v>23</v>
      </c>
      <c r="C56" s="7" t="s">
        <v>18</v>
      </c>
      <c r="D56" s="7" t="s">
        <v>19</v>
      </c>
      <c r="E56" s="7" t="s">
        <v>20</v>
      </c>
    </row>
    <row r="57" spans="2:5" ht="15">
      <c r="B57" s="22">
        <v>1</v>
      </c>
      <c r="C57" s="22">
        <v>2</v>
      </c>
      <c r="D57" s="22">
        <v>3</v>
      </c>
      <c r="E57" s="22">
        <v>4</v>
      </c>
    </row>
    <row r="58" spans="2:5" ht="75" customHeight="1">
      <c r="B58" s="18" t="s">
        <v>141</v>
      </c>
      <c r="C58" s="18">
        <f>C51</f>
        <v>7456467.09</v>
      </c>
      <c r="D58" s="18">
        <f>D51</f>
        <v>417119.54</v>
      </c>
      <c r="E58" s="18">
        <f>C58+D58</f>
        <v>7873586.63</v>
      </c>
    </row>
    <row r="59" spans="2:5" ht="15.75">
      <c r="B59" s="8" t="s">
        <v>20</v>
      </c>
      <c r="C59" s="8">
        <f>C58</f>
        <v>7456467.09</v>
      </c>
      <c r="D59" s="8">
        <f>D58</f>
        <v>417119.54</v>
      </c>
      <c r="E59" s="8">
        <f>E58</f>
        <v>7873586.63</v>
      </c>
    </row>
    <row r="60" ht="11.25" customHeight="1">
      <c r="A60" s="3"/>
    </row>
    <row r="61" spans="1:7" ht="15.75">
      <c r="A61" s="2" t="s">
        <v>130</v>
      </c>
      <c r="B61" s="38" t="s">
        <v>25</v>
      </c>
      <c r="C61" s="38"/>
      <c r="D61" s="38"/>
      <c r="E61" s="38"/>
      <c r="F61" s="38"/>
      <c r="G61" s="38"/>
    </row>
    <row r="62" ht="10.5" customHeight="1">
      <c r="A62" s="3"/>
    </row>
    <row r="63" spans="1:7" ht="46.5" customHeight="1">
      <c r="A63" s="7" t="s">
        <v>12</v>
      </c>
      <c r="B63" s="7" t="s">
        <v>26</v>
      </c>
      <c r="C63" s="7" t="s">
        <v>27</v>
      </c>
      <c r="D63" s="7" t="s">
        <v>28</v>
      </c>
      <c r="E63" s="7" t="s">
        <v>18</v>
      </c>
      <c r="F63" s="7" t="s">
        <v>19</v>
      </c>
      <c r="G63" s="7" t="s">
        <v>20</v>
      </c>
    </row>
    <row r="64" spans="1:7" ht="12" customHeight="1">
      <c r="A64" s="22">
        <v>1</v>
      </c>
      <c r="B64" s="22">
        <v>2</v>
      </c>
      <c r="C64" s="22">
        <v>3</v>
      </c>
      <c r="D64" s="22">
        <v>4</v>
      </c>
      <c r="E64" s="22">
        <v>5</v>
      </c>
      <c r="F64" s="22">
        <v>6</v>
      </c>
      <c r="G64" s="22">
        <v>7</v>
      </c>
    </row>
    <row r="65" spans="1:7" ht="45.75" customHeight="1">
      <c r="A65" s="13">
        <v>1</v>
      </c>
      <c r="B65" s="39" t="s">
        <v>88</v>
      </c>
      <c r="C65" s="40"/>
      <c r="D65" s="40"/>
      <c r="E65" s="40"/>
      <c r="F65" s="40"/>
      <c r="G65" s="41"/>
    </row>
    <row r="66" spans="1:7" ht="15.75">
      <c r="A66" s="20">
        <v>1</v>
      </c>
      <c r="B66" s="21" t="s">
        <v>29</v>
      </c>
      <c r="C66" s="20"/>
      <c r="D66" s="20"/>
      <c r="E66" s="20"/>
      <c r="F66" s="20"/>
      <c r="G66" s="20"/>
    </row>
    <row r="67" spans="1:7" ht="60">
      <c r="A67" s="17" t="s">
        <v>50</v>
      </c>
      <c r="B67" s="18" t="s">
        <v>89</v>
      </c>
      <c r="C67" s="23" t="s">
        <v>52</v>
      </c>
      <c r="D67" s="80" t="s">
        <v>90</v>
      </c>
      <c r="E67" s="18">
        <v>1</v>
      </c>
      <c r="F67" s="18">
        <v>0</v>
      </c>
      <c r="G67" s="18">
        <f aca="true" t="shared" si="0" ref="G67:G72">E67+F67</f>
        <v>1</v>
      </c>
    </row>
    <row r="68" spans="1:7" ht="30">
      <c r="A68" s="23" t="s">
        <v>64</v>
      </c>
      <c r="B68" s="18" t="s">
        <v>91</v>
      </c>
      <c r="C68" s="23" t="s">
        <v>52</v>
      </c>
      <c r="D68" s="71" t="s">
        <v>92</v>
      </c>
      <c r="E68" s="18">
        <f>E69+E70+E71+E72</f>
        <v>63.5</v>
      </c>
      <c r="F68" s="18">
        <f>F69+F70+F71+F72</f>
        <v>0</v>
      </c>
      <c r="G68" s="18">
        <f t="shared" si="0"/>
        <v>63.5</v>
      </c>
    </row>
    <row r="69" spans="1:7" ht="30">
      <c r="A69" s="23"/>
      <c r="B69" s="18" t="s">
        <v>93</v>
      </c>
      <c r="C69" s="23" t="s">
        <v>52</v>
      </c>
      <c r="D69" s="71" t="s">
        <v>92</v>
      </c>
      <c r="E69" s="18">
        <v>5</v>
      </c>
      <c r="F69" s="18">
        <v>0</v>
      </c>
      <c r="G69" s="18">
        <f t="shared" si="0"/>
        <v>5</v>
      </c>
    </row>
    <row r="70" spans="1:7" ht="31.5" customHeight="1">
      <c r="A70" s="23"/>
      <c r="B70" s="18" t="s">
        <v>94</v>
      </c>
      <c r="C70" s="23" t="s">
        <v>52</v>
      </c>
      <c r="D70" s="71" t="s">
        <v>92</v>
      </c>
      <c r="E70" s="18">
        <v>49.5</v>
      </c>
      <c r="F70" s="18">
        <v>0</v>
      </c>
      <c r="G70" s="18">
        <f t="shared" si="0"/>
        <v>49.5</v>
      </c>
    </row>
    <row r="71" spans="1:7" ht="33" customHeight="1">
      <c r="A71" s="23"/>
      <c r="B71" s="18" t="s">
        <v>95</v>
      </c>
      <c r="C71" s="23" t="s">
        <v>52</v>
      </c>
      <c r="D71" s="71" t="s">
        <v>92</v>
      </c>
      <c r="E71" s="18">
        <v>9</v>
      </c>
      <c r="F71" s="18">
        <v>0</v>
      </c>
      <c r="G71" s="18">
        <f t="shared" si="0"/>
        <v>9</v>
      </c>
    </row>
    <row r="72" spans="1:7" ht="46.5" customHeight="1">
      <c r="A72" s="23"/>
      <c r="B72" s="18" t="s">
        <v>96</v>
      </c>
      <c r="C72" s="23" t="s">
        <v>52</v>
      </c>
      <c r="D72" s="71" t="s">
        <v>92</v>
      </c>
      <c r="E72" s="18">
        <v>0</v>
      </c>
      <c r="F72" s="18">
        <v>0</v>
      </c>
      <c r="G72" s="18">
        <f t="shared" si="0"/>
        <v>0</v>
      </c>
    </row>
    <row r="73" spans="1:7" ht="15.75">
      <c r="A73" s="20">
        <v>2</v>
      </c>
      <c r="B73" s="21" t="s">
        <v>30</v>
      </c>
      <c r="C73" s="20"/>
      <c r="D73" s="81"/>
      <c r="E73" s="20"/>
      <c r="F73" s="20"/>
      <c r="G73" s="20"/>
    </row>
    <row r="74" spans="1:7" ht="15.75">
      <c r="A74" s="23" t="s">
        <v>53</v>
      </c>
      <c r="B74" s="18" t="s">
        <v>97</v>
      </c>
      <c r="C74" s="71" t="s">
        <v>121</v>
      </c>
      <c r="D74" s="80" t="s">
        <v>98</v>
      </c>
      <c r="E74" s="18">
        <v>28</v>
      </c>
      <c r="F74" s="18">
        <v>0</v>
      </c>
      <c r="G74" s="18">
        <f aca="true" t="shared" si="1" ref="G74:G81">E74+F74</f>
        <v>28</v>
      </c>
    </row>
    <row r="75" spans="1:7" ht="15.75" customHeight="1">
      <c r="A75" s="42" t="s">
        <v>99</v>
      </c>
      <c r="B75" s="84" t="s">
        <v>100</v>
      </c>
      <c r="C75" s="71" t="s">
        <v>101</v>
      </c>
      <c r="D75" s="82" t="s">
        <v>98</v>
      </c>
      <c r="E75" s="18">
        <v>0</v>
      </c>
      <c r="F75" s="18">
        <v>290.8</v>
      </c>
      <c r="G75" s="18">
        <f t="shared" si="1"/>
        <v>290.8</v>
      </c>
    </row>
    <row r="76" spans="1:7" ht="15">
      <c r="A76" s="43"/>
      <c r="B76" s="85"/>
      <c r="C76" s="71" t="s">
        <v>102</v>
      </c>
      <c r="D76" s="83"/>
      <c r="E76" s="18">
        <v>0</v>
      </c>
      <c r="F76" s="18">
        <v>2126.6</v>
      </c>
      <c r="G76" s="18">
        <f t="shared" si="1"/>
        <v>2126.6</v>
      </c>
    </row>
    <row r="77" spans="1:7" ht="15.75" customHeight="1">
      <c r="A77" s="42" t="s">
        <v>103</v>
      </c>
      <c r="B77" s="84" t="s">
        <v>104</v>
      </c>
      <c r="C77" s="71" t="s">
        <v>101</v>
      </c>
      <c r="D77" s="82" t="s">
        <v>105</v>
      </c>
      <c r="E77" s="18">
        <v>0</v>
      </c>
      <c r="F77" s="18">
        <v>2</v>
      </c>
      <c r="G77" s="18">
        <f t="shared" si="1"/>
        <v>2</v>
      </c>
    </row>
    <row r="78" spans="1:7" ht="15">
      <c r="A78" s="43"/>
      <c r="B78" s="85"/>
      <c r="C78" s="71" t="s">
        <v>102</v>
      </c>
      <c r="D78" s="83"/>
      <c r="E78" s="18">
        <v>0</v>
      </c>
      <c r="F78" s="18">
        <v>195</v>
      </c>
      <c r="G78" s="18">
        <f t="shared" si="1"/>
        <v>195</v>
      </c>
    </row>
    <row r="79" spans="1:7" ht="15.75" customHeight="1">
      <c r="A79" s="42" t="s">
        <v>106</v>
      </c>
      <c r="B79" s="84" t="s">
        <v>107</v>
      </c>
      <c r="C79" s="71" t="s">
        <v>101</v>
      </c>
      <c r="D79" s="82" t="s">
        <v>105</v>
      </c>
      <c r="E79" s="18">
        <v>0</v>
      </c>
      <c r="F79" s="18">
        <v>20</v>
      </c>
      <c r="G79" s="18">
        <f t="shared" si="1"/>
        <v>20</v>
      </c>
    </row>
    <row r="80" spans="1:7" ht="15.75" customHeight="1">
      <c r="A80" s="43"/>
      <c r="B80" s="85"/>
      <c r="C80" s="71" t="s">
        <v>102</v>
      </c>
      <c r="D80" s="83"/>
      <c r="E80" s="18">
        <v>0</v>
      </c>
      <c r="F80" s="18">
        <v>10</v>
      </c>
      <c r="G80" s="18">
        <f t="shared" si="1"/>
        <v>10</v>
      </c>
    </row>
    <row r="81" spans="1:7" ht="15.75">
      <c r="A81" s="23" t="s">
        <v>108</v>
      </c>
      <c r="B81" s="18" t="s">
        <v>109</v>
      </c>
      <c r="C81" s="71" t="s">
        <v>52</v>
      </c>
      <c r="D81" s="80" t="s">
        <v>98</v>
      </c>
      <c r="E81" s="18">
        <v>525500</v>
      </c>
      <c r="F81" s="18">
        <v>0</v>
      </c>
      <c r="G81" s="18">
        <f t="shared" si="1"/>
        <v>525500</v>
      </c>
    </row>
    <row r="82" spans="1:7" ht="15.75">
      <c r="A82" s="20">
        <v>3</v>
      </c>
      <c r="B82" s="21" t="s">
        <v>31</v>
      </c>
      <c r="C82" s="20"/>
      <c r="D82" s="81"/>
      <c r="E82" s="20"/>
      <c r="F82" s="20"/>
      <c r="G82" s="20"/>
    </row>
    <row r="83" spans="1:7" ht="45">
      <c r="A83" s="23" t="s">
        <v>54</v>
      </c>
      <c r="B83" s="18" t="s">
        <v>110</v>
      </c>
      <c r="C83" s="71" t="s">
        <v>52</v>
      </c>
      <c r="D83" s="71" t="s">
        <v>111</v>
      </c>
      <c r="E83" s="86">
        <f>E81/E70</f>
        <v>10616.161616161617</v>
      </c>
      <c r="F83" s="86">
        <v>0</v>
      </c>
      <c r="G83" s="86">
        <f>E83+F83</f>
        <v>10616.161616161617</v>
      </c>
    </row>
    <row r="84" spans="1:7" ht="45">
      <c r="A84" s="23" t="s">
        <v>55</v>
      </c>
      <c r="B84" s="18" t="s">
        <v>112</v>
      </c>
      <c r="C84" s="71" t="s">
        <v>51</v>
      </c>
      <c r="D84" s="71" t="s">
        <v>113</v>
      </c>
      <c r="E84" s="87">
        <f>C59/E74/1000</f>
        <v>266.3023960714286</v>
      </c>
      <c r="F84" s="87">
        <f>D59/G74/1000</f>
        <v>14.897126428571427</v>
      </c>
      <c r="G84" s="87">
        <f>E59/G74/1000</f>
        <v>281.1995225</v>
      </c>
    </row>
    <row r="85" spans="1:7" ht="45">
      <c r="A85" s="23" t="s">
        <v>56</v>
      </c>
      <c r="B85" s="18" t="s">
        <v>114</v>
      </c>
      <c r="C85" s="71" t="s">
        <v>51</v>
      </c>
      <c r="D85" s="71" t="s">
        <v>115</v>
      </c>
      <c r="E85" s="86">
        <v>0</v>
      </c>
      <c r="F85" s="87">
        <f>E59/F75/1000</f>
        <v>27.075607393397522</v>
      </c>
      <c r="G85" s="87">
        <f>E85+F85</f>
        <v>27.075607393397522</v>
      </c>
    </row>
    <row r="86" spans="1:7" ht="15.75">
      <c r="A86" s="20">
        <v>4</v>
      </c>
      <c r="B86" s="21" t="s">
        <v>32</v>
      </c>
      <c r="C86" s="20"/>
      <c r="D86" s="81"/>
      <c r="E86" s="20"/>
      <c r="F86" s="20"/>
      <c r="G86" s="20"/>
    </row>
    <row r="87" spans="1:7" ht="60">
      <c r="A87" s="23" t="s">
        <v>57</v>
      </c>
      <c r="B87" s="18" t="s">
        <v>116</v>
      </c>
      <c r="C87" s="71" t="s">
        <v>58</v>
      </c>
      <c r="D87" s="71" t="s">
        <v>117</v>
      </c>
      <c r="E87" s="18">
        <v>0</v>
      </c>
      <c r="F87" s="18">
        <v>0.41</v>
      </c>
      <c r="G87" s="87">
        <f>E87+F87</f>
        <v>0.41</v>
      </c>
    </row>
    <row r="88" spans="1:7" ht="60">
      <c r="A88" s="23" t="s">
        <v>118</v>
      </c>
      <c r="B88" s="18" t="s">
        <v>119</v>
      </c>
      <c r="C88" s="71" t="s">
        <v>58</v>
      </c>
      <c r="D88" s="71" t="s">
        <v>120</v>
      </c>
      <c r="E88" s="18">
        <v>0.99</v>
      </c>
      <c r="F88" s="18">
        <v>0</v>
      </c>
      <c r="G88" s="87">
        <f>E88+F88</f>
        <v>0.99</v>
      </c>
    </row>
    <row r="89" spans="1:7" ht="15.75">
      <c r="A89" s="13">
        <v>2</v>
      </c>
      <c r="B89" s="39" t="s">
        <v>48</v>
      </c>
      <c r="C89" s="40"/>
      <c r="D89" s="40"/>
      <c r="E89" s="40"/>
      <c r="F89" s="40"/>
      <c r="G89" s="41"/>
    </row>
    <row r="90" spans="1:7" ht="15.75">
      <c r="A90" s="20">
        <v>1</v>
      </c>
      <c r="B90" s="21" t="s">
        <v>29</v>
      </c>
      <c r="C90" s="20"/>
      <c r="D90" s="20"/>
      <c r="E90" s="20"/>
      <c r="F90" s="20"/>
      <c r="G90" s="20"/>
    </row>
    <row r="91" spans="1:7" ht="30">
      <c r="A91" s="15" t="s">
        <v>50</v>
      </c>
      <c r="B91" s="74" t="s">
        <v>59</v>
      </c>
      <c r="C91" s="71" t="s">
        <v>51</v>
      </c>
      <c r="D91" s="82" t="s">
        <v>63</v>
      </c>
      <c r="E91" s="78">
        <f>E92+E93+E94+E95</f>
        <v>736600</v>
      </c>
      <c r="F91" s="78">
        <f>F92+F93+F94+F95</f>
        <v>0</v>
      </c>
      <c r="G91" s="78">
        <f>G92+G93+G94+G95</f>
        <v>736600</v>
      </c>
    </row>
    <row r="92" spans="1:7" ht="15.75">
      <c r="A92" s="15"/>
      <c r="B92" s="88" t="s">
        <v>60</v>
      </c>
      <c r="C92" s="75" t="s">
        <v>51</v>
      </c>
      <c r="D92" s="89"/>
      <c r="E92" s="78">
        <v>516900</v>
      </c>
      <c r="F92" s="71">
        <v>0</v>
      </c>
      <c r="G92" s="78">
        <f aca="true" t="shared" si="2" ref="G92:G97">E92+F92</f>
        <v>516900</v>
      </c>
    </row>
    <row r="93" spans="1:7" ht="15.75">
      <c r="A93" s="15"/>
      <c r="B93" s="88" t="s">
        <v>61</v>
      </c>
      <c r="C93" s="75" t="s">
        <v>51</v>
      </c>
      <c r="D93" s="89"/>
      <c r="E93" s="78">
        <v>6400</v>
      </c>
      <c r="F93" s="71">
        <v>0</v>
      </c>
      <c r="G93" s="78">
        <f t="shared" si="2"/>
        <v>6400</v>
      </c>
    </row>
    <row r="94" spans="1:7" ht="15.75">
      <c r="A94" s="15"/>
      <c r="B94" s="88" t="s">
        <v>62</v>
      </c>
      <c r="C94" s="75" t="s">
        <v>51</v>
      </c>
      <c r="D94" s="89"/>
      <c r="E94" s="78">
        <v>198800</v>
      </c>
      <c r="F94" s="71">
        <v>0</v>
      </c>
      <c r="G94" s="78">
        <f t="shared" si="2"/>
        <v>198800</v>
      </c>
    </row>
    <row r="95" spans="1:7" ht="30">
      <c r="A95" s="27"/>
      <c r="B95" s="88" t="s">
        <v>132</v>
      </c>
      <c r="C95" s="75" t="s">
        <v>51</v>
      </c>
      <c r="D95" s="83"/>
      <c r="E95" s="78">
        <v>14500</v>
      </c>
      <c r="F95" s="71">
        <v>0</v>
      </c>
      <c r="G95" s="78">
        <f t="shared" si="2"/>
        <v>14500</v>
      </c>
    </row>
    <row r="96" spans="1:7" ht="15.75">
      <c r="A96" s="15" t="s">
        <v>64</v>
      </c>
      <c r="B96" s="74" t="s">
        <v>65</v>
      </c>
      <c r="C96" s="71" t="s">
        <v>66</v>
      </c>
      <c r="D96" s="71"/>
      <c r="E96" s="71">
        <v>2252.49</v>
      </c>
      <c r="F96" s="71"/>
      <c r="G96" s="71">
        <f t="shared" si="2"/>
        <v>2252.49</v>
      </c>
    </row>
    <row r="97" spans="1:7" ht="15.75">
      <c r="A97" s="15" t="s">
        <v>67</v>
      </c>
      <c r="B97" s="74" t="s">
        <v>68</v>
      </c>
      <c r="C97" s="71" t="s">
        <v>69</v>
      </c>
      <c r="D97" s="71"/>
      <c r="E97" s="71">
        <v>2498.35</v>
      </c>
      <c r="F97" s="71"/>
      <c r="G97" s="71">
        <f t="shared" si="2"/>
        <v>2498.35</v>
      </c>
    </row>
    <row r="98" spans="1:7" ht="15.75">
      <c r="A98" s="20">
        <v>2</v>
      </c>
      <c r="B98" s="21" t="s">
        <v>30</v>
      </c>
      <c r="C98" s="20"/>
      <c r="D98" s="20"/>
      <c r="E98" s="20"/>
      <c r="F98" s="20"/>
      <c r="G98" s="20"/>
    </row>
    <row r="99" spans="1:7" ht="30">
      <c r="A99" s="15" t="s">
        <v>70</v>
      </c>
      <c r="B99" s="74" t="s">
        <v>71</v>
      </c>
      <c r="C99" s="71" t="s">
        <v>52</v>
      </c>
      <c r="D99" s="82" t="s">
        <v>72</v>
      </c>
      <c r="E99" s="71"/>
      <c r="F99" s="71"/>
      <c r="G99" s="71"/>
    </row>
    <row r="100" spans="1:7" ht="15.75">
      <c r="A100" s="15"/>
      <c r="B100" s="88" t="s">
        <v>60</v>
      </c>
      <c r="C100" s="71" t="s">
        <v>73</v>
      </c>
      <c r="D100" s="89"/>
      <c r="E100" s="71">
        <v>252</v>
      </c>
      <c r="F100" s="71">
        <v>0</v>
      </c>
      <c r="G100" s="90">
        <f>E100+F100</f>
        <v>252</v>
      </c>
    </row>
    <row r="101" spans="1:7" ht="15.75">
      <c r="A101" s="15"/>
      <c r="B101" s="88" t="s">
        <v>61</v>
      </c>
      <c r="C101" s="71" t="s">
        <v>69</v>
      </c>
      <c r="D101" s="89"/>
      <c r="E101" s="71">
        <v>352</v>
      </c>
      <c r="F101" s="71">
        <v>0</v>
      </c>
      <c r="G101" s="91">
        <f>E101+F101</f>
        <v>352</v>
      </c>
    </row>
    <row r="102" spans="1:7" ht="15.75">
      <c r="A102" s="15"/>
      <c r="B102" s="88" t="s">
        <v>62</v>
      </c>
      <c r="C102" s="71" t="s">
        <v>74</v>
      </c>
      <c r="D102" s="89"/>
      <c r="E102" s="71">
        <v>62710</v>
      </c>
      <c r="F102" s="71">
        <v>0</v>
      </c>
      <c r="G102" s="91">
        <f>E102+F102</f>
        <v>62710</v>
      </c>
    </row>
    <row r="103" spans="1:7" ht="15.75">
      <c r="A103" s="20">
        <v>3</v>
      </c>
      <c r="B103" s="21" t="s">
        <v>31</v>
      </c>
      <c r="C103" s="20"/>
      <c r="D103" s="20"/>
      <c r="E103" s="20"/>
      <c r="F103" s="20"/>
      <c r="G103" s="20"/>
    </row>
    <row r="104" spans="1:7" ht="27.75" customHeight="1">
      <c r="A104" s="15" t="s">
        <v>54</v>
      </c>
      <c r="B104" s="74" t="s">
        <v>75</v>
      </c>
      <c r="C104" s="15"/>
      <c r="D104" s="15"/>
      <c r="E104" s="15"/>
      <c r="F104" s="15"/>
      <c r="G104" s="15"/>
    </row>
    <row r="105" spans="1:7" ht="29.25" customHeight="1">
      <c r="A105" s="15"/>
      <c r="B105" s="16" t="s">
        <v>60</v>
      </c>
      <c r="C105" s="15" t="s">
        <v>73</v>
      </c>
      <c r="D105" s="22" t="s">
        <v>76</v>
      </c>
      <c r="E105" s="19">
        <f>E100/E97</f>
        <v>0.10086657193747874</v>
      </c>
      <c r="F105" s="15">
        <v>0</v>
      </c>
      <c r="G105" s="19">
        <f>E105+F105</f>
        <v>0.10086657193747874</v>
      </c>
    </row>
    <row r="106" spans="1:7" ht="28.5" customHeight="1">
      <c r="A106" s="15"/>
      <c r="B106" s="16" t="s">
        <v>61</v>
      </c>
      <c r="C106" s="15" t="s">
        <v>69</v>
      </c>
      <c r="D106" s="22" t="s">
        <v>77</v>
      </c>
      <c r="E106" s="19">
        <f>E101/E96</f>
        <v>0.1562715039800399</v>
      </c>
      <c r="F106" s="15">
        <v>0</v>
      </c>
      <c r="G106" s="19">
        <f>E106+F106</f>
        <v>0.1562715039800399</v>
      </c>
    </row>
    <row r="107" spans="1:7" ht="32.25" customHeight="1">
      <c r="A107" s="15"/>
      <c r="B107" s="16" t="s">
        <v>62</v>
      </c>
      <c r="C107" s="15" t="s">
        <v>74</v>
      </c>
      <c r="D107" s="22" t="s">
        <v>78</v>
      </c>
      <c r="E107" s="19">
        <f>E102/E96</f>
        <v>27.840301177807675</v>
      </c>
      <c r="F107" s="7">
        <v>0</v>
      </c>
      <c r="G107" s="19">
        <f>E107+F107</f>
        <v>27.840301177807675</v>
      </c>
    </row>
    <row r="108" spans="1:7" ht="15.75">
      <c r="A108" s="20">
        <v>4</v>
      </c>
      <c r="B108" s="21" t="s">
        <v>32</v>
      </c>
      <c r="C108" s="20"/>
      <c r="D108" s="20"/>
      <c r="E108" s="20"/>
      <c r="F108" s="20"/>
      <c r="G108" s="20"/>
    </row>
    <row r="109" spans="1:7" ht="35.25" customHeight="1">
      <c r="A109" s="17" t="s">
        <v>57</v>
      </c>
      <c r="B109" s="74" t="s">
        <v>79</v>
      </c>
      <c r="C109" s="71"/>
      <c r="D109" s="71"/>
      <c r="E109" s="71"/>
      <c r="F109" s="71"/>
      <c r="G109" s="71"/>
    </row>
    <row r="110" spans="1:7" ht="15.75">
      <c r="A110" s="15"/>
      <c r="B110" s="88" t="s">
        <v>60</v>
      </c>
      <c r="C110" s="71" t="s">
        <v>58</v>
      </c>
      <c r="D110" s="71" t="s">
        <v>80</v>
      </c>
      <c r="E110" s="71">
        <v>1.3</v>
      </c>
      <c r="F110" s="71">
        <v>0</v>
      </c>
      <c r="G110" s="78">
        <f>E110+F110</f>
        <v>1.3</v>
      </c>
    </row>
    <row r="111" spans="1:7" ht="15.75">
      <c r="A111" s="15"/>
      <c r="B111" s="88" t="s">
        <v>61</v>
      </c>
      <c r="C111" s="71" t="s">
        <v>58</v>
      </c>
      <c r="D111" s="71" t="s">
        <v>80</v>
      </c>
      <c r="E111" s="71">
        <v>0.99</v>
      </c>
      <c r="F111" s="71">
        <v>0</v>
      </c>
      <c r="G111" s="78">
        <f>E111+F111</f>
        <v>0.99</v>
      </c>
    </row>
    <row r="112" spans="1:7" ht="15.75">
      <c r="A112" s="15"/>
      <c r="B112" s="88" t="s">
        <v>62</v>
      </c>
      <c r="C112" s="71" t="s">
        <v>58</v>
      </c>
      <c r="D112" s="71" t="s">
        <v>80</v>
      </c>
      <c r="E112" s="71">
        <v>1.1</v>
      </c>
      <c r="F112" s="71">
        <v>0</v>
      </c>
      <c r="G112" s="78">
        <f>E112+F112</f>
        <v>1.1</v>
      </c>
    </row>
    <row r="113" ht="11.25" customHeight="1">
      <c r="A113" s="3"/>
    </row>
    <row r="114" spans="1:4" ht="15">
      <c r="A114" s="97" t="s">
        <v>136</v>
      </c>
      <c r="B114" s="97"/>
      <c r="C114" s="97"/>
      <c r="D114" s="57"/>
    </row>
    <row r="115" spans="1:7" ht="15">
      <c r="A115" s="97" t="s">
        <v>81</v>
      </c>
      <c r="B115" s="97"/>
      <c r="C115" s="97"/>
      <c r="D115" s="98"/>
      <c r="E115" s="9"/>
      <c r="F115" s="45" t="s">
        <v>137</v>
      </c>
      <c r="G115" s="45"/>
    </row>
    <row r="116" spans="1:7" ht="15.75" customHeight="1">
      <c r="A116" s="5"/>
      <c r="B116" s="2"/>
      <c r="D116" s="6" t="s">
        <v>33</v>
      </c>
      <c r="F116" s="44" t="s">
        <v>34</v>
      </c>
      <c r="G116" s="44"/>
    </row>
    <row r="117" spans="1:4" ht="15.75">
      <c r="A117" s="46" t="s">
        <v>35</v>
      </c>
      <c r="B117" s="46"/>
      <c r="C117" s="31"/>
      <c r="D117" s="2"/>
    </row>
    <row r="118" spans="1:4" ht="14.25" customHeight="1">
      <c r="A118" s="99" t="s">
        <v>142</v>
      </c>
      <c r="B118" s="99"/>
      <c r="C118" s="99"/>
      <c r="D118" s="96"/>
    </row>
    <row r="119" spans="1:4" ht="15">
      <c r="A119" s="99" t="s">
        <v>143</v>
      </c>
      <c r="B119" s="99"/>
      <c r="C119" s="99"/>
      <c r="D119" s="96"/>
    </row>
    <row r="120" spans="1:7" ht="15.75" customHeight="1">
      <c r="A120" s="58" t="s">
        <v>82</v>
      </c>
      <c r="B120" s="58"/>
      <c r="C120" s="58"/>
      <c r="D120" s="98"/>
      <c r="E120" s="9"/>
      <c r="F120" s="45" t="s">
        <v>83</v>
      </c>
      <c r="G120" s="45"/>
    </row>
    <row r="121" spans="1:7" ht="18.75" customHeight="1">
      <c r="A121" s="58" t="s">
        <v>123</v>
      </c>
      <c r="B121" s="58"/>
      <c r="C121" s="58"/>
      <c r="D121" s="6" t="s">
        <v>33</v>
      </c>
      <c r="F121" s="44" t="s">
        <v>34</v>
      </c>
      <c r="G121" s="44"/>
    </row>
    <row r="123" spans="1:3" ht="15">
      <c r="A123" s="53" t="s">
        <v>144</v>
      </c>
      <c r="B123" s="53"/>
      <c r="C123" s="53"/>
    </row>
    <row r="124" spans="1:3" ht="15">
      <c r="A124" s="30"/>
      <c r="B124" s="30"/>
      <c r="C124" s="4" t="s">
        <v>133</v>
      </c>
    </row>
    <row r="126" ht="15">
      <c r="A126" s="4" t="s">
        <v>134</v>
      </c>
    </row>
  </sheetData>
  <sheetProtection/>
  <mergeCells count="80">
    <mergeCell ref="E5:G5"/>
    <mergeCell ref="A118:C118"/>
    <mergeCell ref="A119:C119"/>
    <mergeCell ref="A123:C123"/>
    <mergeCell ref="B37:G37"/>
    <mergeCell ref="D23:G23"/>
    <mergeCell ref="A13:G13"/>
    <mergeCell ref="A14:A15"/>
    <mergeCell ref="C14:C15"/>
    <mergeCell ref="A16:A17"/>
    <mergeCell ref="C16:C17"/>
    <mergeCell ref="A18:A19"/>
    <mergeCell ref="D18:G18"/>
    <mergeCell ref="D17:G17"/>
    <mergeCell ref="D19:G19"/>
    <mergeCell ref="D22:G22"/>
    <mergeCell ref="D15:G15"/>
    <mergeCell ref="B20:G20"/>
    <mergeCell ref="B21:G21"/>
    <mergeCell ref="D14:G14"/>
    <mergeCell ref="A53:A54"/>
    <mergeCell ref="A39:A40"/>
    <mergeCell ref="A51:B51"/>
    <mergeCell ref="B35:G35"/>
    <mergeCell ref="B36:G36"/>
    <mergeCell ref="B39:G39"/>
    <mergeCell ref="B29:G29"/>
    <mergeCell ref="D24:G24"/>
    <mergeCell ref="D16:G16"/>
    <mergeCell ref="E6:G6"/>
    <mergeCell ref="E7:G7"/>
    <mergeCell ref="E8:G8"/>
    <mergeCell ref="E9:G9"/>
    <mergeCell ref="A11:G11"/>
    <mergeCell ref="A12:G12"/>
    <mergeCell ref="D25:G25"/>
    <mergeCell ref="B32:C32"/>
    <mergeCell ref="D32:G32"/>
    <mergeCell ref="B33:C33"/>
    <mergeCell ref="D26:G26"/>
    <mergeCell ref="B30:G30"/>
    <mergeCell ref="F120:G120"/>
    <mergeCell ref="F121:G121"/>
    <mergeCell ref="A117:B117"/>
    <mergeCell ref="A120:C120"/>
    <mergeCell ref="A121:C121"/>
    <mergeCell ref="B61:G61"/>
    <mergeCell ref="B65:G65"/>
    <mergeCell ref="B89:G89"/>
    <mergeCell ref="D99:D102"/>
    <mergeCell ref="F115:G115"/>
    <mergeCell ref="F116:G116"/>
    <mergeCell ref="A114:C114"/>
    <mergeCell ref="A115:C115"/>
    <mergeCell ref="A79:A80"/>
    <mergeCell ref="B79:B80"/>
    <mergeCell ref="D79:D80"/>
    <mergeCell ref="D91:D95"/>
    <mergeCell ref="A75:A76"/>
    <mergeCell ref="B75:B76"/>
    <mergeCell ref="D75:D76"/>
    <mergeCell ref="A77:A78"/>
    <mergeCell ref="B77:B78"/>
    <mergeCell ref="D77:D78"/>
    <mergeCell ref="E2:G2"/>
    <mergeCell ref="E3:G3"/>
    <mergeCell ref="E4:G4"/>
    <mergeCell ref="B27:G27"/>
    <mergeCell ref="B53:G53"/>
    <mergeCell ref="B49:F49"/>
    <mergeCell ref="E42:F42"/>
    <mergeCell ref="B44:F44"/>
    <mergeCell ref="E43:F43"/>
    <mergeCell ref="E46:F46"/>
    <mergeCell ref="E47:F47"/>
    <mergeCell ref="E48:F48"/>
    <mergeCell ref="E45:F45"/>
    <mergeCell ref="E50:F50"/>
    <mergeCell ref="E51:F51"/>
  </mergeCells>
  <printOptions/>
  <pageMargins left="0.18" right="0.16" top="0.52" bottom="0.29" header="0.3" footer="0.3"/>
  <pageSetup horizontalDpi="600" verticalDpi="600" orientation="landscape" paperSize="9" scale="98" r:id="rId1"/>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2019-09-27T11:37:29Z</cp:lastPrinted>
  <dcterms:created xsi:type="dcterms:W3CDTF">2018-12-28T08:43:53Z</dcterms:created>
  <dcterms:modified xsi:type="dcterms:W3CDTF">2019-09-27T11:40:54Z</dcterms:modified>
  <cp:category/>
  <cp:version/>
  <cp:contentType/>
  <cp:contentStatus/>
</cp:coreProperties>
</file>