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0" activeTab="0"/>
  </bookViews>
  <sheets>
    <sheet name="1014030" sheetId="1" r:id="rId1"/>
  </sheets>
  <definedNames>
    <definedName name="_xlnm.Print_Area" localSheetId="0">'1014030'!$A$1:$S$169</definedName>
  </definedNames>
  <calcPr fullCalcOnLoad="1"/>
</workbook>
</file>

<file path=xl/sharedStrings.xml><?xml version="1.0" encoding="utf-8"?>
<sst xmlns="http://schemas.openxmlformats.org/spreadsheetml/2006/main" count="282" uniqueCount="159">
  <si>
    <t>ЗАТВЕРДЖЕНО</t>
  </si>
  <si>
    <t>Наказ Міністерства фінансів України</t>
  </si>
  <si>
    <r>
      <t xml:space="preserve">  від  26.08.2014р.  </t>
    </r>
    <r>
      <rPr>
        <sz val="12"/>
        <rFont val="Times New Roman"/>
        <family val="1"/>
      </rPr>
      <t xml:space="preserve"> № </t>
    </r>
    <r>
      <rPr>
        <u val="single"/>
        <sz val="12"/>
        <rFont val="Times New Roman"/>
        <family val="1"/>
      </rPr>
      <t xml:space="preserve"> 836       </t>
    </r>
    <r>
      <rPr>
        <sz val="12"/>
        <rFont val="Times New Roman"/>
        <family val="1"/>
      </rPr>
      <t xml:space="preserve">  </t>
    </r>
  </si>
  <si>
    <t>ЗВІТ</t>
  </si>
  <si>
    <t>про виконання паспорта бюджетної програми</t>
  </si>
  <si>
    <t>1.</t>
  </si>
  <si>
    <t>Управління культури Житомирської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</si>
  <si>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</si>
  <si>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</si>
  <si>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</si>
  <si>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</si>
  <si>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</si>
  <si>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</si>
  <si>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</si>
  <si>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</si>
  <si>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Видатки та надання кредитів за бюджетною програмою у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</si>
  <si>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</si>
  <si>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</si>
  <si>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</si>
  <si>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</si>
  <si>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</si>
  <si>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</si>
  <si>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</si>
  <si>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t>
  </si>
  <si>
    <t>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</si>
  <si>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</si>
  <si>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</si>
  <si>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</si>
  <si>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t>
  </si>
  <si>
    <t>Затверджено паспортом бюджетної програми на звітний період</t>
  </si>
  <si>
    <t>Касові видатки (надані кредити) за звітний період</t>
  </si>
  <si>
    <t>Завдання</t>
  </si>
  <si>
    <t>6.</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</si>
  <si>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</si>
  <si>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</si>
  <si>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Регіональна цільова програма 1</t>
  </si>
  <si>
    <t>Підпрограма 1</t>
  </si>
  <si>
    <t>Усього</t>
  </si>
  <si>
    <t>7.</t>
  </si>
  <si>
    <t>Результативні показники бюджетної програми та аналіз їх виконання за звітний період:</t>
  </si>
  <si>
    <t>Показники</t>
  </si>
  <si>
    <t>Одиниці виміру</t>
  </si>
  <si>
    <t>Джерело інформації</t>
  </si>
  <si>
    <t>Виконано за звітний період   (касові видатки/надані кредити)</t>
  </si>
  <si>
    <t>Завдання 1</t>
  </si>
  <si>
    <t xml:space="preserve">затрат </t>
  </si>
  <si>
    <t>Пояснення щодо розбіжностей між затвердженими та досягнутими результативними показниками</t>
  </si>
  <si>
    <t xml:space="preserve">продукту </t>
  </si>
  <si>
    <t>якості</t>
  </si>
  <si>
    <t>%</t>
  </si>
  <si>
    <t>8.</t>
  </si>
  <si>
    <t>Джерела фінансування інвестиційних проектів у розрізі підпрограм (3):</t>
  </si>
  <si>
    <t>Код</t>
  </si>
  <si>
    <t>Найменування джерел надходжень</t>
  </si>
  <si>
    <t>Касові видатки станом на 1 січня звітного періоду</t>
  </si>
  <si>
    <t xml:space="preserve">План видатків звітного періоду  </t>
  </si>
  <si>
    <t>Касові видатки за звітний період</t>
  </si>
  <si>
    <t xml:space="preserve">Прогноз видатків до кінця реалізації інвестиційного проекту </t>
  </si>
  <si>
    <t>Інвестиційний проект (1)</t>
  </si>
  <si>
    <t>Надходження із бюджету</t>
  </si>
  <si>
    <t>Інші джерела фінансування (за видами)</t>
  </si>
  <si>
    <t>х</t>
  </si>
  <si>
    <t>Пояснення щодо розбіжностей між фактичними надходженнями і тими, що затверджені паспортом бюджетної програми</t>
  </si>
  <si>
    <t>Інвестиційний проект (2)</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</si>
  <si>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</si>
  <si>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</si>
  <si>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відповідної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</si>
  <si>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проектів(програм)</t>
  </si>
  <si>
    <t>Житомирської міської ради</t>
  </si>
  <si>
    <t>(підпис)</t>
  </si>
  <si>
    <t>(ініціали та прізвище)</t>
  </si>
  <si>
    <t>Головний бухгалтер централізованої бухгалтерії</t>
  </si>
  <si>
    <t>О.В.Галіцька</t>
  </si>
  <si>
    <t>управління культури Житомирської міської ради</t>
  </si>
  <si>
    <t>0824</t>
  </si>
  <si>
    <t xml:space="preserve">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виконанням.Фінансова підтримка підприємств комунальної форми власності. </t>
  </si>
  <si>
    <t>кількість установ - всього</t>
  </si>
  <si>
    <t>од.</t>
  </si>
  <si>
    <t>зведення планів по мережі штатах та контингентах установ, що фінансуються з місцевих бюджетів</t>
  </si>
  <si>
    <t>середнє число окладів ( ставок ) - всього ,од.:</t>
  </si>
  <si>
    <t>штатні розписи</t>
  </si>
  <si>
    <t>середнє число окладів ( ставок ) керівних працівників,од.:</t>
  </si>
  <si>
    <t>середнє число окладів ( ставок ) спеціалістів,од.:</t>
  </si>
  <si>
    <t>середнє число окладів ( ставок ) робітників,од.:</t>
  </si>
  <si>
    <t>середнє число окладів ( ставок ) обслуговуючого та технічного персоналу,од.:</t>
  </si>
  <si>
    <t>число читачів, тис.осіб:</t>
  </si>
  <si>
    <t>тис.осіб</t>
  </si>
  <si>
    <t>статистична звітність ф.7-НК</t>
  </si>
  <si>
    <t xml:space="preserve">бібліотечний фонд </t>
  </si>
  <si>
    <t>тис. примірників</t>
  </si>
  <si>
    <t>тис.грн</t>
  </si>
  <si>
    <t>поповнення бібліотечного фонду, в т.ч.:</t>
  </si>
  <si>
    <t>тис.екз.</t>
  </si>
  <si>
    <t>списання бібліотечного фонду, в т.ч.:</t>
  </si>
  <si>
    <t>кількість книговидач</t>
  </si>
  <si>
    <t>ефективності</t>
  </si>
  <si>
    <t>кількість книговидач на одного працівника ( ставку ),од.</t>
  </si>
  <si>
    <t>од</t>
  </si>
  <si>
    <t>розрахунок (відношення загальної суми книговидач на кількість працівників)</t>
  </si>
  <si>
    <t>середні затрати на обслуговування одного читача, грн.</t>
  </si>
  <si>
    <t>грн.</t>
  </si>
  <si>
    <t>розрахунок (відношення загальної суми видатків на кількість читачів)</t>
  </si>
  <si>
    <t>середні витрати на придбання 1 примірника книжок, грн.</t>
  </si>
  <si>
    <t>розрахунок (відношення загальної суми видатків на кількість примірників)</t>
  </si>
  <si>
    <t>4</t>
  </si>
  <si>
    <t xml:space="preserve">динаміка поповнення бібліотечного фонду в плановому періоді по відношеню до фактичного показника попереднього періоду,%  </t>
  </si>
  <si>
    <t>розрахунок (відношення  бібліотечного фонду у порівнянні з попереднім роком)</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</si>
  <si>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</si>
  <si>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</si>
  <si>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Пояснення щодо розбіжностей між виконаними результативними показниками і тими, що затверджені паспортом бюджетної програми</t>
  </si>
  <si>
    <t>Пояснення щодо причин відхилення</t>
  </si>
  <si>
    <t xml:space="preserve">Начальник управління культури </t>
  </si>
  <si>
    <t>Н.І.Рябенко</t>
  </si>
  <si>
    <t>Розбіжність між касовими та плановими показниками виникли за рахунок вакансії та невикористаних коштів за енергоносії.</t>
  </si>
  <si>
    <t>Книга обліку фондів</t>
  </si>
  <si>
    <t>Бібліотечний фонд зменшився за рахунок списання непридатної літератури та подорожчанням книжок.</t>
  </si>
  <si>
    <t>місцевого бюджету станом на _01.01.2019__ року</t>
  </si>
  <si>
    <t>Забезпечення діяльності бібліотек</t>
  </si>
  <si>
    <t>1014030</t>
  </si>
  <si>
    <t>забезпечення оплати праці</t>
  </si>
  <si>
    <t>забезпечення господарського утримання</t>
  </si>
  <si>
    <t>розвиток матеріально-технічної бази</t>
  </si>
  <si>
    <t>Завдання 1.Забезпечення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в т.ч..</t>
  </si>
  <si>
    <t>Завдання 2. Забезпечення зберереження енергоресурсів</t>
  </si>
  <si>
    <t>Завдання 3. Реалізація проекту "Інтелектуальна мережа" шахові клуби в міських бібліотеках</t>
  </si>
  <si>
    <t>Усього:</t>
  </si>
  <si>
    <t>Комплексна цільова програма розвитку культури міста "Нова основа культурного розвитку в місті Житомирі на 2018-2020 роки"</t>
  </si>
  <si>
    <t>Розбіжності між касовими та плановими видатками виникли за рахунок вакансій   4 ставок бібліотекаррів та 1 ставки прибиральниці.</t>
  </si>
  <si>
    <r>
      <t>Бібліотечний фонд зменшився за рахунок списання літератури у зв</t>
    </r>
    <r>
      <rPr>
        <sz val="12"/>
        <rFont val="Calibri"/>
        <family val="2"/>
      </rPr>
      <t>'</t>
    </r>
    <r>
      <rPr>
        <sz val="12"/>
        <rFont val="Times New Roman"/>
        <family val="1"/>
      </rPr>
      <t>язку з непридатністю та відсутності фінансування на закупівлю нових книг. Кількість книговидач збільшиласяз в зв</t>
    </r>
    <r>
      <rPr>
        <sz val="12"/>
        <rFont val="Calibri"/>
        <family val="2"/>
      </rPr>
      <t>'</t>
    </r>
    <r>
      <rPr>
        <sz val="12"/>
        <rFont val="Times New Roman"/>
        <family val="1"/>
      </rPr>
      <t>язку з виконанням плану числа читачів.</t>
    </r>
  </si>
  <si>
    <t>Показник книговидач збільшиласяз в зв'язку з виконанням плану числа читачів.Показник затрат на обслуговування одного читача та витрат на придбання одного примірника зменшився за рахунок зменшення фонду, середні витрати на придбання 1 примірника книжок збільшився за рахунок подорожчання літератури.</t>
  </si>
  <si>
    <t>Завдання 2. Забезпечення збереження енергоносіїв.</t>
  </si>
  <si>
    <t>Обсяг видатків на оплату енергоносіїв</t>
  </si>
  <si>
    <t>тис.грн.</t>
  </si>
  <si>
    <t>кошторис 2018 рік</t>
  </si>
  <si>
    <t>теплопостачання</t>
  </si>
  <si>
    <t>водопостачання та водовідведення</t>
  </si>
  <si>
    <t>електроенергія</t>
  </si>
  <si>
    <t>Загальна площа приміщень</t>
  </si>
  <si>
    <t>м куб.</t>
  </si>
  <si>
    <t xml:space="preserve">Опалювальна площа приміщень </t>
  </si>
  <si>
    <t>Обсяг споживання енергоресурсів в натуральному виразі в т.ч.</t>
  </si>
  <si>
    <t>ліміт споживання енергоносіїв на 2018 рік</t>
  </si>
  <si>
    <t>Гкал</t>
  </si>
  <si>
    <t>кВт</t>
  </si>
  <si>
    <t>середнє споживання комунальних послуг та енергоносіїв в т.ч.</t>
  </si>
  <si>
    <t>розрахунок (відношення 1 Гкал до 1 м опалювальної площі)</t>
  </si>
  <si>
    <t>розрахунок (відношення 1м куб.  до 1 м загальної площі)</t>
  </si>
  <si>
    <t>розрахунок (відношення 1кВт.  до 1 м загальної площі)</t>
  </si>
  <si>
    <t>Річна економія споживання енергоносіїв у натуральному виразі</t>
  </si>
  <si>
    <t>розрахунок</t>
  </si>
  <si>
    <t>Розбіжність між касовими та плановими показниками виникли за рахунок збільшення заходів (робота шахових клубів, табору в літній період)</t>
  </si>
  <si>
    <t>Розбіжність між плановими та касовими показниками виникла за рахунок переведення філії на електроопалення..</t>
  </si>
  <si>
    <t>Завдання 3. Реалізація проекту "Інтелектуальна мережа" шахові клуби в міських бібліотеках.</t>
  </si>
  <si>
    <t>Обсяг витрат на реалізацію проекту "Інтелектуальна мережа" шахові клуби в міських бібліотеках</t>
  </si>
  <si>
    <t>Рішення сесії міської ради в 2018 році</t>
  </si>
  <si>
    <t>продукту</t>
  </si>
  <si>
    <t>Кількість шахових клубів створених на базі міських бібліотек</t>
  </si>
  <si>
    <t>Середні витрати на створення 1 шахового клубу</t>
  </si>
  <si>
    <t>динаміка збільшення кількості відвідувачів в плановому періоді до фактичного показника попереднього періоду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</si>
</sst>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dd/mm/yy"/>
    <numFmt numFmtId="175" formatCode="0.0000000"/>
    <numFmt numFmtId="176" formatCode="0.000000"/>
    <numFmt numFmtId="177" formatCode="0.00000"/>
    <numFmt numFmtId="178" formatCode="0.0000"/>
    <numFmt numFmtId="179" formatCode="0.000"/>
    <numFmt numFmtId="180" formatCode="#,##0.0;\-#,##0.0"/>
    <numFmt numFmtId="181" formatCode="#,##0;\-#,##0"/>
    <numFmt numFmtId="182" formatCode="0.00000000"/>
  </numFmts>
  <fonts count="44">
    <font>
      <sz val="10"/>
      <name val="Arial Cyr"/>
      <family val="2"/>
    </font>
    <font>
      <sz val="10"/>
      <name val="Arial"/>
      <family val="0"/>
    </font>
    <font>
      <sz val="12"/>
      <name val="Times New Roman"/>
      <family val="1"/>
    </font>
    <font>
      <u val="single"/>
      <sz val="12"/>
      <name val="Times New Roman"/>
      <family val="1"/>
    </font>
    <font>
      <b/>
      <sz val="12"/>
      <name val="Times New Roman"/>
      <family val="1"/>
    </font>
    <font>
      <sz val="10"/>
      <name val="Times New Roman"/>
      <family val="1"/>
    </font>
    <font>
      <sz val="12"/>
      <name val="Calibri"/>
      <family val="2"/>
    </font>
    <font>
      <i/>
      <sz val="12"/>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9" fontId="1" fillId="0" borderId="0" applyFill="0" applyBorder="0" applyAlignment="0" applyProtection="0"/>
    <xf numFmtId="0" fontId="30" fillId="27"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8" borderId="6"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1" applyNumberFormat="0" applyAlignment="0" applyProtection="0"/>
    <xf numFmtId="0" fontId="0" fillId="0" borderId="0">
      <alignment/>
      <protection/>
    </xf>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30" borderId="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141">
    <xf numFmtId="0" fontId="0" fillId="0" borderId="0" xfId="0" applyAlignment="1">
      <alignment/>
    </xf>
    <xf numFmtId="0" fontId="2" fillId="0" borderId="0" xfId="0" applyFont="1" applyAlignment="1">
      <alignment horizontal="right"/>
    </xf>
    <xf numFmtId="0" fontId="2" fillId="0" borderId="0" xfId="0" applyFont="1" applyAlignment="1">
      <alignment/>
    </xf>
    <xf numFmtId="49" fontId="3" fillId="0" borderId="0" xfId="53" applyNumberFormat="1" applyFont="1" applyBorder="1" applyAlignment="1">
      <alignment horizontal="left" wrapText="1"/>
      <protection/>
    </xf>
    <xf numFmtId="0" fontId="2" fillId="0" borderId="0" xfId="53" applyFont="1" applyAlignment="1">
      <alignment horizontal="right"/>
      <protection/>
    </xf>
    <xf numFmtId="0" fontId="2" fillId="0" borderId="0" xfId="53" applyFont="1">
      <alignment/>
      <protection/>
    </xf>
    <xf numFmtId="0" fontId="2" fillId="0" borderId="0" xfId="53" applyFont="1" applyBorder="1" applyAlignment="1">
      <alignment/>
      <protection/>
    </xf>
    <xf numFmtId="0" fontId="2" fillId="0" borderId="0" xfId="53" applyFont="1" applyBorder="1" applyAlignment="1">
      <alignment horizontal="center"/>
      <protection/>
    </xf>
    <xf numFmtId="0" fontId="2" fillId="0" borderId="0" xfId="53" applyFont="1" applyAlignment="1">
      <alignment/>
      <protection/>
    </xf>
    <xf numFmtId="0" fontId="2" fillId="0" borderId="0" xfId="53" applyFont="1" applyBorder="1" applyAlignment="1">
      <alignment horizontal="left"/>
      <protection/>
    </xf>
    <xf numFmtId="0" fontId="2" fillId="0" borderId="0" xfId="0" applyFont="1" applyBorder="1" applyAlignment="1">
      <alignment horizontal="lef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49"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xf>
    <xf numFmtId="2" fontId="2" fillId="0" borderId="10" xfId="0" applyNumberFormat="1" applyFont="1" applyBorder="1" applyAlignment="1">
      <alignment wrapText="1"/>
    </xf>
    <xf numFmtId="2" fontId="2" fillId="0" borderId="0" xfId="0" applyNumberFormat="1" applyFont="1" applyBorder="1" applyAlignment="1">
      <alignment wrapText="1"/>
    </xf>
    <xf numFmtId="0" fontId="2" fillId="0" borderId="0" xfId="0" applyFont="1" applyBorder="1" applyAlignment="1">
      <alignment horizontal="center"/>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49" fontId="2" fillId="0" borderId="10" xfId="0" applyNumberFormat="1" applyFont="1" applyBorder="1" applyAlignment="1">
      <alignment horizontal="center" wrapText="1"/>
    </xf>
    <xf numFmtId="2" fontId="2" fillId="0" borderId="10" xfId="0" applyNumberFormat="1" applyFont="1" applyBorder="1" applyAlignment="1">
      <alignment/>
    </xf>
    <xf numFmtId="0" fontId="2" fillId="0" borderId="0" xfId="0" applyFont="1" applyBorder="1" applyAlignment="1">
      <alignment/>
    </xf>
    <xf numFmtId="0" fontId="2" fillId="0" borderId="12" xfId="0" applyFont="1" applyBorder="1" applyAlignment="1">
      <alignment horizontal="right"/>
    </xf>
    <xf numFmtId="0" fontId="2" fillId="0" borderId="12" xfId="0" applyFont="1" applyBorder="1" applyAlignment="1">
      <alignment/>
    </xf>
    <xf numFmtId="0" fontId="2" fillId="0" borderId="13" xfId="0" applyFont="1" applyBorder="1" applyAlignment="1">
      <alignment/>
    </xf>
    <xf numFmtId="0" fontId="2" fillId="0" borderId="10" xfId="0" applyFont="1" applyBorder="1" applyAlignment="1">
      <alignment vertical="center" wrapText="1"/>
    </xf>
    <xf numFmtId="0" fontId="2" fillId="0" borderId="10" xfId="0" applyFont="1" applyBorder="1" applyAlignment="1">
      <alignment horizontal="center"/>
    </xf>
    <xf numFmtId="0" fontId="2" fillId="0" borderId="10" xfId="0" applyFont="1" applyBorder="1" applyAlignment="1">
      <alignment/>
    </xf>
    <xf numFmtId="0" fontId="4" fillId="0" borderId="10" xfId="0" applyFont="1" applyBorder="1" applyAlignment="1">
      <alignment horizontal="right"/>
    </xf>
    <xf numFmtId="2" fontId="2" fillId="0" borderId="10" xfId="0" applyNumberFormat="1" applyFont="1" applyBorder="1" applyAlignment="1">
      <alignment horizontal="center"/>
    </xf>
    <xf numFmtId="0" fontId="2" fillId="0" borderId="10" xfId="0" applyFont="1" applyBorder="1" applyAlignment="1">
      <alignment/>
    </xf>
    <xf numFmtId="0" fontId="2" fillId="0" borderId="10" xfId="0" applyFont="1" applyBorder="1" applyAlignment="1">
      <alignment horizontal="right"/>
    </xf>
    <xf numFmtId="0" fontId="2" fillId="0" borderId="10" xfId="0" applyFont="1" applyBorder="1" applyAlignment="1">
      <alignment wrapText="1"/>
    </xf>
    <xf numFmtId="49" fontId="2" fillId="0" borderId="10" xfId="0" applyNumberFormat="1" applyFont="1" applyBorder="1" applyAlignment="1">
      <alignment horizontal="right"/>
    </xf>
    <xf numFmtId="0" fontId="4" fillId="0" borderId="10" xfId="0" applyFont="1" applyBorder="1" applyAlignment="1">
      <alignment/>
    </xf>
    <xf numFmtId="0" fontId="2" fillId="0" borderId="0" xfId="0" applyFont="1" applyBorder="1" applyAlignment="1">
      <alignment vertical="center" wrapText="1"/>
    </xf>
    <xf numFmtId="0" fontId="2" fillId="0" borderId="0" xfId="0" applyFont="1" applyBorder="1" applyAlignment="1">
      <alignment wrapText="1"/>
    </xf>
    <xf numFmtId="2" fontId="2" fillId="0" borderId="10" xfId="0" applyNumberFormat="1" applyFont="1" applyBorder="1" applyAlignment="1">
      <alignment horizontal="center" wrapText="1"/>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4" fillId="0" borderId="0" xfId="0" applyFont="1" applyAlignment="1">
      <alignment horizontal="left"/>
    </xf>
    <xf numFmtId="2" fontId="2" fillId="0" borderId="10" xfId="0" applyNumberFormat="1" applyFont="1" applyBorder="1" applyAlignment="1">
      <alignment/>
    </xf>
    <xf numFmtId="0" fontId="4" fillId="0" borderId="10" xfId="0" applyFont="1" applyBorder="1" applyAlignment="1">
      <alignment wrapText="1"/>
    </xf>
    <xf numFmtId="0" fontId="4" fillId="0" borderId="0" xfId="53" applyFont="1" applyBorder="1" applyAlignment="1">
      <alignment wrapText="1"/>
      <protection/>
    </xf>
    <xf numFmtId="2" fontId="4" fillId="0" borderId="10" xfId="0" applyNumberFormat="1" applyFont="1" applyBorder="1" applyAlignment="1">
      <alignment/>
    </xf>
    <xf numFmtId="0" fontId="7" fillId="0" borderId="10" xfId="0" applyFont="1" applyBorder="1" applyAlignment="1">
      <alignment wrapText="1"/>
    </xf>
    <xf numFmtId="0" fontId="2" fillId="0" borderId="0" xfId="0" applyFont="1" applyBorder="1" applyAlignment="1">
      <alignment horizontal="left" wrapText="1"/>
    </xf>
    <xf numFmtId="0" fontId="8" fillId="0" borderId="0" xfId="53" applyFont="1">
      <alignment/>
      <protection/>
    </xf>
    <xf numFmtId="0" fontId="8" fillId="0" borderId="0" xfId="0" applyFont="1" applyAlignment="1">
      <alignment/>
    </xf>
    <xf numFmtId="0" fontId="9" fillId="0" borderId="0" xfId="53" applyFont="1" applyAlignment="1">
      <alignment horizontal="right"/>
      <protection/>
    </xf>
    <xf numFmtId="49" fontId="8" fillId="0" borderId="0" xfId="53" applyNumberFormat="1" applyFont="1" applyBorder="1">
      <alignment/>
      <protection/>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0" fontId="2" fillId="0" borderId="10" xfId="0" applyFont="1" applyBorder="1" applyAlignment="1">
      <alignment horizontal="center"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15" xfId="0" applyFont="1" applyBorder="1" applyAlignment="1">
      <alignment horizontal="left" wrapText="1"/>
    </xf>
    <xf numFmtId="0" fontId="4" fillId="0" borderId="0" xfId="0" applyFont="1" applyBorder="1" applyAlignment="1">
      <alignment horizontal="center" wrapText="1"/>
    </xf>
    <xf numFmtId="0" fontId="2" fillId="0" borderId="10" xfId="0" applyFont="1" applyBorder="1" applyAlignment="1">
      <alignment horizontal="right" vertic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2" fillId="0" borderId="15" xfId="0" applyFont="1" applyBorder="1" applyAlignment="1">
      <alignment horizontal="center"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2" fillId="0" borderId="10" xfId="0" applyFont="1" applyBorder="1" applyAlignment="1">
      <alignment wrapText="1"/>
    </xf>
    <xf numFmtId="0" fontId="4" fillId="0" borderId="12"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2" fontId="2" fillId="0" borderId="14" xfId="0" applyNumberFormat="1" applyFont="1" applyBorder="1" applyAlignment="1">
      <alignment horizontal="center" wrapText="1"/>
    </xf>
    <xf numFmtId="2" fontId="2" fillId="0" borderId="12" xfId="0" applyNumberFormat="1" applyFont="1" applyBorder="1" applyAlignment="1">
      <alignment horizontal="center" wrapText="1"/>
    </xf>
    <xf numFmtId="2" fontId="2" fillId="0" borderId="15" xfId="0" applyNumberFormat="1"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172" fontId="2" fillId="0" borderId="14" xfId="0" applyNumberFormat="1" applyFont="1" applyBorder="1" applyAlignment="1">
      <alignment horizontal="center" wrapText="1"/>
    </xf>
    <xf numFmtId="172" fontId="2" fillId="0" borderId="12" xfId="0" applyNumberFormat="1" applyFont="1" applyBorder="1" applyAlignment="1">
      <alignment horizontal="center" wrapText="1"/>
    </xf>
    <xf numFmtId="172" fontId="2" fillId="0" borderId="15" xfId="0" applyNumberFormat="1"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2" fontId="2" fillId="0" borderId="10" xfId="0" applyNumberFormat="1" applyFont="1" applyBorder="1" applyAlignment="1">
      <alignment horizontal="center"/>
    </xf>
    <xf numFmtId="172" fontId="2" fillId="0" borderId="1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center"/>
    </xf>
    <xf numFmtId="0" fontId="4" fillId="0" borderId="0" xfId="0" applyFont="1" applyBorder="1" applyAlignment="1">
      <alignment horizontal="left"/>
    </xf>
    <xf numFmtId="0" fontId="2" fillId="0" borderId="17" xfId="0" applyFont="1" applyBorder="1" applyAlignment="1">
      <alignment horizontal="center"/>
    </xf>
    <xf numFmtId="0" fontId="2" fillId="0" borderId="13" xfId="0" applyFont="1" applyBorder="1" applyAlignment="1">
      <alignment horizontal="center" wrapText="1"/>
    </xf>
    <xf numFmtId="1" fontId="2" fillId="0" borderId="14" xfId="0" applyNumberFormat="1" applyFont="1" applyBorder="1" applyAlignment="1">
      <alignment horizontal="center" wrapText="1"/>
    </xf>
    <xf numFmtId="1" fontId="2" fillId="0" borderId="12" xfId="0" applyNumberFormat="1" applyFont="1" applyBorder="1" applyAlignment="1">
      <alignment horizontal="center" wrapText="1"/>
    </xf>
    <xf numFmtId="1" fontId="2" fillId="0" borderId="15" xfId="0" applyNumberFormat="1" applyFont="1" applyBorder="1" applyAlignment="1">
      <alignment horizontal="center" wrapText="1"/>
    </xf>
    <xf numFmtId="2" fontId="2" fillId="0" borderId="14" xfId="0" applyNumberFormat="1" applyFont="1" applyBorder="1" applyAlignment="1">
      <alignment horizontal="center"/>
    </xf>
    <xf numFmtId="2" fontId="2" fillId="0" borderId="12" xfId="0" applyNumberFormat="1" applyFont="1" applyBorder="1" applyAlignment="1">
      <alignment horizontal="center"/>
    </xf>
    <xf numFmtId="2" fontId="2" fillId="0" borderId="15" xfId="0" applyNumberFormat="1" applyFont="1" applyBorder="1" applyAlignment="1">
      <alignment horizontal="center"/>
    </xf>
    <xf numFmtId="0" fontId="4" fillId="0" borderId="10" xfId="0" applyFont="1" applyBorder="1" applyAlignment="1">
      <alignment horizontal="left" wrapText="1"/>
    </xf>
    <xf numFmtId="0" fontId="4" fillId="0" borderId="10" xfId="0" applyFont="1" applyBorder="1" applyAlignment="1">
      <alignment horizontal="center" wrapText="1"/>
    </xf>
    <xf numFmtId="172" fontId="2" fillId="0" borderId="10" xfId="0" applyNumberFormat="1" applyFont="1" applyBorder="1" applyAlignment="1">
      <alignment horizontal="center" wrapText="1"/>
    </xf>
    <xf numFmtId="1" fontId="2" fillId="0" borderId="10" xfId="0" applyNumberFormat="1" applyFont="1" applyBorder="1" applyAlignment="1">
      <alignment horizontal="center" wrapText="1"/>
    </xf>
    <xf numFmtId="1" fontId="2" fillId="0" borderId="10" xfId="0" applyNumberFormat="1" applyFont="1" applyBorder="1" applyAlignment="1">
      <alignment horizontal="center"/>
    </xf>
    <xf numFmtId="0" fontId="2"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wrapText="1"/>
    </xf>
    <xf numFmtId="0" fontId="2" fillId="0" borderId="10" xfId="0" applyFont="1" applyBorder="1" applyAlignment="1">
      <alignment vertical="center" wrapText="1"/>
    </xf>
    <xf numFmtId="0" fontId="4" fillId="0" borderId="0" xfId="0" applyFont="1" applyBorder="1" applyAlignment="1">
      <alignment wrapText="1"/>
    </xf>
    <xf numFmtId="0" fontId="2" fillId="0" borderId="14"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center"/>
    </xf>
    <xf numFmtId="2" fontId="2" fillId="0" borderId="10" xfId="0" applyNumberFormat="1" applyFont="1" applyBorder="1" applyAlignment="1">
      <alignment wrapText="1"/>
    </xf>
    <xf numFmtId="0" fontId="4" fillId="0" borderId="0" xfId="0" applyFont="1" applyBorder="1" applyAlignment="1">
      <alignment/>
    </xf>
    <xf numFmtId="0" fontId="2" fillId="0" borderId="0" xfId="0" applyFont="1" applyBorder="1" applyAlignment="1">
      <alignment/>
    </xf>
    <xf numFmtId="0" fontId="2" fillId="0" borderId="17" xfId="53" applyFont="1" applyBorder="1" applyAlignment="1">
      <alignment/>
      <protection/>
    </xf>
    <xf numFmtId="0" fontId="2" fillId="0" borderId="0" xfId="53" applyFont="1" applyBorder="1" applyAlignment="1">
      <alignment horizontal="center"/>
      <protection/>
    </xf>
    <xf numFmtId="0" fontId="9" fillId="0" borderId="13" xfId="53" applyFont="1" applyBorder="1" applyAlignment="1">
      <alignment horizontal="left"/>
      <protection/>
    </xf>
    <xf numFmtId="0" fontId="2" fillId="0" borderId="0" xfId="53" applyFont="1" applyBorder="1" applyAlignment="1">
      <alignment horizontal="left"/>
      <protection/>
    </xf>
    <xf numFmtId="0" fontId="9" fillId="0" borderId="25" xfId="53" applyFont="1" applyBorder="1" applyAlignment="1">
      <alignment horizontal="left" wrapText="1"/>
      <protection/>
    </xf>
    <xf numFmtId="0" fontId="9" fillId="0" borderId="13" xfId="53" applyFont="1" applyBorder="1" applyAlignment="1">
      <alignment/>
      <protection/>
    </xf>
    <xf numFmtId="49" fontId="2" fillId="0" borderId="0" xfId="53" applyNumberFormat="1" applyFont="1" applyBorder="1" applyAlignment="1">
      <alignment horizontal="center" wrapText="1"/>
      <protection/>
    </xf>
    <xf numFmtId="49" fontId="2" fillId="0" borderId="0" xfId="53" applyNumberFormat="1" applyFont="1" applyBorder="1" applyAlignment="1">
      <alignment horizontal="left" wrapText="1"/>
      <protection/>
    </xf>
    <xf numFmtId="49" fontId="3" fillId="0" borderId="0" xfId="53" applyNumberFormat="1" applyFont="1" applyBorder="1" applyAlignment="1">
      <alignment horizontal="left" wrapText="1"/>
      <protection/>
    </xf>
    <xf numFmtId="0" fontId="9" fillId="0" borderId="0" xfId="53" applyFont="1" applyBorder="1" applyAlignment="1">
      <alignment horizontal="center"/>
      <protection/>
    </xf>
    <xf numFmtId="0" fontId="2" fillId="0" borderId="16"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Dod5kochtor"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73"/>
  <sheetViews>
    <sheetView tabSelected="1" view="pageBreakPreview" zoomScaleNormal="101" zoomScaleSheetLayoutView="100" zoomScalePageLayoutView="0" workbookViewId="0" topLeftCell="A72">
      <selection activeCell="L79" sqref="L79:N79"/>
    </sheetView>
  </sheetViews>
  <sheetFormatPr defaultColWidth="10.75390625" defaultRowHeight="12.75"/>
  <cols>
    <col min="1" max="1" width="10.75390625" style="1" customWidth="1"/>
    <col min="2" max="15" width="10.75390625" style="2" customWidth="1"/>
    <col min="16" max="16" width="9.375" style="2" customWidth="1"/>
    <col min="17" max="17" width="10.75390625" style="2" customWidth="1"/>
    <col min="18" max="18" width="9.25390625" style="2" customWidth="1"/>
    <col min="19" max="19" width="19.125" style="2" customWidth="1"/>
    <col min="20" max="16384" width="10.75390625" style="2" customWidth="1"/>
  </cols>
  <sheetData>
    <row r="2" spans="15:19" ht="12.75" customHeight="1">
      <c r="O2" s="130" t="s">
        <v>0</v>
      </c>
      <c r="P2" s="130"/>
      <c r="Q2" s="130"/>
      <c r="R2" s="130"/>
      <c r="S2" s="130"/>
    </row>
    <row r="3" spans="15:19" ht="12.75" customHeight="1">
      <c r="O3" s="131" t="s">
        <v>1</v>
      </c>
      <c r="P3" s="131"/>
      <c r="Q3" s="131"/>
      <c r="R3" s="131"/>
      <c r="S3" s="131"/>
    </row>
    <row r="4" spans="15:19" ht="12.75" customHeight="1">
      <c r="O4" s="132" t="s">
        <v>2</v>
      </c>
      <c r="P4" s="132"/>
      <c r="Q4" s="132"/>
      <c r="R4" s="132"/>
      <c r="S4" s="132"/>
    </row>
    <row r="5" spans="15:19" ht="10.5" customHeight="1">
      <c r="O5" s="3"/>
      <c r="P5" s="3"/>
      <c r="Q5" s="3"/>
      <c r="R5" s="3"/>
      <c r="S5" s="3"/>
    </row>
    <row r="6" ht="8.25" customHeight="1"/>
    <row r="7" spans="1:19" ht="16.5" customHeight="1">
      <c r="A7" s="4"/>
      <c r="B7" s="5"/>
      <c r="C7" s="5"/>
      <c r="D7" s="5"/>
      <c r="E7" s="5"/>
      <c r="F7" s="5"/>
      <c r="G7" s="54"/>
      <c r="H7" s="133" t="s">
        <v>3</v>
      </c>
      <c r="I7" s="133"/>
      <c r="J7" s="133"/>
      <c r="K7" s="133"/>
      <c r="L7" s="133"/>
      <c r="M7" s="133"/>
      <c r="N7" s="55"/>
      <c r="S7" s="5"/>
    </row>
    <row r="8" spans="1:27" ht="18.75">
      <c r="A8" s="4"/>
      <c r="B8" s="5"/>
      <c r="C8" s="5"/>
      <c r="D8" s="5"/>
      <c r="E8" s="5"/>
      <c r="F8" s="5"/>
      <c r="G8" s="133" t="s">
        <v>4</v>
      </c>
      <c r="H8" s="133"/>
      <c r="I8" s="133"/>
      <c r="J8" s="133"/>
      <c r="K8" s="133"/>
      <c r="L8" s="133"/>
      <c r="M8" s="133"/>
      <c r="N8" s="133"/>
      <c r="S8" s="5"/>
      <c r="T8" s="5"/>
      <c r="U8" s="5"/>
      <c r="V8" s="5"/>
      <c r="W8" s="5"/>
      <c r="X8" s="5"/>
      <c r="Y8" s="5"/>
      <c r="Z8" s="5"/>
      <c r="AA8" s="5"/>
    </row>
    <row r="9" spans="1:27" ht="18.75">
      <c r="A9" s="4"/>
      <c r="B9" s="5"/>
      <c r="C9" s="5"/>
      <c r="D9" s="5"/>
      <c r="E9" s="5"/>
      <c r="F9" s="5"/>
      <c r="G9" s="133" t="s">
        <v>116</v>
      </c>
      <c r="H9" s="133"/>
      <c r="I9" s="133"/>
      <c r="J9" s="133"/>
      <c r="K9" s="133"/>
      <c r="L9" s="133"/>
      <c r="M9" s="133"/>
      <c r="N9" s="133"/>
      <c r="S9" s="5"/>
      <c r="T9" s="5"/>
      <c r="U9" s="5"/>
      <c r="V9" s="5"/>
      <c r="W9" s="5"/>
      <c r="X9" s="5"/>
      <c r="Y9" s="5"/>
      <c r="Z9" s="5"/>
      <c r="AA9" s="5"/>
    </row>
    <row r="10" spans="1:27" ht="9.7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8.75">
      <c r="A11" s="56" t="s">
        <v>5</v>
      </c>
      <c r="B11" s="126">
        <v>1000000</v>
      </c>
      <c r="C11" s="126"/>
      <c r="D11" s="54"/>
      <c r="E11" s="129" t="s">
        <v>6</v>
      </c>
      <c r="F11" s="129"/>
      <c r="G11" s="129"/>
      <c r="H11" s="129"/>
      <c r="I11" s="129"/>
      <c r="J11" s="129"/>
      <c r="K11" s="129"/>
      <c r="L11" s="129"/>
      <c r="M11" s="129"/>
      <c r="N11" s="129"/>
      <c r="O11" s="129"/>
      <c r="P11" s="129"/>
      <c r="Q11" s="129"/>
      <c r="R11" s="129"/>
      <c r="S11" s="6"/>
      <c r="T11" s="5"/>
      <c r="U11" s="5"/>
      <c r="V11" s="5"/>
      <c r="W11" s="5"/>
      <c r="X11" s="5"/>
      <c r="Y11" s="5"/>
      <c r="Z11" s="5"/>
      <c r="AA11" s="5"/>
    </row>
    <row r="12" spans="1:27" ht="15.75">
      <c r="A12" s="4"/>
      <c r="B12" s="124" t="s">
        <v>7</v>
      </c>
      <c r="C12" s="124"/>
      <c r="D12" s="5"/>
      <c r="E12" s="125" t="s">
        <v>8</v>
      </c>
      <c r="F12" s="125"/>
      <c r="G12" s="125"/>
      <c r="H12" s="125"/>
      <c r="I12" s="125"/>
      <c r="J12" s="125"/>
      <c r="K12" s="125"/>
      <c r="L12" s="125"/>
      <c r="M12" s="125"/>
      <c r="N12" s="125"/>
      <c r="O12" s="125"/>
      <c r="P12" s="7"/>
      <c r="Q12" s="7"/>
      <c r="R12" s="8"/>
      <c r="S12" s="8"/>
      <c r="T12" s="6"/>
      <c r="U12" s="6"/>
      <c r="V12" s="6"/>
      <c r="W12" s="6"/>
      <c r="X12" s="6"/>
      <c r="Y12" s="6"/>
      <c r="Z12" s="6"/>
      <c r="AA12" s="6"/>
    </row>
    <row r="13" spans="1:27" ht="9.75" customHeight="1">
      <c r="A13" s="4"/>
      <c r="B13" s="5"/>
      <c r="C13" s="5"/>
      <c r="D13" s="5"/>
      <c r="E13" s="8"/>
      <c r="F13" s="8"/>
      <c r="G13" s="8"/>
      <c r="H13" s="8"/>
      <c r="I13" s="8"/>
      <c r="J13" s="8"/>
      <c r="K13" s="8"/>
      <c r="L13" s="8"/>
      <c r="M13" s="8"/>
      <c r="N13" s="8"/>
      <c r="O13" s="8"/>
      <c r="P13" s="8"/>
      <c r="Q13" s="8"/>
      <c r="R13" s="8"/>
      <c r="S13" s="8"/>
      <c r="T13" s="8"/>
      <c r="U13" s="8"/>
      <c r="V13" s="8"/>
      <c r="W13" s="8"/>
      <c r="X13" s="8"/>
      <c r="Y13" s="8"/>
      <c r="Z13" s="8"/>
      <c r="AA13" s="8"/>
    </row>
    <row r="14" spans="1:27" ht="18.75">
      <c r="A14" s="56" t="s">
        <v>9</v>
      </c>
      <c r="B14" s="126">
        <v>1010000</v>
      </c>
      <c r="C14" s="126"/>
      <c r="D14" s="54"/>
      <c r="E14" s="129" t="s">
        <v>6</v>
      </c>
      <c r="F14" s="129"/>
      <c r="G14" s="129"/>
      <c r="H14" s="129"/>
      <c r="I14" s="129"/>
      <c r="J14" s="129"/>
      <c r="K14" s="129"/>
      <c r="L14" s="129"/>
      <c r="M14" s="129"/>
      <c r="N14" s="129"/>
      <c r="O14" s="129"/>
      <c r="P14" s="129"/>
      <c r="Q14" s="129"/>
      <c r="R14" s="129"/>
      <c r="S14" s="6"/>
      <c r="T14" s="8"/>
      <c r="U14" s="8"/>
      <c r="V14" s="8"/>
      <c r="W14" s="8"/>
      <c r="X14" s="8"/>
      <c r="Y14" s="8"/>
      <c r="Z14" s="8"/>
      <c r="AA14" s="8"/>
    </row>
    <row r="15" spans="1:27" ht="15.75">
      <c r="A15" s="4"/>
      <c r="B15" s="124" t="s">
        <v>7</v>
      </c>
      <c r="C15" s="124"/>
      <c r="D15" s="5"/>
      <c r="E15" s="125" t="s">
        <v>10</v>
      </c>
      <c r="F15" s="125"/>
      <c r="G15" s="125"/>
      <c r="H15" s="125"/>
      <c r="I15" s="125"/>
      <c r="J15" s="125"/>
      <c r="K15" s="125"/>
      <c r="L15" s="125"/>
      <c r="M15" s="125"/>
      <c r="N15" s="125"/>
      <c r="O15" s="125"/>
      <c r="P15" s="7"/>
      <c r="Q15" s="7"/>
      <c r="R15" s="8"/>
      <c r="S15" s="8"/>
      <c r="T15" s="6"/>
      <c r="U15" s="6"/>
      <c r="V15" s="6"/>
      <c r="W15" s="6"/>
      <c r="X15" s="6"/>
      <c r="Y15" s="6"/>
      <c r="Z15" s="6"/>
      <c r="AA15" s="6"/>
    </row>
    <row r="16" spans="1:27" ht="6.75" customHeight="1">
      <c r="A16" s="4"/>
      <c r="B16" s="5"/>
      <c r="C16" s="5"/>
      <c r="D16" s="5"/>
      <c r="E16" s="8"/>
      <c r="F16" s="8"/>
      <c r="G16" s="8"/>
      <c r="H16" s="8"/>
      <c r="I16" s="8"/>
      <c r="J16" s="8"/>
      <c r="K16" s="8"/>
      <c r="L16" s="8"/>
      <c r="M16" s="8"/>
      <c r="N16" s="8"/>
      <c r="O16" s="8"/>
      <c r="P16" s="8"/>
      <c r="Q16" s="8"/>
      <c r="R16" s="8"/>
      <c r="S16" s="8"/>
      <c r="T16" s="8"/>
      <c r="U16" s="8"/>
      <c r="V16" s="8"/>
      <c r="W16" s="8"/>
      <c r="X16" s="8"/>
      <c r="Y16" s="8"/>
      <c r="Z16" s="8"/>
      <c r="AA16" s="8"/>
    </row>
    <row r="17" spans="1:27" ht="17.25" customHeight="1">
      <c r="A17" s="56" t="s">
        <v>11</v>
      </c>
      <c r="B17" s="126">
        <v>1014030</v>
      </c>
      <c r="C17" s="126"/>
      <c r="D17" s="57" t="s">
        <v>74</v>
      </c>
      <c r="E17" s="128" t="s">
        <v>117</v>
      </c>
      <c r="F17" s="128"/>
      <c r="G17" s="128"/>
      <c r="H17" s="128"/>
      <c r="I17" s="128"/>
      <c r="J17" s="128"/>
      <c r="K17" s="128"/>
      <c r="L17" s="128"/>
      <c r="M17" s="128"/>
      <c r="N17" s="128"/>
      <c r="O17" s="128"/>
      <c r="P17" s="128"/>
      <c r="Q17" s="128"/>
      <c r="R17" s="128"/>
      <c r="S17" s="50"/>
      <c r="T17" s="8"/>
      <c r="U17" s="8"/>
      <c r="V17" s="8"/>
      <c r="W17" s="8"/>
      <c r="X17" s="8"/>
      <c r="Y17" s="8"/>
      <c r="Z17" s="8"/>
      <c r="AA17" s="8"/>
    </row>
    <row r="18" spans="1:27" ht="12.75" customHeight="1">
      <c r="A18" s="4"/>
      <c r="B18" s="124" t="s">
        <v>7</v>
      </c>
      <c r="C18" s="124"/>
      <c r="D18" s="6" t="s">
        <v>12</v>
      </c>
      <c r="E18" s="6"/>
      <c r="G18" s="5"/>
      <c r="H18" s="127" t="s">
        <v>13</v>
      </c>
      <c r="I18" s="127"/>
      <c r="J18" s="127"/>
      <c r="K18" s="127"/>
      <c r="L18" s="127"/>
      <c r="M18" s="127"/>
      <c r="N18" s="127"/>
      <c r="O18" s="127"/>
      <c r="P18" s="8"/>
      <c r="Q18" s="8"/>
      <c r="R18" s="8"/>
      <c r="S18" s="8"/>
      <c r="T18" s="6"/>
      <c r="U18" s="6"/>
      <c r="V18" s="6"/>
      <c r="W18" s="6"/>
      <c r="X18" s="6"/>
      <c r="Y18" s="6"/>
      <c r="Z18" s="6"/>
      <c r="AA18" s="6"/>
    </row>
    <row r="19" spans="1:27" ht="8.25" customHeight="1">
      <c r="A19" s="4"/>
      <c r="B19" s="6"/>
      <c r="C19" s="6"/>
      <c r="D19" s="6"/>
      <c r="E19" s="6"/>
      <c r="G19" s="5"/>
      <c r="H19" s="9"/>
      <c r="I19" s="10"/>
      <c r="J19" s="10"/>
      <c r="K19" s="10"/>
      <c r="L19" s="10"/>
      <c r="M19" s="10"/>
      <c r="N19" s="10"/>
      <c r="O19" s="10"/>
      <c r="P19" s="8"/>
      <c r="Q19" s="8"/>
      <c r="R19" s="8"/>
      <c r="S19" s="8"/>
      <c r="T19" s="8"/>
      <c r="U19" s="8"/>
      <c r="V19" s="8"/>
      <c r="W19" s="8"/>
      <c r="X19" s="8"/>
      <c r="Y19" s="8"/>
      <c r="Z19" s="8"/>
      <c r="AA19" s="8"/>
    </row>
    <row r="20" spans="1:27" ht="15.75">
      <c r="A20" s="4"/>
      <c r="B20" s="5"/>
      <c r="C20" s="5"/>
      <c r="D20" s="5"/>
      <c r="E20" s="5"/>
      <c r="F20" s="5"/>
      <c r="G20" s="5"/>
      <c r="H20" s="5"/>
      <c r="I20" s="5"/>
      <c r="J20" s="5"/>
      <c r="K20" s="5"/>
      <c r="L20" s="5"/>
      <c r="M20" s="5"/>
      <c r="N20" s="5"/>
      <c r="O20" s="5"/>
      <c r="P20" s="5"/>
      <c r="Q20" s="5"/>
      <c r="R20" s="5"/>
      <c r="S20" s="5"/>
      <c r="T20" s="8"/>
      <c r="U20" s="8"/>
      <c r="V20" s="8"/>
      <c r="W20" s="8"/>
      <c r="X20" s="8"/>
      <c r="Y20" s="8"/>
      <c r="Z20" s="8"/>
      <c r="AA20" s="8"/>
    </row>
    <row r="21" spans="1:27" ht="15.75">
      <c r="A21" s="11" t="s">
        <v>14</v>
      </c>
      <c r="B21" s="122" t="s">
        <v>15</v>
      </c>
      <c r="C21" s="122"/>
      <c r="D21" s="122"/>
      <c r="E21" s="122"/>
      <c r="F21" s="122"/>
      <c r="G21" s="122"/>
      <c r="H21" s="122"/>
      <c r="I21" s="122"/>
      <c r="J21" s="122"/>
      <c r="K21" s="122"/>
      <c r="L21" s="122"/>
      <c r="M21" s="122"/>
      <c r="N21" s="122"/>
      <c r="O21" s="122"/>
      <c r="T21" s="5"/>
      <c r="U21" s="5"/>
      <c r="V21" s="5"/>
      <c r="W21" s="5"/>
      <c r="X21" s="5"/>
      <c r="Y21" s="5"/>
      <c r="Z21" s="5"/>
      <c r="AA21" s="5"/>
    </row>
    <row r="22" spans="1:15" ht="9.75" customHeight="1">
      <c r="A22" s="11"/>
      <c r="B22" s="12"/>
      <c r="C22" s="12"/>
      <c r="D22" s="12"/>
      <c r="E22" s="12"/>
      <c r="F22" s="12"/>
      <c r="G22" s="12"/>
      <c r="H22" s="12"/>
      <c r="I22" s="12"/>
      <c r="J22" s="12"/>
      <c r="K22" s="12"/>
      <c r="L22" s="12"/>
      <c r="M22" s="12"/>
      <c r="N22" s="12"/>
      <c r="O22" s="12"/>
    </row>
    <row r="23" spans="9:10" ht="15.75">
      <c r="I23" s="123" t="s">
        <v>16</v>
      </c>
      <c r="J23" s="123"/>
    </row>
    <row r="24" spans="1:19" ht="17.25" customHeight="1">
      <c r="A24" s="14"/>
      <c r="B24" s="58" t="s">
        <v>17</v>
      </c>
      <c r="C24" s="58"/>
      <c r="D24" s="58"/>
      <c r="E24" s="58"/>
      <c r="F24" s="58"/>
      <c r="G24" s="58"/>
      <c r="H24" s="58" t="s">
        <v>18</v>
      </c>
      <c r="I24" s="58"/>
      <c r="J24" s="58"/>
      <c r="K24" s="58"/>
      <c r="L24" s="58"/>
      <c r="M24" s="58"/>
      <c r="N24" s="58" t="s">
        <v>19</v>
      </c>
      <c r="O24" s="58"/>
      <c r="P24" s="58"/>
      <c r="Q24" s="58"/>
      <c r="R24" s="58"/>
      <c r="S24" s="58"/>
    </row>
    <row r="25" spans="1:19" ht="24.75" customHeight="1">
      <c r="A25" s="16"/>
      <c r="B25" s="58" t="s">
        <v>20</v>
      </c>
      <c r="C25" s="58"/>
      <c r="D25" s="58" t="s">
        <v>21</v>
      </c>
      <c r="E25" s="58"/>
      <c r="F25" s="58" t="s">
        <v>22</v>
      </c>
      <c r="G25" s="58"/>
      <c r="H25" s="58" t="s">
        <v>20</v>
      </c>
      <c r="I25" s="58"/>
      <c r="J25" s="58" t="s">
        <v>21</v>
      </c>
      <c r="K25" s="58"/>
      <c r="L25" s="58" t="s">
        <v>22</v>
      </c>
      <c r="M25" s="58"/>
      <c r="N25" s="58" t="s">
        <v>20</v>
      </c>
      <c r="O25" s="58"/>
      <c r="P25" s="58" t="s">
        <v>21</v>
      </c>
      <c r="Q25" s="58"/>
      <c r="R25" s="58" t="s">
        <v>22</v>
      </c>
      <c r="S25" s="58"/>
    </row>
    <row r="26" spans="1:19" ht="11.25" customHeight="1">
      <c r="A26" s="16"/>
      <c r="B26" s="58">
        <v>1</v>
      </c>
      <c r="C26" s="58"/>
      <c r="D26" s="58">
        <v>2</v>
      </c>
      <c r="E26" s="58"/>
      <c r="F26" s="58">
        <v>3</v>
      </c>
      <c r="G26" s="58"/>
      <c r="H26" s="58">
        <v>4</v>
      </c>
      <c r="I26" s="58"/>
      <c r="J26" s="58">
        <v>5</v>
      </c>
      <c r="K26" s="58"/>
      <c r="L26" s="58">
        <v>6</v>
      </c>
      <c r="M26" s="58"/>
      <c r="N26" s="58">
        <v>7</v>
      </c>
      <c r="O26" s="58"/>
      <c r="P26" s="58">
        <v>8</v>
      </c>
      <c r="Q26" s="58"/>
      <c r="R26" s="58">
        <v>9</v>
      </c>
      <c r="S26" s="58"/>
    </row>
    <row r="27" spans="1:19" ht="12.75" customHeight="1">
      <c r="A27" s="17"/>
      <c r="B27" s="121">
        <v>7098.5</v>
      </c>
      <c r="C27" s="121"/>
      <c r="D27" s="121">
        <v>623</v>
      </c>
      <c r="E27" s="121"/>
      <c r="F27" s="121">
        <f>B27+D27</f>
        <v>7721.5</v>
      </c>
      <c r="G27" s="121"/>
      <c r="H27" s="121">
        <v>6572.3</v>
      </c>
      <c r="I27" s="121"/>
      <c r="J27" s="121">
        <v>482.1</v>
      </c>
      <c r="K27" s="121"/>
      <c r="L27" s="121">
        <f>H27+J27</f>
        <v>7054.400000000001</v>
      </c>
      <c r="M27" s="121"/>
      <c r="N27" s="121">
        <f>H27-B27</f>
        <v>-526.1999999999998</v>
      </c>
      <c r="O27" s="121"/>
      <c r="P27" s="121">
        <f>J27-D27</f>
        <v>-140.89999999999998</v>
      </c>
      <c r="Q27" s="121"/>
      <c r="R27" s="121">
        <f>L27-F27</f>
        <v>-667.0999999999995</v>
      </c>
      <c r="S27" s="121"/>
    </row>
    <row r="28" spans="1:19" ht="12.75" customHeight="1">
      <c r="A28" s="17"/>
      <c r="B28" s="19"/>
      <c r="C28" s="19"/>
      <c r="D28" s="19"/>
      <c r="E28" s="19"/>
      <c r="F28" s="19"/>
      <c r="G28" s="19"/>
      <c r="H28" s="19"/>
      <c r="I28" s="19"/>
      <c r="J28" s="19"/>
      <c r="K28" s="19"/>
      <c r="L28" s="19"/>
      <c r="M28" s="19"/>
      <c r="N28" s="19"/>
      <c r="O28" s="19"/>
      <c r="P28" s="19"/>
      <c r="Q28" s="19"/>
      <c r="R28" s="19"/>
      <c r="S28" s="19"/>
    </row>
    <row r="29" ht="10.5" customHeight="1"/>
    <row r="30" spans="1:15" ht="15.75">
      <c r="A30" s="11" t="s">
        <v>23</v>
      </c>
      <c r="B30" s="122" t="s">
        <v>24</v>
      </c>
      <c r="C30" s="122"/>
      <c r="D30" s="122"/>
      <c r="E30" s="122"/>
      <c r="F30" s="122"/>
      <c r="G30" s="122"/>
      <c r="H30" s="122"/>
      <c r="I30" s="122"/>
      <c r="J30" s="122"/>
      <c r="K30" s="122"/>
      <c r="L30" s="122"/>
      <c r="M30" s="122"/>
      <c r="N30" s="122"/>
      <c r="O30" s="122"/>
    </row>
    <row r="31" spans="1:15" ht="6.75" customHeight="1">
      <c r="A31" s="11"/>
      <c r="B31" s="12"/>
      <c r="C31" s="12"/>
      <c r="D31" s="12"/>
      <c r="E31" s="12"/>
      <c r="F31" s="12"/>
      <c r="G31" s="12"/>
      <c r="H31" s="12"/>
      <c r="I31" s="12"/>
      <c r="J31" s="12"/>
      <c r="K31" s="12"/>
      <c r="L31" s="12"/>
      <c r="M31" s="12"/>
      <c r="N31" s="12"/>
      <c r="O31" s="12"/>
    </row>
    <row r="32" ht="15.75">
      <c r="I32" s="2" t="s">
        <v>16</v>
      </c>
    </row>
    <row r="33" spans="1:19" ht="43.5" customHeight="1">
      <c r="A33" s="58" t="s">
        <v>25</v>
      </c>
      <c r="B33" s="58" t="s">
        <v>26</v>
      </c>
      <c r="C33" s="58" t="s">
        <v>27</v>
      </c>
      <c r="D33" s="58" t="s">
        <v>28</v>
      </c>
      <c r="E33" s="58"/>
      <c r="F33" s="58"/>
      <c r="G33" s="58"/>
      <c r="H33" s="58"/>
      <c r="I33" s="58"/>
      <c r="J33" s="58" t="s">
        <v>29</v>
      </c>
      <c r="K33" s="58"/>
      <c r="L33" s="58"/>
      <c r="M33" s="58" t="s">
        <v>30</v>
      </c>
      <c r="N33" s="58"/>
      <c r="O33" s="58"/>
      <c r="P33" s="58" t="s">
        <v>19</v>
      </c>
      <c r="Q33" s="58"/>
      <c r="R33" s="58"/>
      <c r="S33" s="90" t="s">
        <v>110</v>
      </c>
    </row>
    <row r="34" spans="1:19" ht="27" customHeight="1">
      <c r="A34" s="58"/>
      <c r="B34" s="58"/>
      <c r="C34" s="58"/>
      <c r="D34" s="58"/>
      <c r="E34" s="58"/>
      <c r="F34" s="58"/>
      <c r="G34" s="58"/>
      <c r="H34" s="58"/>
      <c r="I34" s="58"/>
      <c r="J34" s="21" t="s">
        <v>20</v>
      </c>
      <c r="K34" s="21" t="s">
        <v>21</v>
      </c>
      <c r="L34" s="21" t="s">
        <v>22</v>
      </c>
      <c r="M34" s="21" t="s">
        <v>20</v>
      </c>
      <c r="N34" s="21" t="s">
        <v>21</v>
      </c>
      <c r="O34" s="21" t="s">
        <v>22</v>
      </c>
      <c r="P34" s="21" t="s">
        <v>20</v>
      </c>
      <c r="Q34" s="21" t="s">
        <v>21</v>
      </c>
      <c r="R34" s="21" t="s">
        <v>22</v>
      </c>
      <c r="S34" s="92"/>
    </row>
    <row r="35" spans="1:19" ht="14.25" customHeight="1">
      <c r="A35" s="23">
        <v>1</v>
      </c>
      <c r="B35" s="15">
        <v>2</v>
      </c>
      <c r="C35" s="15">
        <v>3</v>
      </c>
      <c r="D35" s="58">
        <v>4</v>
      </c>
      <c r="E35" s="58"/>
      <c r="F35" s="58"/>
      <c r="G35" s="58"/>
      <c r="H35" s="58"/>
      <c r="I35" s="58"/>
      <c r="J35" s="15">
        <v>5</v>
      </c>
      <c r="K35" s="15">
        <v>6</v>
      </c>
      <c r="L35" s="15">
        <v>7</v>
      </c>
      <c r="M35" s="15">
        <v>8</v>
      </c>
      <c r="N35" s="15">
        <v>9</v>
      </c>
      <c r="O35" s="15">
        <v>10</v>
      </c>
      <c r="P35" s="15">
        <v>11</v>
      </c>
      <c r="Q35" s="15">
        <v>12</v>
      </c>
      <c r="R35" s="15">
        <v>13</v>
      </c>
      <c r="S35" s="15">
        <v>14</v>
      </c>
    </row>
    <row r="36" spans="1:19" ht="18" customHeight="1">
      <c r="A36" s="23"/>
      <c r="B36" s="15"/>
      <c r="C36" s="15"/>
      <c r="D36" s="58" t="s">
        <v>31</v>
      </c>
      <c r="E36" s="58"/>
      <c r="F36" s="58"/>
      <c r="G36" s="58"/>
      <c r="H36" s="58"/>
      <c r="I36" s="58"/>
      <c r="J36" s="15"/>
      <c r="K36" s="15"/>
      <c r="L36" s="15"/>
      <c r="M36" s="15"/>
      <c r="N36" s="15"/>
      <c r="O36" s="15"/>
      <c r="P36" s="15"/>
      <c r="Q36" s="15"/>
      <c r="R36" s="15"/>
      <c r="S36" s="15"/>
    </row>
    <row r="37" spans="1:19" ht="111.75" customHeight="1">
      <c r="A37" s="24">
        <v>1</v>
      </c>
      <c r="B37" s="25" t="s">
        <v>118</v>
      </c>
      <c r="C37" s="25" t="s">
        <v>74</v>
      </c>
      <c r="D37" s="59" t="s">
        <v>122</v>
      </c>
      <c r="E37" s="59"/>
      <c r="F37" s="59"/>
      <c r="G37" s="59"/>
      <c r="H37" s="59"/>
      <c r="I37" s="59"/>
      <c r="J37" s="48">
        <f>J38+J39+J40</f>
        <v>6122.8</v>
      </c>
      <c r="K37" s="48">
        <f>K38+K39+K40</f>
        <v>552</v>
      </c>
      <c r="L37" s="48">
        <f>K37+J37</f>
        <v>6674.8</v>
      </c>
      <c r="M37" s="48">
        <f>M38+M39+M40</f>
        <v>5836.6</v>
      </c>
      <c r="N37" s="48">
        <f>N38+N39+N40</f>
        <v>409.3</v>
      </c>
      <c r="O37" s="48">
        <f>N37+M37</f>
        <v>6245.900000000001</v>
      </c>
      <c r="P37" s="48">
        <f aca="true" t="shared" si="0" ref="P37:R43">M37-J37</f>
        <v>-286.1999999999998</v>
      </c>
      <c r="Q37" s="48">
        <f t="shared" si="0"/>
        <v>-142.7</v>
      </c>
      <c r="R37" s="48">
        <f t="shared" si="0"/>
        <v>-428.89999999999964</v>
      </c>
      <c r="S37" s="90" t="s">
        <v>113</v>
      </c>
    </row>
    <row r="38" spans="1:19" ht="24" customHeight="1">
      <c r="A38" s="24"/>
      <c r="B38" s="25"/>
      <c r="C38" s="25"/>
      <c r="D38" s="61" t="s">
        <v>119</v>
      </c>
      <c r="E38" s="62"/>
      <c r="F38" s="62"/>
      <c r="G38" s="62"/>
      <c r="H38" s="62"/>
      <c r="I38" s="63"/>
      <c r="J38" s="48">
        <v>5355.7</v>
      </c>
      <c r="K38" s="48">
        <v>0</v>
      </c>
      <c r="L38" s="48">
        <f aca="true" t="shared" si="1" ref="L38:L43">J38+K38</f>
        <v>5355.7</v>
      </c>
      <c r="M38" s="48">
        <v>5227.6</v>
      </c>
      <c r="N38" s="48">
        <v>0</v>
      </c>
      <c r="O38" s="48">
        <f>M38+N38</f>
        <v>5227.6</v>
      </c>
      <c r="P38" s="48">
        <f t="shared" si="0"/>
        <v>-128.09999999999945</v>
      </c>
      <c r="Q38" s="48">
        <f t="shared" si="0"/>
        <v>0</v>
      </c>
      <c r="R38" s="48">
        <f t="shared" si="0"/>
        <v>-128.09999999999945</v>
      </c>
      <c r="S38" s="91"/>
    </row>
    <row r="39" spans="1:19" ht="16.5" customHeight="1">
      <c r="A39" s="24"/>
      <c r="B39" s="25"/>
      <c r="C39" s="25"/>
      <c r="D39" s="61" t="s">
        <v>120</v>
      </c>
      <c r="E39" s="62"/>
      <c r="F39" s="62"/>
      <c r="G39" s="62"/>
      <c r="H39" s="62"/>
      <c r="I39" s="63"/>
      <c r="J39" s="48">
        <v>550.5</v>
      </c>
      <c r="K39" s="48">
        <v>547.4</v>
      </c>
      <c r="L39" s="48">
        <f t="shared" si="1"/>
        <v>1097.9</v>
      </c>
      <c r="M39" s="48">
        <v>451.3</v>
      </c>
      <c r="N39" s="48">
        <v>241.9</v>
      </c>
      <c r="O39" s="48">
        <f>M39+N39</f>
        <v>693.2</v>
      </c>
      <c r="P39" s="48">
        <f t="shared" si="0"/>
        <v>-99.19999999999999</v>
      </c>
      <c r="Q39" s="48">
        <f t="shared" si="0"/>
        <v>-305.5</v>
      </c>
      <c r="R39" s="48">
        <f t="shared" si="0"/>
        <v>-404.70000000000005</v>
      </c>
      <c r="S39" s="91"/>
    </row>
    <row r="40" spans="1:19" ht="17.25" customHeight="1">
      <c r="A40" s="24"/>
      <c r="B40" s="25"/>
      <c r="C40" s="25"/>
      <c r="D40" s="61" t="s">
        <v>121</v>
      </c>
      <c r="E40" s="62"/>
      <c r="F40" s="62"/>
      <c r="G40" s="62"/>
      <c r="H40" s="62"/>
      <c r="I40" s="63"/>
      <c r="J40" s="48">
        <v>216.6</v>
      </c>
      <c r="K40" s="48">
        <v>4.6</v>
      </c>
      <c r="L40" s="48">
        <f t="shared" si="1"/>
        <v>221.2</v>
      </c>
      <c r="M40" s="48">
        <v>157.7</v>
      </c>
      <c r="N40" s="48">
        <v>167.4</v>
      </c>
      <c r="O40" s="48">
        <f>M40+N40</f>
        <v>325.1</v>
      </c>
      <c r="P40" s="48">
        <f t="shared" si="0"/>
        <v>-58.900000000000006</v>
      </c>
      <c r="Q40" s="48">
        <f t="shared" si="0"/>
        <v>162.8</v>
      </c>
      <c r="R40" s="48">
        <f t="shared" si="0"/>
        <v>103.90000000000003</v>
      </c>
      <c r="S40" s="91"/>
    </row>
    <row r="41" spans="1:19" ht="22.5" customHeight="1">
      <c r="A41" s="24"/>
      <c r="B41" s="25"/>
      <c r="C41" s="25"/>
      <c r="D41" s="61" t="s">
        <v>123</v>
      </c>
      <c r="E41" s="62"/>
      <c r="F41" s="62"/>
      <c r="G41" s="62"/>
      <c r="H41" s="62"/>
      <c r="I41" s="63"/>
      <c r="J41" s="48">
        <v>618.3</v>
      </c>
      <c r="K41" s="48">
        <v>1</v>
      </c>
      <c r="L41" s="48">
        <f t="shared" si="1"/>
        <v>619.3</v>
      </c>
      <c r="M41" s="48">
        <v>525.3</v>
      </c>
      <c r="N41" s="48">
        <v>2.8</v>
      </c>
      <c r="O41" s="48">
        <f>M41+N41</f>
        <v>528.0999999999999</v>
      </c>
      <c r="P41" s="48">
        <f t="shared" si="0"/>
        <v>-93</v>
      </c>
      <c r="Q41" s="48">
        <f t="shared" si="0"/>
        <v>1.7999999999999998</v>
      </c>
      <c r="R41" s="48">
        <f t="shared" si="0"/>
        <v>-91.20000000000005</v>
      </c>
      <c r="S41" s="91"/>
    </row>
    <row r="42" spans="1:19" ht="29.25" customHeight="1">
      <c r="A42" s="24"/>
      <c r="B42" s="25"/>
      <c r="C42" s="25"/>
      <c r="D42" s="61" t="s">
        <v>124</v>
      </c>
      <c r="E42" s="62"/>
      <c r="F42" s="62"/>
      <c r="G42" s="62"/>
      <c r="H42" s="62"/>
      <c r="I42" s="63"/>
      <c r="J42" s="48">
        <v>357.4</v>
      </c>
      <c r="K42" s="48">
        <v>70</v>
      </c>
      <c r="L42" s="48">
        <f t="shared" si="1"/>
        <v>427.4</v>
      </c>
      <c r="M42" s="48">
        <v>210.4</v>
      </c>
      <c r="N42" s="48">
        <v>70</v>
      </c>
      <c r="O42" s="48">
        <f>M42+N42</f>
        <v>280.4</v>
      </c>
      <c r="P42" s="48">
        <f t="shared" si="0"/>
        <v>-146.99999999999997</v>
      </c>
      <c r="Q42" s="48">
        <f t="shared" si="0"/>
        <v>0</v>
      </c>
      <c r="R42" s="48">
        <f t="shared" si="0"/>
        <v>-147</v>
      </c>
      <c r="S42" s="92"/>
    </row>
    <row r="43" spans="1:19" ht="23.25" customHeight="1">
      <c r="A43" s="24"/>
      <c r="B43" s="25"/>
      <c r="C43" s="25"/>
      <c r="D43" s="108" t="s">
        <v>125</v>
      </c>
      <c r="E43" s="108"/>
      <c r="F43" s="108"/>
      <c r="G43" s="108"/>
      <c r="H43" s="108"/>
      <c r="I43" s="108"/>
      <c r="J43" s="51">
        <f>J37+J41+J42</f>
        <v>7098.5</v>
      </c>
      <c r="K43" s="51">
        <f>K37+K41+K42</f>
        <v>623</v>
      </c>
      <c r="L43" s="51">
        <f t="shared" si="1"/>
        <v>7721.5</v>
      </c>
      <c r="M43" s="51">
        <f>M37+M41+M42</f>
        <v>6572.3</v>
      </c>
      <c r="N43" s="51">
        <f>N37+N41+N42</f>
        <v>482.1</v>
      </c>
      <c r="O43" s="51">
        <f>O37+O41+O42</f>
        <v>7054.4</v>
      </c>
      <c r="P43" s="51">
        <f t="shared" si="0"/>
        <v>-526.1999999999998</v>
      </c>
      <c r="Q43" s="51">
        <f t="shared" si="0"/>
        <v>-140.89999999999998</v>
      </c>
      <c r="R43" s="51">
        <f t="shared" si="0"/>
        <v>-667.1000000000004</v>
      </c>
      <c r="S43" s="49"/>
    </row>
    <row r="44" spans="1:3" ht="12.75" customHeight="1">
      <c r="A44" s="28"/>
      <c r="B44" s="29"/>
      <c r="C44" s="30"/>
    </row>
    <row r="45" ht="6.75" customHeight="1"/>
    <row r="46" spans="1:19" ht="16.5" customHeight="1">
      <c r="A46" s="11" t="s">
        <v>32</v>
      </c>
      <c r="B46" s="117" t="s">
        <v>33</v>
      </c>
      <c r="C46" s="117"/>
      <c r="D46" s="117"/>
      <c r="E46" s="117"/>
      <c r="F46" s="117"/>
      <c r="G46" s="117"/>
      <c r="H46" s="117"/>
      <c r="I46" s="117"/>
      <c r="J46" s="117"/>
      <c r="K46" s="117"/>
      <c r="L46" s="117"/>
      <c r="M46" s="117"/>
      <c r="N46" s="117"/>
      <c r="O46" s="117"/>
      <c r="P46" s="117"/>
      <c r="Q46" s="117"/>
      <c r="R46" s="117"/>
      <c r="S46" s="117"/>
    </row>
    <row r="47" ht="12.75" customHeight="1"/>
    <row r="48" spans="1:19" ht="45" customHeight="1">
      <c r="A48" s="58" t="s">
        <v>34</v>
      </c>
      <c r="B48" s="58"/>
      <c r="C48" s="58"/>
      <c r="D48" s="58"/>
      <c r="E48" s="58"/>
      <c r="F48" s="58"/>
      <c r="G48" s="58"/>
      <c r="H48" s="58" t="s">
        <v>29</v>
      </c>
      <c r="I48" s="58"/>
      <c r="J48" s="58"/>
      <c r="K48" s="58" t="s">
        <v>30</v>
      </c>
      <c r="L48" s="58"/>
      <c r="M48" s="58"/>
      <c r="N48" s="58" t="s">
        <v>19</v>
      </c>
      <c r="O48" s="58"/>
      <c r="P48" s="58"/>
      <c r="Q48" s="134" t="s">
        <v>110</v>
      </c>
      <c r="R48" s="100"/>
      <c r="S48" s="135"/>
    </row>
    <row r="49" spans="1:19" ht="34.5" customHeight="1">
      <c r="A49" s="58"/>
      <c r="B49" s="58"/>
      <c r="C49" s="58"/>
      <c r="D49" s="58"/>
      <c r="E49" s="58"/>
      <c r="F49" s="58"/>
      <c r="G49" s="58"/>
      <c r="H49" s="15" t="s">
        <v>20</v>
      </c>
      <c r="I49" s="15" t="s">
        <v>21</v>
      </c>
      <c r="J49" s="15" t="s">
        <v>22</v>
      </c>
      <c r="K49" s="15" t="s">
        <v>20</v>
      </c>
      <c r="L49" s="15" t="s">
        <v>21</v>
      </c>
      <c r="M49" s="15" t="s">
        <v>22</v>
      </c>
      <c r="N49" s="15" t="s">
        <v>20</v>
      </c>
      <c r="O49" s="15" t="s">
        <v>21</v>
      </c>
      <c r="P49" s="15" t="s">
        <v>22</v>
      </c>
      <c r="Q49" s="136"/>
      <c r="R49" s="98"/>
      <c r="S49" s="137"/>
    </row>
    <row r="50" spans="1:19" ht="23.25" customHeight="1">
      <c r="A50" s="58">
        <v>1</v>
      </c>
      <c r="B50" s="58"/>
      <c r="C50" s="58"/>
      <c r="D50" s="58"/>
      <c r="E50" s="58"/>
      <c r="F50" s="58"/>
      <c r="G50" s="58"/>
      <c r="H50" s="15">
        <v>2</v>
      </c>
      <c r="I50" s="15">
        <v>3</v>
      </c>
      <c r="J50" s="15">
        <v>4</v>
      </c>
      <c r="K50" s="15">
        <v>5</v>
      </c>
      <c r="L50" s="15">
        <v>6</v>
      </c>
      <c r="M50" s="15">
        <v>7</v>
      </c>
      <c r="N50" s="15">
        <v>8</v>
      </c>
      <c r="O50" s="15">
        <v>9</v>
      </c>
      <c r="P50" s="15">
        <v>10</v>
      </c>
      <c r="Q50" s="138">
        <v>11</v>
      </c>
      <c r="R50" s="139"/>
      <c r="S50" s="140"/>
    </row>
    <row r="51" spans="1:19" ht="15.75" customHeight="1">
      <c r="A51" s="59" t="s">
        <v>35</v>
      </c>
      <c r="B51" s="59"/>
      <c r="C51" s="59"/>
      <c r="D51" s="59"/>
      <c r="E51" s="59"/>
      <c r="F51" s="59"/>
      <c r="G51" s="59"/>
      <c r="H51" s="26">
        <v>0</v>
      </c>
      <c r="I51" s="26">
        <v>0</v>
      </c>
      <c r="J51" s="26">
        <v>0</v>
      </c>
      <c r="K51" s="26">
        <v>0</v>
      </c>
      <c r="L51" s="26">
        <v>0</v>
      </c>
      <c r="M51" s="26">
        <v>0</v>
      </c>
      <c r="N51" s="26">
        <f aca="true" t="shared" si="2" ref="N51:P54">K51-H51</f>
        <v>0</v>
      </c>
      <c r="O51" s="26">
        <f t="shared" si="2"/>
        <v>0</v>
      </c>
      <c r="P51" s="26">
        <f t="shared" si="2"/>
        <v>0</v>
      </c>
      <c r="Q51" s="118"/>
      <c r="R51" s="119"/>
      <c r="S51" s="120"/>
    </row>
    <row r="52" spans="1:19" ht="18" customHeight="1">
      <c r="A52" s="59" t="s">
        <v>36</v>
      </c>
      <c r="B52" s="59"/>
      <c r="C52" s="59"/>
      <c r="D52" s="59"/>
      <c r="E52" s="59"/>
      <c r="F52" s="59"/>
      <c r="G52" s="59"/>
      <c r="H52" s="26">
        <v>0</v>
      </c>
      <c r="I52" s="26">
        <v>0</v>
      </c>
      <c r="J52" s="26">
        <v>0</v>
      </c>
      <c r="K52" s="26">
        <v>0</v>
      </c>
      <c r="L52" s="26">
        <v>0</v>
      </c>
      <c r="M52" s="26">
        <v>0</v>
      </c>
      <c r="N52" s="26">
        <f t="shared" si="2"/>
        <v>0</v>
      </c>
      <c r="O52" s="26">
        <f t="shared" si="2"/>
        <v>0</v>
      </c>
      <c r="P52" s="26">
        <f t="shared" si="2"/>
        <v>0</v>
      </c>
      <c r="Q52" s="118"/>
      <c r="R52" s="119"/>
      <c r="S52" s="120"/>
    </row>
    <row r="53" spans="1:19" ht="67.5" customHeight="1">
      <c r="A53" s="59" t="s">
        <v>126</v>
      </c>
      <c r="B53" s="59"/>
      <c r="C53" s="59"/>
      <c r="D53" s="59"/>
      <c r="E53" s="59"/>
      <c r="F53" s="59"/>
      <c r="G53" s="59"/>
      <c r="H53" s="26">
        <f>J43</f>
        <v>7098.5</v>
      </c>
      <c r="I53" s="26">
        <f>K43</f>
        <v>623</v>
      </c>
      <c r="J53" s="26">
        <f>H53+I53</f>
        <v>7721.5</v>
      </c>
      <c r="K53" s="26">
        <f>M43</f>
        <v>6572.3</v>
      </c>
      <c r="L53" s="26">
        <f>N43</f>
        <v>482.1</v>
      </c>
      <c r="M53" s="26">
        <f>K53+L53</f>
        <v>7054.400000000001</v>
      </c>
      <c r="N53" s="26">
        <f t="shared" si="2"/>
        <v>-526.1999999999998</v>
      </c>
      <c r="O53" s="26">
        <f t="shared" si="2"/>
        <v>-140.89999999999998</v>
      </c>
      <c r="P53" s="26">
        <f t="shared" si="2"/>
        <v>-667.0999999999995</v>
      </c>
      <c r="Q53" s="61" t="s">
        <v>113</v>
      </c>
      <c r="R53" s="62"/>
      <c r="S53" s="63"/>
    </row>
    <row r="54" spans="1:19" ht="16.5" customHeight="1">
      <c r="A54" s="59" t="s">
        <v>37</v>
      </c>
      <c r="B54" s="59"/>
      <c r="C54" s="59"/>
      <c r="D54" s="59"/>
      <c r="E54" s="59"/>
      <c r="F54" s="59"/>
      <c r="G54" s="59"/>
      <c r="H54" s="26">
        <f>H53</f>
        <v>7098.5</v>
      </c>
      <c r="I54" s="26">
        <f>I53</f>
        <v>623</v>
      </c>
      <c r="J54" s="26">
        <f>H54+I54</f>
        <v>7721.5</v>
      </c>
      <c r="K54" s="26">
        <f>K53</f>
        <v>6572.3</v>
      </c>
      <c r="L54" s="26">
        <f>L53</f>
        <v>482.1</v>
      </c>
      <c r="M54" s="26">
        <f>K54+L54</f>
        <v>7054.400000000001</v>
      </c>
      <c r="N54" s="26">
        <f t="shared" si="2"/>
        <v>-526.1999999999998</v>
      </c>
      <c r="O54" s="26">
        <f t="shared" si="2"/>
        <v>-140.89999999999998</v>
      </c>
      <c r="P54" s="26">
        <f t="shared" si="2"/>
        <v>-667.0999999999995</v>
      </c>
      <c r="Q54" s="118"/>
      <c r="R54" s="119"/>
      <c r="S54" s="120"/>
    </row>
    <row r="55" ht="15.75" customHeight="1"/>
    <row r="56" spans="1:19" ht="12.75" customHeight="1">
      <c r="A56" s="11" t="s">
        <v>38</v>
      </c>
      <c r="B56" s="117" t="s">
        <v>39</v>
      </c>
      <c r="C56" s="117"/>
      <c r="D56" s="117"/>
      <c r="E56" s="117"/>
      <c r="F56" s="117"/>
      <c r="G56" s="117"/>
      <c r="H56" s="117"/>
      <c r="I56" s="117"/>
      <c r="J56" s="117"/>
      <c r="K56" s="117"/>
      <c r="L56" s="117"/>
      <c r="M56" s="117"/>
      <c r="N56" s="117"/>
      <c r="O56" s="117"/>
      <c r="P56" s="117"/>
      <c r="Q56" s="117"/>
      <c r="R56" s="117"/>
      <c r="S56" s="117"/>
    </row>
    <row r="57" ht="15" customHeight="1">
      <c r="I57" s="2" t="s">
        <v>16</v>
      </c>
    </row>
    <row r="58" spans="1:20" ht="9.75" customHeight="1">
      <c r="A58" s="65" t="s">
        <v>25</v>
      </c>
      <c r="B58" s="65" t="s">
        <v>26</v>
      </c>
      <c r="C58" s="58" t="s">
        <v>40</v>
      </c>
      <c r="D58" s="58"/>
      <c r="E58" s="58" t="s">
        <v>41</v>
      </c>
      <c r="F58" s="116" t="s">
        <v>42</v>
      </c>
      <c r="G58" s="116"/>
      <c r="H58" s="116"/>
      <c r="I58" s="58" t="s">
        <v>29</v>
      </c>
      <c r="J58" s="58"/>
      <c r="K58" s="58"/>
      <c r="L58" s="58" t="s">
        <v>43</v>
      </c>
      <c r="M58" s="58"/>
      <c r="N58" s="58"/>
      <c r="O58" s="58" t="s">
        <v>19</v>
      </c>
      <c r="P58" s="58"/>
      <c r="Q58" s="58"/>
      <c r="R58" s="96"/>
      <c r="S58" s="96"/>
      <c r="T58" s="96"/>
    </row>
    <row r="59" spans="1:20" ht="39" customHeight="1">
      <c r="A59" s="65"/>
      <c r="B59" s="65"/>
      <c r="C59" s="58"/>
      <c r="D59" s="58"/>
      <c r="E59" s="58"/>
      <c r="F59" s="116"/>
      <c r="G59" s="116"/>
      <c r="H59" s="116"/>
      <c r="I59" s="58"/>
      <c r="J59" s="58"/>
      <c r="K59" s="58"/>
      <c r="L59" s="58"/>
      <c r="M59" s="58"/>
      <c r="N59" s="58"/>
      <c r="O59" s="58"/>
      <c r="P59" s="58"/>
      <c r="Q59" s="58"/>
      <c r="R59" s="22"/>
      <c r="S59" s="22"/>
      <c r="T59" s="22"/>
    </row>
    <row r="60" spans="1:20" ht="12.75" customHeight="1">
      <c r="A60" s="32">
        <v>1</v>
      </c>
      <c r="B60" s="24">
        <v>2</v>
      </c>
      <c r="C60" s="58">
        <v>3</v>
      </c>
      <c r="D60" s="58"/>
      <c r="E60" s="15">
        <v>4</v>
      </c>
      <c r="F60" s="58">
        <v>5</v>
      </c>
      <c r="G60" s="58"/>
      <c r="H60" s="58"/>
      <c r="I60" s="58">
        <v>6</v>
      </c>
      <c r="J60" s="58"/>
      <c r="K60" s="58"/>
      <c r="L60" s="58">
        <v>7</v>
      </c>
      <c r="M60" s="58"/>
      <c r="N60" s="58"/>
      <c r="O60" s="58">
        <v>8</v>
      </c>
      <c r="P60" s="58"/>
      <c r="Q60" s="58"/>
      <c r="R60" s="22"/>
      <c r="S60" s="22"/>
      <c r="T60" s="22"/>
    </row>
    <row r="61" spans="1:20" ht="48" customHeight="1">
      <c r="A61" s="33"/>
      <c r="B61" s="25" t="s">
        <v>118</v>
      </c>
      <c r="C61" s="108" t="s">
        <v>44</v>
      </c>
      <c r="D61" s="108"/>
      <c r="E61" s="59" t="s">
        <v>75</v>
      </c>
      <c r="F61" s="59"/>
      <c r="G61" s="59"/>
      <c r="H61" s="59"/>
      <c r="I61" s="59"/>
      <c r="J61" s="59"/>
      <c r="K61" s="59"/>
      <c r="L61" s="59"/>
      <c r="M61" s="59"/>
      <c r="N61" s="59"/>
      <c r="O61" s="59"/>
      <c r="P61" s="59"/>
      <c r="Q61" s="59"/>
      <c r="R61" s="27"/>
      <c r="S61" s="27"/>
      <c r="T61" s="27"/>
    </row>
    <row r="62" spans="1:20" ht="13.5" customHeight="1">
      <c r="A62" s="33">
        <v>1</v>
      </c>
      <c r="B62" s="34"/>
      <c r="C62" s="108" t="s">
        <v>45</v>
      </c>
      <c r="D62" s="108"/>
      <c r="E62" s="33"/>
      <c r="F62" s="60"/>
      <c r="G62" s="60"/>
      <c r="H62" s="60"/>
      <c r="I62" s="93"/>
      <c r="J62" s="93"/>
      <c r="K62" s="93"/>
      <c r="L62" s="93"/>
      <c r="M62" s="93"/>
      <c r="N62" s="93"/>
      <c r="O62" s="93"/>
      <c r="P62" s="93"/>
      <c r="Q62" s="93"/>
      <c r="R62" s="27"/>
      <c r="S62" s="27"/>
      <c r="T62" s="27"/>
    </row>
    <row r="63" spans="1:20" ht="60" customHeight="1">
      <c r="A63" s="33"/>
      <c r="B63" s="34"/>
      <c r="C63" s="59" t="s">
        <v>76</v>
      </c>
      <c r="D63" s="59"/>
      <c r="E63" s="36" t="s">
        <v>77</v>
      </c>
      <c r="F63" s="60" t="s">
        <v>78</v>
      </c>
      <c r="G63" s="60"/>
      <c r="H63" s="60"/>
      <c r="I63" s="93">
        <v>1</v>
      </c>
      <c r="J63" s="93"/>
      <c r="K63" s="93"/>
      <c r="L63" s="93">
        <v>1</v>
      </c>
      <c r="M63" s="93"/>
      <c r="N63" s="93"/>
      <c r="O63" s="94">
        <f aca="true" t="shared" si="3" ref="O63:O68">L63-I63</f>
        <v>0</v>
      </c>
      <c r="P63" s="94"/>
      <c r="Q63" s="94"/>
      <c r="R63" s="27"/>
      <c r="S63" s="27"/>
      <c r="T63" s="27"/>
    </row>
    <row r="64" spans="1:20" ht="45" customHeight="1">
      <c r="A64" s="33"/>
      <c r="B64" s="34"/>
      <c r="C64" s="59" t="s">
        <v>79</v>
      </c>
      <c r="D64" s="59"/>
      <c r="E64" s="36" t="s">
        <v>77</v>
      </c>
      <c r="F64" s="58" t="s">
        <v>80</v>
      </c>
      <c r="G64" s="58"/>
      <c r="H64" s="58"/>
      <c r="I64" s="94">
        <f>I65+I66+I67+I68</f>
        <v>63.5</v>
      </c>
      <c r="J64" s="94"/>
      <c r="K64" s="94"/>
      <c r="L64" s="94">
        <f>L65+L66+L67+L68</f>
        <v>58.5</v>
      </c>
      <c r="M64" s="94"/>
      <c r="N64" s="94"/>
      <c r="O64" s="94">
        <f t="shared" si="3"/>
        <v>-5</v>
      </c>
      <c r="P64" s="94"/>
      <c r="Q64" s="94"/>
      <c r="R64" s="27"/>
      <c r="S64" s="27"/>
      <c r="T64" s="27"/>
    </row>
    <row r="65" spans="1:20" ht="66.75" customHeight="1">
      <c r="A65" s="33"/>
      <c r="B65" s="34"/>
      <c r="C65" s="59" t="s">
        <v>81</v>
      </c>
      <c r="D65" s="59"/>
      <c r="E65" s="36" t="s">
        <v>77</v>
      </c>
      <c r="F65" s="58"/>
      <c r="G65" s="58"/>
      <c r="H65" s="58"/>
      <c r="I65" s="94">
        <v>5</v>
      </c>
      <c r="J65" s="94"/>
      <c r="K65" s="94"/>
      <c r="L65" s="93">
        <v>5</v>
      </c>
      <c r="M65" s="93"/>
      <c r="N65" s="93"/>
      <c r="O65" s="112">
        <f t="shared" si="3"/>
        <v>0</v>
      </c>
      <c r="P65" s="112"/>
      <c r="Q65" s="112"/>
      <c r="R65" s="27"/>
      <c r="S65" s="27"/>
      <c r="T65" s="27"/>
    </row>
    <row r="66" spans="1:20" ht="46.5" customHeight="1">
      <c r="A66" s="33"/>
      <c r="B66" s="37"/>
      <c r="C66" s="59" t="s">
        <v>82</v>
      </c>
      <c r="D66" s="59"/>
      <c r="E66" s="36" t="s">
        <v>77</v>
      </c>
      <c r="F66" s="58"/>
      <c r="G66" s="58"/>
      <c r="H66" s="58"/>
      <c r="I66" s="94">
        <v>49.5</v>
      </c>
      <c r="J66" s="94"/>
      <c r="K66" s="94"/>
      <c r="L66" s="94">
        <v>45.5</v>
      </c>
      <c r="M66" s="94"/>
      <c r="N66" s="94"/>
      <c r="O66" s="94">
        <f t="shared" si="3"/>
        <v>-4</v>
      </c>
      <c r="P66" s="94"/>
      <c r="Q66" s="94"/>
      <c r="R66" s="27"/>
      <c r="S66" s="27"/>
      <c r="T66" s="27"/>
    </row>
    <row r="67" spans="1:20" ht="45.75" customHeight="1">
      <c r="A67" s="33"/>
      <c r="B67" s="37"/>
      <c r="C67" s="59" t="s">
        <v>83</v>
      </c>
      <c r="D67" s="59"/>
      <c r="E67" s="36" t="s">
        <v>77</v>
      </c>
      <c r="F67" s="58"/>
      <c r="G67" s="58"/>
      <c r="H67" s="58"/>
      <c r="I67" s="94">
        <v>9</v>
      </c>
      <c r="J67" s="94"/>
      <c r="K67" s="94"/>
      <c r="L67" s="94">
        <v>8</v>
      </c>
      <c r="M67" s="94"/>
      <c r="N67" s="94"/>
      <c r="O67" s="94">
        <f t="shared" si="3"/>
        <v>-1</v>
      </c>
      <c r="P67" s="94"/>
      <c r="Q67" s="94"/>
      <c r="R67" s="27"/>
      <c r="S67" s="27"/>
      <c r="T67" s="27"/>
    </row>
    <row r="68" spans="1:20" ht="75.75" customHeight="1">
      <c r="A68" s="33"/>
      <c r="B68" s="37"/>
      <c r="C68" s="59" t="s">
        <v>84</v>
      </c>
      <c r="D68" s="59"/>
      <c r="E68" s="36" t="s">
        <v>77</v>
      </c>
      <c r="F68" s="58"/>
      <c r="G68" s="58"/>
      <c r="H68" s="58"/>
      <c r="I68" s="94">
        <v>0</v>
      </c>
      <c r="J68" s="94"/>
      <c r="K68" s="94"/>
      <c r="L68" s="112">
        <v>0</v>
      </c>
      <c r="M68" s="112"/>
      <c r="N68" s="112"/>
      <c r="O68" s="112">
        <f t="shared" si="3"/>
        <v>0</v>
      </c>
      <c r="P68" s="112"/>
      <c r="Q68" s="112"/>
      <c r="R68" s="27"/>
      <c r="S68" s="27"/>
      <c r="T68" s="27"/>
    </row>
    <row r="69" spans="1:20" ht="17.25" customHeight="1">
      <c r="A69" s="33"/>
      <c r="B69" s="37"/>
      <c r="C69" s="60" t="s">
        <v>46</v>
      </c>
      <c r="D69" s="60"/>
      <c r="E69" s="60"/>
      <c r="F69" s="60"/>
      <c r="G69" s="60"/>
      <c r="H69" s="60"/>
      <c r="I69" s="60">
        <v>640317</v>
      </c>
      <c r="J69" s="60"/>
      <c r="K69" s="60"/>
      <c r="L69" s="60">
        <v>645927</v>
      </c>
      <c r="M69" s="60"/>
      <c r="N69" s="60"/>
      <c r="O69" s="60"/>
      <c r="P69" s="60"/>
      <c r="Q69" s="60"/>
      <c r="R69" s="27"/>
      <c r="S69" s="27"/>
      <c r="T69" s="27"/>
    </row>
    <row r="70" spans="1:20" ht="15" customHeight="1">
      <c r="A70" s="33"/>
      <c r="B70" s="37"/>
      <c r="C70" s="71" t="s">
        <v>127</v>
      </c>
      <c r="D70" s="71"/>
      <c r="E70" s="71"/>
      <c r="F70" s="71"/>
      <c r="G70" s="71"/>
      <c r="H70" s="71"/>
      <c r="I70" s="71"/>
      <c r="J70" s="71"/>
      <c r="K70" s="71"/>
      <c r="L70" s="71"/>
      <c r="M70" s="71"/>
      <c r="N70" s="71"/>
      <c r="O70" s="71"/>
      <c r="P70" s="71"/>
      <c r="Q70" s="71"/>
      <c r="R70" s="27"/>
      <c r="S70" s="27"/>
      <c r="T70" s="27"/>
    </row>
    <row r="71" spans="1:20" ht="14.25" customHeight="1">
      <c r="A71" s="33">
        <v>2</v>
      </c>
      <c r="B71" s="34"/>
      <c r="C71" s="115" t="s">
        <v>47</v>
      </c>
      <c r="D71" s="115"/>
      <c r="E71" s="33"/>
      <c r="F71" s="71"/>
      <c r="G71" s="71"/>
      <c r="H71" s="71"/>
      <c r="I71" s="93"/>
      <c r="J71" s="93"/>
      <c r="K71" s="93"/>
      <c r="L71" s="93"/>
      <c r="M71" s="93"/>
      <c r="N71" s="93"/>
      <c r="O71" s="93"/>
      <c r="P71" s="93"/>
      <c r="Q71" s="93"/>
      <c r="R71" s="27"/>
      <c r="S71" s="27"/>
      <c r="T71" s="27"/>
    </row>
    <row r="72" spans="1:20" ht="31.5" customHeight="1">
      <c r="A72" s="33"/>
      <c r="B72" s="34"/>
      <c r="C72" s="59" t="s">
        <v>85</v>
      </c>
      <c r="D72" s="59"/>
      <c r="E72" s="33" t="s">
        <v>86</v>
      </c>
      <c r="F72" s="60" t="s">
        <v>87</v>
      </c>
      <c r="G72" s="60"/>
      <c r="H72" s="60"/>
      <c r="I72" s="94">
        <v>28</v>
      </c>
      <c r="J72" s="94"/>
      <c r="K72" s="94"/>
      <c r="L72" s="93">
        <v>28</v>
      </c>
      <c r="M72" s="93"/>
      <c r="N72" s="93"/>
      <c r="O72" s="94">
        <f aca="true" t="shared" si="4" ref="O72:O79">L72-I72</f>
        <v>0</v>
      </c>
      <c r="P72" s="94"/>
      <c r="Q72" s="94"/>
      <c r="R72" s="27"/>
      <c r="S72" s="27"/>
      <c r="T72" s="27"/>
    </row>
    <row r="73" spans="1:20" ht="45" customHeight="1">
      <c r="A73" s="33"/>
      <c r="B73" s="34"/>
      <c r="C73" s="59" t="s">
        <v>88</v>
      </c>
      <c r="D73" s="59"/>
      <c r="E73" s="38" t="s">
        <v>89</v>
      </c>
      <c r="F73" s="60" t="s">
        <v>87</v>
      </c>
      <c r="G73" s="60"/>
      <c r="H73" s="60"/>
      <c r="I73" s="94">
        <v>290.8</v>
      </c>
      <c r="J73" s="94"/>
      <c r="K73" s="94"/>
      <c r="L73" s="93">
        <v>240.4</v>
      </c>
      <c r="M73" s="93"/>
      <c r="N73" s="93"/>
      <c r="O73" s="94">
        <f t="shared" si="4"/>
        <v>-50.400000000000006</v>
      </c>
      <c r="P73" s="94"/>
      <c r="Q73" s="94"/>
      <c r="R73" s="27"/>
      <c r="S73" s="27"/>
      <c r="T73" s="27"/>
    </row>
    <row r="74" spans="1:20" ht="24.75" customHeight="1">
      <c r="A74" s="33"/>
      <c r="B74" s="34"/>
      <c r="C74" s="59" t="s">
        <v>88</v>
      </c>
      <c r="D74" s="59"/>
      <c r="E74" s="33" t="s">
        <v>90</v>
      </c>
      <c r="F74" s="60" t="s">
        <v>87</v>
      </c>
      <c r="G74" s="60"/>
      <c r="H74" s="60"/>
      <c r="I74" s="93">
        <v>2126.6</v>
      </c>
      <c r="J74" s="93"/>
      <c r="K74" s="93"/>
      <c r="L74" s="93">
        <f>I74+L76-L78</f>
        <v>2106.5</v>
      </c>
      <c r="M74" s="93"/>
      <c r="N74" s="93"/>
      <c r="O74" s="94">
        <f t="shared" si="4"/>
        <v>-20.09999999999991</v>
      </c>
      <c r="P74" s="94"/>
      <c r="Q74" s="94"/>
      <c r="R74" s="27"/>
      <c r="S74" s="27"/>
      <c r="T74" s="27"/>
    </row>
    <row r="75" spans="1:20" ht="19.5" customHeight="1">
      <c r="A75" s="113"/>
      <c r="B75" s="114"/>
      <c r="C75" s="59" t="s">
        <v>91</v>
      </c>
      <c r="D75" s="59"/>
      <c r="E75" s="33" t="s">
        <v>92</v>
      </c>
      <c r="F75" s="58" t="s">
        <v>114</v>
      </c>
      <c r="G75" s="58"/>
      <c r="H75" s="58"/>
      <c r="I75" s="94">
        <v>2</v>
      </c>
      <c r="J75" s="94"/>
      <c r="K75" s="94"/>
      <c r="L75" s="93">
        <v>1.1</v>
      </c>
      <c r="M75" s="93"/>
      <c r="N75" s="93"/>
      <c r="O75" s="94">
        <f t="shared" si="4"/>
        <v>-0.8999999999999999</v>
      </c>
      <c r="P75" s="94"/>
      <c r="Q75" s="94"/>
      <c r="R75" s="27"/>
      <c r="S75" s="27"/>
      <c r="T75" s="27"/>
    </row>
    <row r="76" spans="1:20" ht="27" customHeight="1">
      <c r="A76" s="113"/>
      <c r="B76" s="114"/>
      <c r="C76" s="59"/>
      <c r="D76" s="59"/>
      <c r="E76" s="33" t="s">
        <v>90</v>
      </c>
      <c r="F76" s="58"/>
      <c r="G76" s="58"/>
      <c r="H76" s="58"/>
      <c r="I76" s="94">
        <v>200</v>
      </c>
      <c r="J76" s="94"/>
      <c r="K76" s="94"/>
      <c r="L76" s="93">
        <v>72</v>
      </c>
      <c r="M76" s="93"/>
      <c r="N76" s="93"/>
      <c r="O76" s="94">
        <f t="shared" si="4"/>
        <v>-128</v>
      </c>
      <c r="P76" s="94"/>
      <c r="Q76" s="94"/>
      <c r="R76" s="27"/>
      <c r="S76" s="27"/>
      <c r="T76" s="27"/>
    </row>
    <row r="77" spans="1:20" ht="20.25" customHeight="1">
      <c r="A77" s="113"/>
      <c r="B77" s="114"/>
      <c r="C77" s="59" t="s">
        <v>93</v>
      </c>
      <c r="D77" s="59"/>
      <c r="E77" s="33" t="s">
        <v>92</v>
      </c>
      <c r="F77" s="58" t="s">
        <v>114</v>
      </c>
      <c r="G77" s="58"/>
      <c r="H77" s="58"/>
      <c r="I77" s="94">
        <v>20</v>
      </c>
      <c r="J77" s="94"/>
      <c r="K77" s="94"/>
      <c r="L77" s="93">
        <v>69.5</v>
      </c>
      <c r="M77" s="93"/>
      <c r="N77" s="93"/>
      <c r="O77" s="94">
        <f t="shared" si="4"/>
        <v>49.5</v>
      </c>
      <c r="P77" s="94"/>
      <c r="Q77" s="94"/>
      <c r="R77" s="27"/>
      <c r="S77" s="27"/>
      <c r="T77" s="27"/>
    </row>
    <row r="78" spans="1:20" ht="27.75" customHeight="1">
      <c r="A78" s="113"/>
      <c r="B78" s="114"/>
      <c r="C78" s="59"/>
      <c r="D78" s="59"/>
      <c r="E78" s="33" t="s">
        <v>90</v>
      </c>
      <c r="F78" s="58"/>
      <c r="G78" s="58"/>
      <c r="H78" s="58"/>
      <c r="I78" s="94">
        <v>10</v>
      </c>
      <c r="J78" s="94"/>
      <c r="K78" s="94"/>
      <c r="L78" s="94">
        <v>92.1</v>
      </c>
      <c r="M78" s="94"/>
      <c r="N78" s="94"/>
      <c r="O78" s="94">
        <f t="shared" si="4"/>
        <v>82.1</v>
      </c>
      <c r="P78" s="94"/>
      <c r="Q78" s="94"/>
      <c r="R78" s="27"/>
      <c r="S78" s="27"/>
      <c r="T78" s="27"/>
    </row>
    <row r="79" spans="1:20" ht="20.25" customHeight="1">
      <c r="A79" s="33"/>
      <c r="B79" s="37"/>
      <c r="C79" s="59" t="s">
        <v>94</v>
      </c>
      <c r="D79" s="59"/>
      <c r="E79" s="36" t="s">
        <v>77</v>
      </c>
      <c r="F79" s="60" t="s">
        <v>87</v>
      </c>
      <c r="G79" s="60"/>
      <c r="H79" s="60"/>
      <c r="I79" s="112">
        <v>525500</v>
      </c>
      <c r="J79" s="112"/>
      <c r="K79" s="112"/>
      <c r="L79" s="94">
        <v>534072</v>
      </c>
      <c r="M79" s="94"/>
      <c r="N79" s="94"/>
      <c r="O79" s="112">
        <f t="shared" si="4"/>
        <v>8572</v>
      </c>
      <c r="P79" s="112"/>
      <c r="Q79" s="112"/>
      <c r="R79" s="27"/>
      <c r="S79" s="27"/>
      <c r="T79" s="27"/>
    </row>
    <row r="80" spans="1:20" ht="13.5" customHeight="1">
      <c r="A80" s="33"/>
      <c r="B80" s="37"/>
      <c r="C80" s="60" t="s">
        <v>46</v>
      </c>
      <c r="D80" s="60"/>
      <c r="E80" s="60"/>
      <c r="F80" s="60"/>
      <c r="G80" s="60"/>
      <c r="H80" s="60"/>
      <c r="I80" s="60"/>
      <c r="J80" s="60"/>
      <c r="K80" s="60"/>
      <c r="L80" s="60"/>
      <c r="M80" s="60"/>
      <c r="N80" s="60"/>
      <c r="O80" s="60"/>
      <c r="P80" s="60"/>
      <c r="Q80" s="60"/>
      <c r="R80" s="27"/>
      <c r="S80" s="27"/>
      <c r="T80" s="27"/>
    </row>
    <row r="81" spans="1:20" ht="29.25" customHeight="1">
      <c r="A81" s="33"/>
      <c r="B81" s="37"/>
      <c r="C81" s="59" t="s">
        <v>128</v>
      </c>
      <c r="D81" s="59"/>
      <c r="E81" s="59"/>
      <c r="F81" s="59"/>
      <c r="G81" s="59"/>
      <c r="H81" s="59"/>
      <c r="I81" s="59"/>
      <c r="J81" s="59"/>
      <c r="K81" s="59"/>
      <c r="L81" s="59"/>
      <c r="M81" s="59"/>
      <c r="N81" s="59"/>
      <c r="O81" s="59"/>
      <c r="P81" s="59"/>
      <c r="Q81" s="59"/>
      <c r="R81" s="27"/>
      <c r="S81" s="27"/>
      <c r="T81" s="27"/>
    </row>
    <row r="82" spans="1:20" ht="21.75" customHeight="1">
      <c r="A82" s="33">
        <v>3</v>
      </c>
      <c r="B82" s="37"/>
      <c r="C82" s="108" t="s">
        <v>95</v>
      </c>
      <c r="D82" s="108"/>
      <c r="E82" s="38"/>
      <c r="F82" s="60"/>
      <c r="G82" s="60"/>
      <c r="H82" s="60"/>
      <c r="I82" s="60"/>
      <c r="J82" s="60"/>
      <c r="K82" s="60"/>
      <c r="L82" s="60"/>
      <c r="M82" s="60"/>
      <c r="N82" s="60"/>
      <c r="O82" s="60"/>
      <c r="P82" s="60"/>
      <c r="Q82" s="60"/>
      <c r="R82" s="27"/>
      <c r="S82" s="27"/>
      <c r="T82" s="27"/>
    </row>
    <row r="83" spans="1:20" ht="64.5" customHeight="1">
      <c r="A83" s="33"/>
      <c r="B83" s="34"/>
      <c r="C83" s="59" t="s">
        <v>96</v>
      </c>
      <c r="D83" s="59"/>
      <c r="E83" s="33" t="s">
        <v>97</v>
      </c>
      <c r="F83" s="110" t="s">
        <v>98</v>
      </c>
      <c r="G83" s="110"/>
      <c r="H83" s="110"/>
      <c r="I83" s="111">
        <f aca="true" t="shared" si="5" ref="I83:N83">I79/I66</f>
        <v>10616.161616161617</v>
      </c>
      <c r="J83" s="111" t="e">
        <f t="shared" si="5"/>
        <v>#DIV/0!</v>
      </c>
      <c r="K83" s="111" t="e">
        <f t="shared" si="5"/>
        <v>#DIV/0!</v>
      </c>
      <c r="L83" s="111">
        <f t="shared" si="5"/>
        <v>11737.846153846154</v>
      </c>
      <c r="M83" s="111" t="e">
        <f t="shared" si="5"/>
        <v>#DIV/0!</v>
      </c>
      <c r="N83" s="111" t="e">
        <f t="shared" si="5"/>
        <v>#DIV/0!</v>
      </c>
      <c r="O83" s="112">
        <f>L83-I83</f>
        <v>1121.6845376845376</v>
      </c>
      <c r="P83" s="112"/>
      <c r="Q83" s="112"/>
      <c r="R83" s="27"/>
      <c r="S83" s="27"/>
      <c r="T83" s="27"/>
    </row>
    <row r="84" spans="1:20" ht="45.75" customHeight="1">
      <c r="A84" s="33"/>
      <c r="B84" s="34"/>
      <c r="C84" s="59" t="s">
        <v>99</v>
      </c>
      <c r="D84" s="59"/>
      <c r="E84" s="33" t="s">
        <v>100</v>
      </c>
      <c r="F84" s="60" t="s">
        <v>101</v>
      </c>
      <c r="G84" s="60"/>
      <c r="H84" s="60"/>
      <c r="I84" s="94">
        <f aca="true" t="shared" si="6" ref="I84:N84">L43/I72</f>
        <v>275.76785714285717</v>
      </c>
      <c r="J84" s="94" t="e">
        <f t="shared" si="6"/>
        <v>#DIV/0!</v>
      </c>
      <c r="K84" s="94" t="e">
        <f t="shared" si="6"/>
        <v>#DIV/0!</v>
      </c>
      <c r="L84" s="94">
        <f t="shared" si="6"/>
        <v>251.94285714285712</v>
      </c>
      <c r="M84" s="94" t="e">
        <f t="shared" si="6"/>
        <v>#DIV/0!</v>
      </c>
      <c r="N84" s="94" t="e">
        <f t="shared" si="6"/>
        <v>#DIV/0!</v>
      </c>
      <c r="O84" s="94">
        <f>L84-I84</f>
        <v>-23.825000000000045</v>
      </c>
      <c r="P84" s="94"/>
      <c r="Q84" s="94"/>
      <c r="R84" s="27"/>
      <c r="S84" s="27"/>
      <c r="T84" s="27"/>
    </row>
    <row r="85" spans="1:20" ht="61.5" customHeight="1">
      <c r="A85" s="33"/>
      <c r="B85" s="34"/>
      <c r="C85" s="59" t="s">
        <v>102</v>
      </c>
      <c r="D85" s="59"/>
      <c r="E85" s="33" t="s">
        <v>100</v>
      </c>
      <c r="F85" s="60" t="s">
        <v>103</v>
      </c>
      <c r="G85" s="60"/>
      <c r="H85" s="60"/>
      <c r="I85" s="94">
        <f>J54/I73</f>
        <v>26.55261348005502</v>
      </c>
      <c r="J85" s="94"/>
      <c r="K85" s="94"/>
      <c r="L85" s="94">
        <f>M54/L73</f>
        <v>29.34442595673877</v>
      </c>
      <c r="M85" s="94"/>
      <c r="N85" s="94"/>
      <c r="O85" s="94">
        <f>L85-I85</f>
        <v>2.791812476683752</v>
      </c>
      <c r="P85" s="94"/>
      <c r="Q85" s="94"/>
      <c r="R85" s="27"/>
      <c r="S85" s="27"/>
      <c r="T85" s="27"/>
    </row>
    <row r="86" spans="1:20" ht="18.75" customHeight="1">
      <c r="A86" s="33"/>
      <c r="B86" s="34"/>
      <c r="C86" s="60" t="s">
        <v>46</v>
      </c>
      <c r="D86" s="60"/>
      <c r="E86" s="60"/>
      <c r="F86" s="60"/>
      <c r="G86" s="60"/>
      <c r="H86" s="60"/>
      <c r="I86" s="60"/>
      <c r="J86" s="60"/>
      <c r="K86" s="60"/>
      <c r="L86" s="60"/>
      <c r="M86" s="60"/>
      <c r="N86" s="60"/>
      <c r="O86" s="60"/>
      <c r="P86" s="60"/>
      <c r="Q86" s="60"/>
      <c r="R86" s="27"/>
      <c r="S86" s="27"/>
      <c r="T86" s="27"/>
    </row>
    <row r="87" spans="1:20" ht="32.25" customHeight="1">
      <c r="A87" s="33"/>
      <c r="B87" s="34"/>
      <c r="C87" s="59" t="s">
        <v>129</v>
      </c>
      <c r="D87" s="59"/>
      <c r="E87" s="59"/>
      <c r="F87" s="59"/>
      <c r="G87" s="59"/>
      <c r="H87" s="59"/>
      <c r="I87" s="59"/>
      <c r="J87" s="59"/>
      <c r="K87" s="59"/>
      <c r="L87" s="59"/>
      <c r="M87" s="59"/>
      <c r="N87" s="59"/>
      <c r="O87" s="59"/>
      <c r="P87" s="59"/>
      <c r="Q87" s="59"/>
      <c r="R87" s="27"/>
      <c r="S87" s="27"/>
      <c r="T87" s="27"/>
    </row>
    <row r="88" spans="1:20" ht="18.75" customHeight="1">
      <c r="A88" s="39" t="s">
        <v>104</v>
      </c>
      <c r="B88" s="34"/>
      <c r="C88" s="108" t="s">
        <v>48</v>
      </c>
      <c r="D88" s="108"/>
      <c r="E88" s="40"/>
      <c r="F88" s="109"/>
      <c r="G88" s="109"/>
      <c r="H88" s="109"/>
      <c r="I88" s="94"/>
      <c r="J88" s="94"/>
      <c r="K88" s="94"/>
      <c r="L88" s="94"/>
      <c r="M88" s="94"/>
      <c r="N88" s="94"/>
      <c r="O88" s="94"/>
      <c r="P88" s="94"/>
      <c r="Q88" s="94"/>
      <c r="R88" s="27"/>
      <c r="S88" s="27"/>
      <c r="T88" s="27"/>
    </row>
    <row r="89" spans="1:20" ht="142.5" customHeight="1">
      <c r="A89" s="33"/>
      <c r="B89" s="34"/>
      <c r="C89" s="59" t="s">
        <v>105</v>
      </c>
      <c r="D89" s="59"/>
      <c r="E89" s="36" t="s">
        <v>49</v>
      </c>
      <c r="F89" s="58" t="s">
        <v>106</v>
      </c>
      <c r="G89" s="58"/>
      <c r="H89" s="58"/>
      <c r="I89" s="93">
        <v>0.41</v>
      </c>
      <c r="J89" s="93"/>
      <c r="K89" s="93"/>
      <c r="L89" s="94">
        <v>0.22</v>
      </c>
      <c r="M89" s="94"/>
      <c r="N89" s="94"/>
      <c r="O89" s="93">
        <f>L89-I89</f>
        <v>-0.18999999999999997</v>
      </c>
      <c r="P89" s="93"/>
      <c r="Q89" s="93"/>
      <c r="R89" s="27"/>
      <c r="S89" s="27"/>
      <c r="T89" s="27"/>
    </row>
    <row r="90" spans="1:20" ht="129" customHeight="1">
      <c r="A90" s="33"/>
      <c r="B90" s="34"/>
      <c r="C90" s="59" t="s">
        <v>107</v>
      </c>
      <c r="D90" s="59"/>
      <c r="E90" s="36" t="s">
        <v>49</v>
      </c>
      <c r="F90" s="58" t="s">
        <v>108</v>
      </c>
      <c r="G90" s="58"/>
      <c r="H90" s="58"/>
      <c r="I90" s="94">
        <v>0.99</v>
      </c>
      <c r="J90" s="94"/>
      <c r="K90" s="94"/>
      <c r="L90" s="93">
        <v>1.01</v>
      </c>
      <c r="M90" s="93"/>
      <c r="N90" s="93"/>
      <c r="O90" s="105">
        <f>L90-I90</f>
        <v>0.020000000000000018</v>
      </c>
      <c r="P90" s="106"/>
      <c r="Q90" s="107"/>
      <c r="R90" s="27"/>
      <c r="S90" s="27"/>
      <c r="T90" s="27"/>
    </row>
    <row r="91" spans="1:20" ht="19.5" customHeight="1">
      <c r="A91" s="33"/>
      <c r="B91" s="34"/>
      <c r="C91" s="60" t="s">
        <v>109</v>
      </c>
      <c r="D91" s="60"/>
      <c r="E91" s="60"/>
      <c r="F91" s="60"/>
      <c r="G91" s="60"/>
      <c r="H91" s="60"/>
      <c r="I91" s="60"/>
      <c r="J91" s="60"/>
      <c r="K91" s="60"/>
      <c r="L91" s="60"/>
      <c r="M91" s="60"/>
      <c r="N91" s="60"/>
      <c r="O91" s="60"/>
      <c r="P91" s="60"/>
      <c r="Q91" s="60"/>
      <c r="R91" s="27"/>
      <c r="S91" s="27"/>
      <c r="T91" s="27"/>
    </row>
    <row r="92" spans="1:20" ht="17.25" customHeight="1">
      <c r="A92" s="33"/>
      <c r="B92" s="37"/>
      <c r="C92" s="71" t="s">
        <v>115</v>
      </c>
      <c r="D92" s="71"/>
      <c r="E92" s="71"/>
      <c r="F92" s="71"/>
      <c r="G92" s="71"/>
      <c r="H92" s="71"/>
      <c r="I92" s="71"/>
      <c r="J92" s="71"/>
      <c r="K92" s="71"/>
      <c r="L92" s="71"/>
      <c r="M92" s="71"/>
      <c r="N92" s="71"/>
      <c r="O92" s="71"/>
      <c r="P92" s="71"/>
      <c r="Q92" s="71"/>
      <c r="R92" s="27"/>
      <c r="S92" s="27"/>
      <c r="T92" s="27"/>
    </row>
    <row r="93" spans="1:20" ht="17.25" customHeight="1">
      <c r="A93" s="33"/>
      <c r="B93" s="34"/>
      <c r="C93" s="69" t="s">
        <v>130</v>
      </c>
      <c r="D93" s="72"/>
      <c r="E93" s="72"/>
      <c r="F93" s="72"/>
      <c r="G93" s="72"/>
      <c r="H93" s="72"/>
      <c r="I93" s="72"/>
      <c r="J93" s="72"/>
      <c r="K93" s="72"/>
      <c r="L93" s="72"/>
      <c r="M93" s="72"/>
      <c r="N93" s="72"/>
      <c r="O93" s="72"/>
      <c r="P93" s="72"/>
      <c r="Q93" s="70"/>
      <c r="R93" s="27"/>
      <c r="S93" s="27"/>
      <c r="T93" s="27"/>
    </row>
    <row r="94" spans="1:20" ht="17.25" customHeight="1">
      <c r="A94" s="33"/>
      <c r="B94" s="34"/>
      <c r="C94" s="69" t="s">
        <v>45</v>
      </c>
      <c r="D94" s="70"/>
      <c r="E94" s="38"/>
      <c r="F94" s="66"/>
      <c r="G94" s="67"/>
      <c r="H94" s="68"/>
      <c r="I94" s="66"/>
      <c r="J94" s="67"/>
      <c r="K94" s="68"/>
      <c r="L94" s="66"/>
      <c r="M94" s="67"/>
      <c r="N94" s="68"/>
      <c r="O94" s="66"/>
      <c r="P94" s="67"/>
      <c r="Q94" s="68"/>
      <c r="R94" s="27"/>
      <c r="S94" s="27"/>
      <c r="T94" s="27"/>
    </row>
    <row r="95" spans="1:20" ht="35.25" customHeight="1">
      <c r="A95" s="33"/>
      <c r="B95" s="34"/>
      <c r="C95" s="61" t="s">
        <v>131</v>
      </c>
      <c r="D95" s="63"/>
      <c r="E95" s="38" t="s">
        <v>132</v>
      </c>
      <c r="F95" s="78" t="s">
        <v>133</v>
      </c>
      <c r="G95" s="79"/>
      <c r="H95" s="80"/>
      <c r="I95" s="66">
        <f>I96+I97+I98</f>
        <v>619.3</v>
      </c>
      <c r="J95" s="67"/>
      <c r="K95" s="68"/>
      <c r="L95" s="87">
        <f>L96+L97+L98</f>
        <v>528.1</v>
      </c>
      <c r="M95" s="88"/>
      <c r="N95" s="89"/>
      <c r="O95" s="66">
        <f>O96+O97+O98</f>
        <v>-91.19999999999999</v>
      </c>
      <c r="P95" s="67"/>
      <c r="Q95" s="68"/>
      <c r="R95" s="27"/>
      <c r="S95" s="27"/>
      <c r="T95" s="27"/>
    </row>
    <row r="96" spans="1:20" ht="17.25" customHeight="1">
      <c r="A96" s="33"/>
      <c r="B96" s="34"/>
      <c r="C96" s="73" t="s">
        <v>134</v>
      </c>
      <c r="D96" s="74"/>
      <c r="E96" s="52" t="s">
        <v>132</v>
      </c>
      <c r="F96" s="81"/>
      <c r="G96" s="82"/>
      <c r="H96" s="83"/>
      <c r="I96" s="66">
        <v>452.5</v>
      </c>
      <c r="J96" s="67"/>
      <c r="K96" s="68"/>
      <c r="L96" s="66">
        <v>362.7</v>
      </c>
      <c r="M96" s="67"/>
      <c r="N96" s="68"/>
      <c r="O96" s="66">
        <f>L96-I96</f>
        <v>-89.80000000000001</v>
      </c>
      <c r="P96" s="67"/>
      <c r="Q96" s="68"/>
      <c r="R96" s="27"/>
      <c r="S96" s="27"/>
      <c r="T96" s="27"/>
    </row>
    <row r="97" spans="1:20" ht="17.25" customHeight="1">
      <c r="A97" s="33"/>
      <c r="B97" s="34"/>
      <c r="C97" s="73" t="s">
        <v>135</v>
      </c>
      <c r="D97" s="74"/>
      <c r="E97" s="52" t="s">
        <v>132</v>
      </c>
      <c r="F97" s="81"/>
      <c r="G97" s="82"/>
      <c r="H97" s="83"/>
      <c r="I97" s="66">
        <v>4.1</v>
      </c>
      <c r="J97" s="67"/>
      <c r="K97" s="68"/>
      <c r="L97" s="66">
        <v>5.6</v>
      </c>
      <c r="M97" s="67"/>
      <c r="N97" s="68"/>
      <c r="O97" s="66">
        <f>L97-I97</f>
        <v>1.5</v>
      </c>
      <c r="P97" s="67"/>
      <c r="Q97" s="68"/>
      <c r="R97" s="27"/>
      <c r="S97" s="27"/>
      <c r="T97" s="27"/>
    </row>
    <row r="98" spans="1:20" ht="17.25" customHeight="1">
      <c r="A98" s="33"/>
      <c r="B98" s="34"/>
      <c r="C98" s="73" t="s">
        <v>136</v>
      </c>
      <c r="D98" s="74"/>
      <c r="E98" s="52" t="s">
        <v>132</v>
      </c>
      <c r="F98" s="84"/>
      <c r="G98" s="85"/>
      <c r="H98" s="86"/>
      <c r="I98" s="66">
        <v>162.7</v>
      </c>
      <c r="J98" s="67"/>
      <c r="K98" s="68"/>
      <c r="L98" s="66">
        <v>159.8</v>
      </c>
      <c r="M98" s="67"/>
      <c r="N98" s="68"/>
      <c r="O98" s="66">
        <f>L98-I98</f>
        <v>-2.8999999999999773</v>
      </c>
      <c r="P98" s="67"/>
      <c r="Q98" s="68"/>
      <c r="R98" s="27"/>
      <c r="S98" s="27"/>
      <c r="T98" s="27"/>
    </row>
    <row r="99" spans="1:20" ht="34.5" customHeight="1">
      <c r="A99" s="33"/>
      <c r="B99" s="34"/>
      <c r="C99" s="61" t="s">
        <v>137</v>
      </c>
      <c r="D99" s="63"/>
      <c r="E99" s="38" t="s">
        <v>138</v>
      </c>
      <c r="F99" s="66"/>
      <c r="G99" s="67"/>
      <c r="H99" s="68"/>
      <c r="I99" s="66">
        <v>2252.49</v>
      </c>
      <c r="J99" s="67"/>
      <c r="K99" s="68"/>
      <c r="L99" s="66">
        <v>2252.49</v>
      </c>
      <c r="M99" s="67"/>
      <c r="N99" s="68"/>
      <c r="O99" s="66">
        <f>L99-I99</f>
        <v>0</v>
      </c>
      <c r="P99" s="67"/>
      <c r="Q99" s="68"/>
      <c r="R99" s="27"/>
      <c r="S99" s="27"/>
      <c r="T99" s="27"/>
    </row>
    <row r="100" spans="1:20" ht="33.75" customHeight="1">
      <c r="A100" s="33"/>
      <c r="B100" s="34"/>
      <c r="C100" s="61" t="s">
        <v>139</v>
      </c>
      <c r="D100" s="63"/>
      <c r="E100" s="38"/>
      <c r="F100" s="66"/>
      <c r="G100" s="67"/>
      <c r="H100" s="68"/>
      <c r="I100" s="66">
        <v>2498.35</v>
      </c>
      <c r="J100" s="67"/>
      <c r="K100" s="68"/>
      <c r="L100" s="66">
        <v>2498.35</v>
      </c>
      <c r="M100" s="67"/>
      <c r="N100" s="68"/>
      <c r="O100" s="66">
        <f>L100-I100</f>
        <v>0</v>
      </c>
      <c r="P100" s="67"/>
      <c r="Q100" s="68"/>
      <c r="R100" s="27"/>
      <c r="S100" s="27"/>
      <c r="T100" s="27"/>
    </row>
    <row r="101" spans="1:20" ht="17.25" customHeight="1">
      <c r="A101" s="33"/>
      <c r="B101" s="34"/>
      <c r="C101" s="60" t="s">
        <v>109</v>
      </c>
      <c r="D101" s="60"/>
      <c r="E101" s="60"/>
      <c r="F101" s="60"/>
      <c r="G101" s="60"/>
      <c r="H101" s="60"/>
      <c r="I101" s="60"/>
      <c r="J101" s="60"/>
      <c r="K101" s="60"/>
      <c r="L101" s="60"/>
      <c r="M101" s="60"/>
      <c r="N101" s="60"/>
      <c r="O101" s="60"/>
      <c r="P101" s="60"/>
      <c r="Q101" s="60"/>
      <c r="R101" s="27"/>
      <c r="S101" s="27"/>
      <c r="T101" s="27"/>
    </row>
    <row r="102" spans="1:20" ht="17.25" customHeight="1">
      <c r="A102" s="33"/>
      <c r="B102" s="34"/>
      <c r="C102" s="61" t="s">
        <v>150</v>
      </c>
      <c r="D102" s="62"/>
      <c r="E102" s="62"/>
      <c r="F102" s="62"/>
      <c r="G102" s="62"/>
      <c r="H102" s="62"/>
      <c r="I102" s="62"/>
      <c r="J102" s="62"/>
      <c r="K102" s="62"/>
      <c r="L102" s="62"/>
      <c r="M102" s="62"/>
      <c r="N102" s="62"/>
      <c r="O102" s="62"/>
      <c r="P102" s="62"/>
      <c r="Q102" s="63"/>
      <c r="R102" s="27"/>
      <c r="S102" s="27"/>
      <c r="T102" s="27"/>
    </row>
    <row r="103" spans="1:20" ht="17.25" customHeight="1">
      <c r="A103" s="33"/>
      <c r="B103" s="34"/>
      <c r="C103" s="69" t="s">
        <v>47</v>
      </c>
      <c r="D103" s="70"/>
      <c r="E103" s="38"/>
      <c r="F103" s="66"/>
      <c r="G103" s="67"/>
      <c r="H103" s="68"/>
      <c r="I103" s="66"/>
      <c r="J103" s="67"/>
      <c r="K103" s="68"/>
      <c r="L103" s="66"/>
      <c r="M103" s="67"/>
      <c r="N103" s="68"/>
      <c r="O103" s="66"/>
      <c r="P103" s="67"/>
      <c r="Q103" s="68"/>
      <c r="R103" s="27"/>
      <c r="S103" s="27"/>
      <c r="T103" s="27"/>
    </row>
    <row r="104" spans="1:20" ht="17.25" customHeight="1">
      <c r="A104" s="33"/>
      <c r="B104" s="34"/>
      <c r="C104" s="61" t="s">
        <v>140</v>
      </c>
      <c r="D104" s="63"/>
      <c r="E104" s="24" t="s">
        <v>77</v>
      </c>
      <c r="F104" s="78" t="s">
        <v>141</v>
      </c>
      <c r="G104" s="79"/>
      <c r="H104" s="80"/>
      <c r="I104" s="66"/>
      <c r="J104" s="67"/>
      <c r="K104" s="68"/>
      <c r="L104" s="66"/>
      <c r="M104" s="67"/>
      <c r="N104" s="68"/>
      <c r="O104" s="66"/>
      <c r="P104" s="67"/>
      <c r="Q104" s="68"/>
      <c r="R104" s="27"/>
      <c r="S104" s="27"/>
      <c r="T104" s="27"/>
    </row>
    <row r="105" spans="1:20" ht="17.25" customHeight="1">
      <c r="A105" s="33"/>
      <c r="B105" s="34"/>
      <c r="C105" s="73" t="s">
        <v>134</v>
      </c>
      <c r="D105" s="74"/>
      <c r="E105" s="24" t="s">
        <v>142</v>
      </c>
      <c r="F105" s="81"/>
      <c r="G105" s="82"/>
      <c r="H105" s="83"/>
      <c r="I105" s="66">
        <v>252</v>
      </c>
      <c r="J105" s="67"/>
      <c r="K105" s="68"/>
      <c r="L105" s="66">
        <v>196.1</v>
      </c>
      <c r="M105" s="67"/>
      <c r="N105" s="68"/>
      <c r="O105" s="66">
        <f>L105-I105</f>
        <v>-55.900000000000006</v>
      </c>
      <c r="P105" s="67"/>
      <c r="Q105" s="68"/>
      <c r="R105" s="27"/>
      <c r="S105" s="27"/>
      <c r="T105" s="27"/>
    </row>
    <row r="106" spans="1:20" ht="17.25" customHeight="1">
      <c r="A106" s="33"/>
      <c r="B106" s="34"/>
      <c r="C106" s="73" t="s">
        <v>135</v>
      </c>
      <c r="D106" s="74"/>
      <c r="E106" s="24" t="s">
        <v>138</v>
      </c>
      <c r="F106" s="81"/>
      <c r="G106" s="82"/>
      <c r="H106" s="83"/>
      <c r="I106" s="66">
        <v>296</v>
      </c>
      <c r="J106" s="67"/>
      <c r="K106" s="68"/>
      <c r="L106" s="66">
        <v>356.2</v>
      </c>
      <c r="M106" s="67"/>
      <c r="N106" s="68"/>
      <c r="O106" s="66">
        <f>L106-I106</f>
        <v>60.19999999999999</v>
      </c>
      <c r="P106" s="67"/>
      <c r="Q106" s="68"/>
      <c r="R106" s="27"/>
      <c r="S106" s="27"/>
      <c r="T106" s="27"/>
    </row>
    <row r="107" spans="1:20" ht="17.25" customHeight="1">
      <c r="A107" s="33"/>
      <c r="B107" s="34"/>
      <c r="C107" s="73" t="s">
        <v>136</v>
      </c>
      <c r="D107" s="74"/>
      <c r="E107" s="24" t="s">
        <v>143</v>
      </c>
      <c r="F107" s="84"/>
      <c r="G107" s="85"/>
      <c r="H107" s="86"/>
      <c r="I107" s="66">
        <v>69940</v>
      </c>
      <c r="J107" s="67"/>
      <c r="K107" s="68"/>
      <c r="L107" s="66">
        <v>56618.3</v>
      </c>
      <c r="M107" s="67"/>
      <c r="N107" s="68"/>
      <c r="O107" s="66">
        <f>L107-I107</f>
        <v>-13321.699999999997</v>
      </c>
      <c r="P107" s="67"/>
      <c r="Q107" s="68"/>
      <c r="R107" s="27"/>
      <c r="S107" s="27"/>
      <c r="T107" s="27"/>
    </row>
    <row r="108" spans="1:20" ht="17.25" customHeight="1">
      <c r="A108" s="33"/>
      <c r="B108" s="34"/>
      <c r="C108" s="60" t="s">
        <v>109</v>
      </c>
      <c r="D108" s="60"/>
      <c r="E108" s="60"/>
      <c r="F108" s="60"/>
      <c r="G108" s="60"/>
      <c r="H108" s="60"/>
      <c r="I108" s="60"/>
      <c r="J108" s="60"/>
      <c r="K108" s="60"/>
      <c r="L108" s="60"/>
      <c r="M108" s="60"/>
      <c r="N108" s="60"/>
      <c r="O108" s="60"/>
      <c r="P108" s="60"/>
      <c r="Q108" s="60"/>
      <c r="R108" s="27"/>
      <c r="S108" s="27"/>
      <c r="T108" s="27"/>
    </row>
    <row r="109" spans="1:20" ht="17.25" customHeight="1">
      <c r="A109" s="33"/>
      <c r="B109" s="34"/>
      <c r="C109" s="61" t="s">
        <v>150</v>
      </c>
      <c r="D109" s="62"/>
      <c r="E109" s="62"/>
      <c r="F109" s="62"/>
      <c r="G109" s="62"/>
      <c r="H109" s="62"/>
      <c r="I109" s="62"/>
      <c r="J109" s="62"/>
      <c r="K109" s="62"/>
      <c r="L109" s="62"/>
      <c r="M109" s="62"/>
      <c r="N109" s="62"/>
      <c r="O109" s="62"/>
      <c r="P109" s="62"/>
      <c r="Q109" s="63"/>
      <c r="R109" s="27"/>
      <c r="S109" s="27"/>
      <c r="T109" s="27"/>
    </row>
    <row r="110" spans="1:20" ht="17.25" customHeight="1">
      <c r="A110" s="33"/>
      <c r="B110" s="34"/>
      <c r="C110" s="69" t="s">
        <v>95</v>
      </c>
      <c r="D110" s="70"/>
      <c r="E110" s="38"/>
      <c r="F110" s="66"/>
      <c r="G110" s="67"/>
      <c r="H110" s="68"/>
      <c r="I110" s="66"/>
      <c r="J110" s="67"/>
      <c r="K110" s="68"/>
      <c r="L110" s="66"/>
      <c r="M110" s="67"/>
      <c r="N110" s="68"/>
      <c r="O110" s="66"/>
      <c r="P110" s="67"/>
      <c r="Q110" s="68"/>
      <c r="R110" s="27"/>
      <c r="S110" s="27"/>
      <c r="T110" s="27"/>
    </row>
    <row r="111" spans="1:20" ht="49.5" customHeight="1">
      <c r="A111" s="33"/>
      <c r="B111" s="34"/>
      <c r="C111" s="61" t="s">
        <v>144</v>
      </c>
      <c r="D111" s="63"/>
      <c r="E111" s="38"/>
      <c r="F111" s="66"/>
      <c r="G111" s="67"/>
      <c r="H111" s="68"/>
      <c r="I111" s="66"/>
      <c r="J111" s="67"/>
      <c r="K111" s="68"/>
      <c r="L111" s="66"/>
      <c r="M111" s="67"/>
      <c r="N111" s="68"/>
      <c r="O111" s="66"/>
      <c r="P111" s="67"/>
      <c r="Q111" s="68"/>
      <c r="R111" s="27"/>
      <c r="S111" s="27"/>
      <c r="T111" s="27"/>
    </row>
    <row r="112" spans="1:19" ht="32.25" customHeight="1">
      <c r="A112" s="33"/>
      <c r="B112" s="34"/>
      <c r="C112" s="73" t="s">
        <v>134</v>
      </c>
      <c r="D112" s="74"/>
      <c r="E112" s="24" t="s">
        <v>142</v>
      </c>
      <c r="F112" s="66" t="s">
        <v>145</v>
      </c>
      <c r="G112" s="67"/>
      <c r="H112" s="68"/>
      <c r="I112" s="75">
        <f>I105/I100</f>
        <v>0.10086657193747874</v>
      </c>
      <c r="J112" s="76"/>
      <c r="K112" s="77"/>
      <c r="L112" s="75">
        <f>L105/L100</f>
        <v>0.07849180459103008</v>
      </c>
      <c r="M112" s="76"/>
      <c r="N112" s="77"/>
      <c r="O112" s="75">
        <f>L112-I112</f>
        <v>-0.02237476734644865</v>
      </c>
      <c r="P112" s="67"/>
      <c r="Q112" s="68"/>
      <c r="R112" s="27"/>
      <c r="S112" s="27"/>
    </row>
    <row r="113" spans="1:19" ht="28.5" customHeight="1">
      <c r="A113" s="33"/>
      <c r="B113" s="34"/>
      <c r="C113" s="73" t="s">
        <v>135</v>
      </c>
      <c r="D113" s="74"/>
      <c r="E113" s="24" t="s">
        <v>138</v>
      </c>
      <c r="F113" s="66" t="s">
        <v>146</v>
      </c>
      <c r="G113" s="67"/>
      <c r="H113" s="68"/>
      <c r="I113" s="75">
        <f>I106/I99</f>
        <v>0.13141012834685173</v>
      </c>
      <c r="J113" s="76"/>
      <c r="K113" s="77"/>
      <c r="L113" s="75">
        <f>L106/L99</f>
        <v>0.158136107152529</v>
      </c>
      <c r="M113" s="76"/>
      <c r="N113" s="77"/>
      <c r="O113" s="75">
        <f>L113-I113</f>
        <v>0.02672597880567726</v>
      </c>
      <c r="P113" s="67"/>
      <c r="Q113" s="68"/>
      <c r="R113" s="27"/>
      <c r="S113" s="27"/>
    </row>
    <row r="114" spans="1:20" s="27" customFormat="1" ht="36.75" customHeight="1">
      <c r="A114" s="33"/>
      <c r="B114" s="34"/>
      <c r="C114" s="73" t="s">
        <v>136</v>
      </c>
      <c r="D114" s="74"/>
      <c r="E114" s="24" t="s">
        <v>143</v>
      </c>
      <c r="F114" s="66" t="s">
        <v>147</v>
      </c>
      <c r="G114" s="67"/>
      <c r="H114" s="68"/>
      <c r="I114" s="75">
        <f>I107/I99</f>
        <v>31.050082353306788</v>
      </c>
      <c r="J114" s="76"/>
      <c r="K114" s="77"/>
      <c r="L114" s="75">
        <f>L107/L99</f>
        <v>25.13587185736674</v>
      </c>
      <c r="M114" s="76"/>
      <c r="N114" s="77"/>
      <c r="O114" s="75">
        <f>L114-I114</f>
        <v>-5.914210495940047</v>
      </c>
      <c r="P114" s="67"/>
      <c r="Q114" s="68"/>
      <c r="T114" s="2"/>
    </row>
    <row r="115" spans="1:17" ht="15" customHeight="1">
      <c r="A115" s="33"/>
      <c r="B115" s="34"/>
      <c r="C115" s="60" t="s">
        <v>109</v>
      </c>
      <c r="D115" s="60"/>
      <c r="E115" s="60"/>
      <c r="F115" s="60"/>
      <c r="G115" s="60"/>
      <c r="H115" s="60"/>
      <c r="I115" s="60"/>
      <c r="J115" s="60"/>
      <c r="K115" s="60"/>
      <c r="L115" s="60"/>
      <c r="M115" s="60"/>
      <c r="N115" s="60"/>
      <c r="O115" s="60"/>
      <c r="P115" s="60"/>
      <c r="Q115" s="60"/>
    </row>
    <row r="116" spans="1:17" ht="14.25" customHeight="1">
      <c r="A116" s="33"/>
      <c r="B116" s="34"/>
      <c r="C116" s="61" t="s">
        <v>150</v>
      </c>
      <c r="D116" s="62"/>
      <c r="E116" s="62"/>
      <c r="F116" s="62"/>
      <c r="G116" s="62"/>
      <c r="H116" s="62"/>
      <c r="I116" s="62"/>
      <c r="J116" s="62"/>
      <c r="K116" s="62"/>
      <c r="L116" s="62"/>
      <c r="M116" s="62"/>
      <c r="N116" s="62"/>
      <c r="O116" s="62"/>
      <c r="P116" s="62"/>
      <c r="Q116" s="63"/>
    </row>
    <row r="117" spans="1:19" ht="21" customHeight="1">
      <c r="A117" s="33"/>
      <c r="B117" s="34"/>
      <c r="C117" s="69" t="s">
        <v>48</v>
      </c>
      <c r="D117" s="70"/>
      <c r="E117" s="38"/>
      <c r="F117" s="66"/>
      <c r="G117" s="67"/>
      <c r="H117" s="68"/>
      <c r="I117" s="66"/>
      <c r="J117" s="67"/>
      <c r="K117" s="68"/>
      <c r="L117" s="66"/>
      <c r="M117" s="67"/>
      <c r="N117" s="68"/>
      <c r="O117" s="66"/>
      <c r="P117" s="67"/>
      <c r="Q117" s="68"/>
      <c r="R117" s="41"/>
      <c r="S117" s="41"/>
    </row>
    <row r="118" spans="1:19" ht="66" customHeight="1">
      <c r="A118" s="33"/>
      <c r="B118" s="34"/>
      <c r="C118" s="61" t="s">
        <v>148</v>
      </c>
      <c r="D118" s="63"/>
      <c r="E118" s="38"/>
      <c r="F118" s="66"/>
      <c r="G118" s="67"/>
      <c r="H118" s="68"/>
      <c r="I118" s="66"/>
      <c r="J118" s="67"/>
      <c r="K118" s="68"/>
      <c r="L118" s="66"/>
      <c r="M118" s="67"/>
      <c r="N118" s="68"/>
      <c r="O118" s="66"/>
      <c r="P118" s="67"/>
      <c r="Q118" s="68"/>
      <c r="R118" s="41"/>
      <c r="S118" s="41"/>
    </row>
    <row r="119" spans="1:19" ht="35.25" customHeight="1">
      <c r="A119" s="33"/>
      <c r="B119" s="34"/>
      <c r="C119" s="73" t="s">
        <v>134</v>
      </c>
      <c r="D119" s="74"/>
      <c r="E119" s="24" t="s">
        <v>49</v>
      </c>
      <c r="F119" s="66" t="s">
        <v>149</v>
      </c>
      <c r="G119" s="67"/>
      <c r="H119" s="68"/>
      <c r="I119" s="66">
        <v>1.05</v>
      </c>
      <c r="J119" s="67"/>
      <c r="K119" s="68"/>
      <c r="L119" s="66">
        <v>0.82</v>
      </c>
      <c r="M119" s="67"/>
      <c r="N119" s="68"/>
      <c r="O119" s="66">
        <f>L119-I119</f>
        <v>-0.2300000000000001</v>
      </c>
      <c r="P119" s="67"/>
      <c r="Q119" s="68"/>
      <c r="R119" s="42"/>
      <c r="S119" s="42"/>
    </row>
    <row r="120" spans="1:19" ht="35.25" customHeight="1">
      <c r="A120" s="33"/>
      <c r="B120" s="34"/>
      <c r="C120" s="73" t="s">
        <v>135</v>
      </c>
      <c r="D120" s="74"/>
      <c r="E120" s="24" t="s">
        <v>49</v>
      </c>
      <c r="F120" s="66" t="s">
        <v>149</v>
      </c>
      <c r="G120" s="67"/>
      <c r="H120" s="68"/>
      <c r="I120" s="66">
        <v>0.98</v>
      </c>
      <c r="J120" s="67"/>
      <c r="K120" s="68"/>
      <c r="L120" s="66">
        <v>1.18</v>
      </c>
      <c r="M120" s="67"/>
      <c r="N120" s="68"/>
      <c r="O120" s="66">
        <f>L120-I120</f>
        <v>0.19999999999999996</v>
      </c>
      <c r="P120" s="67"/>
      <c r="Q120" s="68"/>
      <c r="R120" s="42"/>
      <c r="S120" s="42"/>
    </row>
    <row r="121" spans="1:19" ht="32.25" customHeight="1">
      <c r="A121" s="33"/>
      <c r="B121" s="34"/>
      <c r="C121" s="73" t="s">
        <v>136</v>
      </c>
      <c r="D121" s="74"/>
      <c r="E121" s="24" t="s">
        <v>49</v>
      </c>
      <c r="F121" s="66" t="s">
        <v>149</v>
      </c>
      <c r="G121" s="67"/>
      <c r="H121" s="68"/>
      <c r="I121" s="66">
        <v>0.9</v>
      </c>
      <c r="J121" s="67"/>
      <c r="K121" s="68"/>
      <c r="L121" s="66">
        <v>2.78</v>
      </c>
      <c r="M121" s="67"/>
      <c r="N121" s="68"/>
      <c r="O121" s="66">
        <f>L121-I121</f>
        <v>1.88</v>
      </c>
      <c r="P121" s="67"/>
      <c r="Q121" s="68"/>
      <c r="R121" s="42"/>
      <c r="S121" s="42"/>
    </row>
    <row r="122" spans="1:19" ht="29.25" customHeight="1">
      <c r="A122" s="33"/>
      <c r="B122" s="34"/>
      <c r="C122" s="60" t="s">
        <v>109</v>
      </c>
      <c r="D122" s="60"/>
      <c r="E122" s="60"/>
      <c r="F122" s="60"/>
      <c r="G122" s="60"/>
      <c r="H122" s="60"/>
      <c r="I122" s="60"/>
      <c r="J122" s="60"/>
      <c r="K122" s="60"/>
      <c r="L122" s="60"/>
      <c r="M122" s="60"/>
      <c r="N122" s="60"/>
      <c r="O122" s="60"/>
      <c r="P122" s="60"/>
      <c r="Q122" s="60"/>
      <c r="R122" s="42"/>
      <c r="S122" s="42"/>
    </row>
    <row r="123" spans="1:19" ht="18" customHeight="1">
      <c r="A123" s="33"/>
      <c r="B123" s="37"/>
      <c r="C123" s="71" t="s">
        <v>151</v>
      </c>
      <c r="D123" s="71"/>
      <c r="E123" s="71"/>
      <c r="F123" s="71"/>
      <c r="G123" s="71"/>
      <c r="H123" s="71"/>
      <c r="I123" s="71"/>
      <c r="J123" s="71"/>
      <c r="K123" s="71"/>
      <c r="L123" s="71"/>
      <c r="M123" s="71"/>
      <c r="N123" s="71"/>
      <c r="O123" s="71"/>
      <c r="P123" s="71"/>
      <c r="Q123" s="71"/>
      <c r="R123" s="42"/>
      <c r="S123" s="42"/>
    </row>
    <row r="124" spans="1:19" ht="18" customHeight="1">
      <c r="A124" s="33"/>
      <c r="B124" s="37"/>
      <c r="C124" s="69" t="s">
        <v>152</v>
      </c>
      <c r="D124" s="72"/>
      <c r="E124" s="72"/>
      <c r="F124" s="72"/>
      <c r="G124" s="72"/>
      <c r="H124" s="72"/>
      <c r="I124" s="72"/>
      <c r="J124" s="72"/>
      <c r="K124" s="72"/>
      <c r="L124" s="72"/>
      <c r="M124" s="72"/>
      <c r="N124" s="72"/>
      <c r="O124" s="72"/>
      <c r="P124" s="72"/>
      <c r="Q124" s="70"/>
      <c r="R124" s="42"/>
      <c r="S124" s="42"/>
    </row>
    <row r="125" spans="1:19" ht="18" customHeight="1">
      <c r="A125" s="33"/>
      <c r="B125" s="37"/>
      <c r="C125" s="69" t="s">
        <v>45</v>
      </c>
      <c r="D125" s="70"/>
      <c r="E125" s="38"/>
      <c r="F125" s="66"/>
      <c r="G125" s="67"/>
      <c r="H125" s="68"/>
      <c r="I125" s="66"/>
      <c r="J125" s="67"/>
      <c r="K125" s="68"/>
      <c r="L125" s="66"/>
      <c r="M125" s="67"/>
      <c r="N125" s="68"/>
      <c r="O125" s="66"/>
      <c r="P125" s="67"/>
      <c r="Q125" s="68"/>
      <c r="R125" s="42"/>
      <c r="S125" s="42"/>
    </row>
    <row r="126" spans="1:19" ht="97.5" customHeight="1">
      <c r="A126" s="33"/>
      <c r="B126" s="37"/>
      <c r="C126" s="61" t="s">
        <v>153</v>
      </c>
      <c r="D126" s="63"/>
      <c r="E126" s="38" t="s">
        <v>132</v>
      </c>
      <c r="F126" s="66" t="s">
        <v>154</v>
      </c>
      <c r="G126" s="67"/>
      <c r="H126" s="68"/>
      <c r="I126" s="66">
        <v>427.4</v>
      </c>
      <c r="J126" s="67"/>
      <c r="K126" s="68"/>
      <c r="L126" s="66">
        <v>280.4</v>
      </c>
      <c r="M126" s="67"/>
      <c r="N126" s="68"/>
      <c r="O126" s="66">
        <f>L126-I126</f>
        <v>-147</v>
      </c>
      <c r="P126" s="67"/>
      <c r="Q126" s="68"/>
      <c r="R126" s="42"/>
      <c r="S126" s="42"/>
    </row>
    <row r="127" spans="1:19" ht="18" customHeight="1">
      <c r="A127" s="33"/>
      <c r="B127" s="37"/>
      <c r="C127" s="60" t="s">
        <v>109</v>
      </c>
      <c r="D127" s="60"/>
      <c r="E127" s="60"/>
      <c r="F127" s="60"/>
      <c r="G127" s="60"/>
      <c r="H127" s="60"/>
      <c r="I127" s="60"/>
      <c r="J127" s="60"/>
      <c r="K127" s="60"/>
      <c r="L127" s="60"/>
      <c r="M127" s="60"/>
      <c r="N127" s="60"/>
      <c r="O127" s="60"/>
      <c r="P127" s="60"/>
      <c r="Q127" s="60"/>
      <c r="R127" s="42"/>
      <c r="S127" s="42"/>
    </row>
    <row r="128" spans="1:19" ht="18" customHeight="1">
      <c r="A128" s="33"/>
      <c r="B128" s="37"/>
      <c r="C128" s="61"/>
      <c r="D128" s="62"/>
      <c r="E128" s="62"/>
      <c r="F128" s="62"/>
      <c r="G128" s="62"/>
      <c r="H128" s="62"/>
      <c r="I128" s="62"/>
      <c r="J128" s="62"/>
      <c r="K128" s="62"/>
      <c r="L128" s="62"/>
      <c r="M128" s="62"/>
      <c r="N128" s="62"/>
      <c r="O128" s="62"/>
      <c r="P128" s="62"/>
      <c r="Q128" s="63"/>
      <c r="R128" s="42"/>
      <c r="S128" s="42"/>
    </row>
    <row r="129" spans="1:19" ht="18" customHeight="1">
      <c r="A129" s="33"/>
      <c r="B129" s="37"/>
      <c r="C129" s="69" t="s">
        <v>155</v>
      </c>
      <c r="D129" s="70"/>
      <c r="E129" s="38"/>
      <c r="F129" s="66"/>
      <c r="G129" s="67"/>
      <c r="H129" s="68"/>
      <c r="I129" s="66"/>
      <c r="J129" s="67"/>
      <c r="K129" s="68"/>
      <c r="L129" s="66"/>
      <c r="M129" s="67"/>
      <c r="N129" s="68"/>
      <c r="O129" s="66"/>
      <c r="P129" s="67"/>
      <c r="Q129" s="68"/>
      <c r="R129" s="42"/>
      <c r="S129" s="42"/>
    </row>
    <row r="130" spans="1:19" ht="44.25" customHeight="1">
      <c r="A130" s="33"/>
      <c r="B130" s="37"/>
      <c r="C130" s="61" t="s">
        <v>156</v>
      </c>
      <c r="D130" s="63"/>
      <c r="E130" s="24" t="s">
        <v>77</v>
      </c>
      <c r="F130" s="66" t="s">
        <v>154</v>
      </c>
      <c r="G130" s="67"/>
      <c r="H130" s="68"/>
      <c r="I130" s="66">
        <v>3</v>
      </c>
      <c r="J130" s="67"/>
      <c r="K130" s="68"/>
      <c r="L130" s="66">
        <v>3</v>
      </c>
      <c r="M130" s="67"/>
      <c r="N130" s="68"/>
      <c r="O130" s="66">
        <f>L130-I130</f>
        <v>0</v>
      </c>
      <c r="P130" s="67"/>
      <c r="Q130" s="68"/>
      <c r="R130" s="42"/>
      <c r="S130" s="42"/>
    </row>
    <row r="131" spans="1:19" ht="18" customHeight="1">
      <c r="A131" s="33"/>
      <c r="B131" s="37"/>
      <c r="C131" s="60" t="s">
        <v>109</v>
      </c>
      <c r="D131" s="60"/>
      <c r="E131" s="60"/>
      <c r="F131" s="60"/>
      <c r="G131" s="60"/>
      <c r="H131" s="60"/>
      <c r="I131" s="60"/>
      <c r="J131" s="60"/>
      <c r="K131" s="60"/>
      <c r="L131" s="60"/>
      <c r="M131" s="60"/>
      <c r="N131" s="60"/>
      <c r="O131" s="60"/>
      <c r="P131" s="60"/>
      <c r="Q131" s="60"/>
      <c r="R131" s="42"/>
      <c r="S131" s="42"/>
    </row>
    <row r="132" spans="1:19" ht="18" customHeight="1">
      <c r="A132" s="33"/>
      <c r="B132" s="37"/>
      <c r="C132" s="61"/>
      <c r="D132" s="62"/>
      <c r="E132" s="62"/>
      <c r="F132" s="62"/>
      <c r="G132" s="62"/>
      <c r="H132" s="62"/>
      <c r="I132" s="62"/>
      <c r="J132" s="62"/>
      <c r="K132" s="62"/>
      <c r="L132" s="62"/>
      <c r="M132" s="62"/>
      <c r="N132" s="62"/>
      <c r="O132" s="62"/>
      <c r="P132" s="62"/>
      <c r="Q132" s="63"/>
      <c r="R132" s="42"/>
      <c r="S132" s="42"/>
    </row>
    <row r="133" spans="1:19" ht="18" customHeight="1">
      <c r="A133" s="33"/>
      <c r="B133" s="37"/>
      <c r="C133" s="69" t="s">
        <v>95</v>
      </c>
      <c r="D133" s="70"/>
      <c r="E133" s="38"/>
      <c r="F133" s="66"/>
      <c r="G133" s="67"/>
      <c r="H133" s="68"/>
      <c r="I133" s="66"/>
      <c r="J133" s="67"/>
      <c r="K133" s="68"/>
      <c r="L133" s="66"/>
      <c r="M133" s="67"/>
      <c r="N133" s="68"/>
      <c r="O133" s="66"/>
      <c r="P133" s="67"/>
      <c r="Q133" s="68"/>
      <c r="R133" s="42"/>
      <c r="S133" s="42"/>
    </row>
    <row r="134" spans="1:19" ht="48.75" customHeight="1">
      <c r="A134" s="33"/>
      <c r="B134" s="37"/>
      <c r="C134" s="61" t="s">
        <v>157</v>
      </c>
      <c r="D134" s="63"/>
      <c r="E134" s="24" t="s">
        <v>100</v>
      </c>
      <c r="F134" s="66" t="s">
        <v>154</v>
      </c>
      <c r="G134" s="67"/>
      <c r="H134" s="68"/>
      <c r="I134" s="102">
        <f>I126/I130*1000</f>
        <v>142466.66666666666</v>
      </c>
      <c r="J134" s="103"/>
      <c r="K134" s="104"/>
      <c r="L134" s="102">
        <f>L126/L130*1000</f>
        <v>93466.66666666666</v>
      </c>
      <c r="M134" s="103"/>
      <c r="N134" s="104"/>
      <c r="O134" s="66">
        <f>L134-I134</f>
        <v>-49000</v>
      </c>
      <c r="P134" s="67"/>
      <c r="Q134" s="68"/>
      <c r="R134" s="42"/>
      <c r="S134" s="42"/>
    </row>
    <row r="135" spans="1:19" ht="18" customHeight="1">
      <c r="A135" s="33"/>
      <c r="B135" s="37"/>
      <c r="C135" s="60" t="s">
        <v>109</v>
      </c>
      <c r="D135" s="60"/>
      <c r="E135" s="60"/>
      <c r="F135" s="60"/>
      <c r="G135" s="60"/>
      <c r="H135" s="60"/>
      <c r="I135" s="60"/>
      <c r="J135" s="60"/>
      <c r="K135" s="60"/>
      <c r="L135" s="60"/>
      <c r="M135" s="60"/>
      <c r="N135" s="60"/>
      <c r="O135" s="60"/>
      <c r="P135" s="60"/>
      <c r="Q135" s="60"/>
      <c r="R135" s="42"/>
      <c r="S135" s="42"/>
    </row>
    <row r="136" spans="1:19" ht="18" customHeight="1">
      <c r="A136" s="33"/>
      <c r="B136" s="37"/>
      <c r="C136" s="61"/>
      <c r="D136" s="62"/>
      <c r="E136" s="62"/>
      <c r="F136" s="62"/>
      <c r="G136" s="62"/>
      <c r="H136" s="62"/>
      <c r="I136" s="62"/>
      <c r="J136" s="62"/>
      <c r="K136" s="62"/>
      <c r="L136" s="62"/>
      <c r="M136" s="62"/>
      <c r="N136" s="62"/>
      <c r="O136" s="62"/>
      <c r="P136" s="62"/>
      <c r="Q136" s="63"/>
      <c r="R136" s="42"/>
      <c r="S136" s="42"/>
    </row>
    <row r="137" spans="1:19" ht="18" customHeight="1">
      <c r="A137" s="33"/>
      <c r="B137" s="37"/>
      <c r="C137" s="69" t="s">
        <v>48</v>
      </c>
      <c r="D137" s="70"/>
      <c r="E137" s="38"/>
      <c r="F137" s="66"/>
      <c r="G137" s="67"/>
      <c r="H137" s="68"/>
      <c r="I137" s="66"/>
      <c r="J137" s="67"/>
      <c r="K137" s="68"/>
      <c r="L137" s="66"/>
      <c r="M137" s="67"/>
      <c r="N137" s="68"/>
      <c r="O137" s="66"/>
      <c r="P137" s="67"/>
      <c r="Q137" s="68"/>
      <c r="R137" s="42"/>
      <c r="S137" s="42"/>
    </row>
    <row r="138" spans="1:19" ht="108" customHeight="1">
      <c r="A138" s="33"/>
      <c r="B138" s="37"/>
      <c r="C138" s="61" t="s">
        <v>158</v>
      </c>
      <c r="D138" s="63"/>
      <c r="E138" s="24" t="s">
        <v>49</v>
      </c>
      <c r="F138" s="66"/>
      <c r="G138" s="67"/>
      <c r="H138" s="68"/>
      <c r="I138" s="66"/>
      <c r="J138" s="67"/>
      <c r="K138" s="68"/>
      <c r="L138" s="66"/>
      <c r="M138" s="67"/>
      <c r="N138" s="68"/>
      <c r="O138" s="66"/>
      <c r="P138" s="67"/>
      <c r="Q138" s="68"/>
      <c r="R138" s="42"/>
      <c r="S138" s="42"/>
    </row>
    <row r="139" spans="1:19" ht="18" customHeight="1">
      <c r="A139" s="33"/>
      <c r="B139" s="37"/>
      <c r="C139" s="60" t="s">
        <v>109</v>
      </c>
      <c r="D139" s="60"/>
      <c r="E139" s="60"/>
      <c r="F139" s="60"/>
      <c r="G139" s="60"/>
      <c r="H139" s="60"/>
      <c r="I139" s="60"/>
      <c r="J139" s="60"/>
      <c r="K139" s="60"/>
      <c r="L139" s="60"/>
      <c r="M139" s="60"/>
      <c r="N139" s="60"/>
      <c r="O139" s="60"/>
      <c r="P139" s="60"/>
      <c r="Q139" s="60"/>
      <c r="R139" s="42"/>
      <c r="S139" s="42"/>
    </row>
    <row r="140" spans="1:19" ht="18" customHeight="1">
      <c r="A140" s="33"/>
      <c r="B140" s="37"/>
      <c r="C140" s="61"/>
      <c r="D140" s="62"/>
      <c r="E140" s="62"/>
      <c r="F140" s="62"/>
      <c r="G140" s="62"/>
      <c r="H140" s="62"/>
      <c r="I140" s="62"/>
      <c r="J140" s="62"/>
      <c r="K140" s="62"/>
      <c r="L140" s="62"/>
      <c r="M140" s="62"/>
      <c r="N140" s="62"/>
      <c r="O140" s="62"/>
      <c r="P140" s="62"/>
      <c r="Q140" s="63"/>
      <c r="R140" s="42"/>
      <c r="S140" s="42"/>
    </row>
    <row r="141" spans="1:19" ht="18" customHeight="1">
      <c r="A141" s="27"/>
      <c r="B141" s="17"/>
      <c r="C141" s="53"/>
      <c r="D141" s="53"/>
      <c r="E141" s="53"/>
      <c r="F141" s="53"/>
      <c r="G141" s="53"/>
      <c r="H141" s="53"/>
      <c r="I141" s="53"/>
      <c r="J141" s="53"/>
      <c r="K141" s="53"/>
      <c r="L141" s="53"/>
      <c r="M141" s="53"/>
      <c r="N141" s="53"/>
      <c r="O141" s="53"/>
      <c r="P141" s="53"/>
      <c r="Q141" s="53"/>
      <c r="R141" s="42"/>
      <c r="S141" s="42"/>
    </row>
    <row r="142" spans="1:19" ht="18" customHeight="1">
      <c r="A142" s="27"/>
      <c r="B142" s="17"/>
      <c r="C142" s="53"/>
      <c r="D142" s="53"/>
      <c r="E142" s="53"/>
      <c r="F142" s="53"/>
      <c r="G142" s="53"/>
      <c r="H142" s="53"/>
      <c r="I142" s="53"/>
      <c r="J142" s="53"/>
      <c r="K142" s="53"/>
      <c r="L142" s="53"/>
      <c r="M142" s="53"/>
      <c r="N142" s="53"/>
      <c r="O142" s="53"/>
      <c r="P142" s="53"/>
      <c r="Q142" s="53"/>
      <c r="R142" s="42"/>
      <c r="S142" s="42"/>
    </row>
    <row r="143" spans="1:19" ht="18" customHeight="1">
      <c r="A143" s="11" t="s">
        <v>50</v>
      </c>
      <c r="B143" s="64" t="s">
        <v>51</v>
      </c>
      <c r="C143" s="64"/>
      <c r="D143" s="64"/>
      <c r="E143" s="64"/>
      <c r="F143" s="64"/>
      <c r="G143" s="64"/>
      <c r="H143" s="64"/>
      <c r="I143" s="64"/>
      <c r="J143" s="64"/>
      <c r="K143" s="64"/>
      <c r="R143" s="27"/>
      <c r="S143" s="27"/>
    </row>
    <row r="144" spans="9:19" ht="18" customHeight="1">
      <c r="I144" s="2" t="s">
        <v>16</v>
      </c>
      <c r="R144" s="27"/>
      <c r="S144" s="27"/>
    </row>
    <row r="145" spans="1:19" ht="52.5" customHeight="1">
      <c r="A145" s="65" t="s">
        <v>52</v>
      </c>
      <c r="B145" s="58" t="s">
        <v>53</v>
      </c>
      <c r="C145" s="58"/>
      <c r="D145" s="58" t="s">
        <v>26</v>
      </c>
      <c r="E145" s="58" t="s">
        <v>54</v>
      </c>
      <c r="F145" s="58"/>
      <c r="G145" s="58"/>
      <c r="H145" s="58" t="s">
        <v>55</v>
      </c>
      <c r="I145" s="58"/>
      <c r="J145" s="58"/>
      <c r="K145" s="58" t="s">
        <v>56</v>
      </c>
      <c r="L145" s="58"/>
      <c r="M145" s="58"/>
      <c r="N145" s="58" t="s">
        <v>57</v>
      </c>
      <c r="O145" s="58"/>
      <c r="P145" s="58"/>
      <c r="Q145" s="41"/>
      <c r="R145" s="27"/>
      <c r="S145" s="27"/>
    </row>
    <row r="146" spans="1:20" ht="34.5" customHeight="1">
      <c r="A146" s="65"/>
      <c r="B146" s="58"/>
      <c r="C146" s="58"/>
      <c r="D146" s="58"/>
      <c r="E146" s="15" t="s">
        <v>20</v>
      </c>
      <c r="F146" s="15" t="s">
        <v>21</v>
      </c>
      <c r="G146" s="15" t="s">
        <v>22</v>
      </c>
      <c r="H146" s="15" t="s">
        <v>20</v>
      </c>
      <c r="I146" s="15" t="s">
        <v>21</v>
      </c>
      <c r="J146" s="15" t="s">
        <v>22</v>
      </c>
      <c r="K146" s="15" t="s">
        <v>20</v>
      </c>
      <c r="L146" s="15" t="s">
        <v>21</v>
      </c>
      <c r="M146" s="15" t="s">
        <v>22</v>
      </c>
      <c r="N146" s="15" t="s">
        <v>20</v>
      </c>
      <c r="O146" s="15" t="s">
        <v>21</v>
      </c>
      <c r="P146" s="15" t="s">
        <v>22</v>
      </c>
      <c r="Q146" s="41"/>
      <c r="T146" s="27"/>
    </row>
    <row r="147" spans="1:17" ht="18" customHeight="1">
      <c r="A147" s="37">
        <v>1</v>
      </c>
      <c r="B147" s="58">
        <v>2</v>
      </c>
      <c r="C147" s="58"/>
      <c r="D147" s="31">
        <v>3</v>
      </c>
      <c r="E147" s="32">
        <v>4</v>
      </c>
      <c r="F147" s="32">
        <v>5</v>
      </c>
      <c r="G147" s="32">
        <v>6</v>
      </c>
      <c r="H147" s="32">
        <v>7</v>
      </c>
      <c r="I147" s="32">
        <v>8</v>
      </c>
      <c r="J147" s="32">
        <v>9</v>
      </c>
      <c r="K147" s="32">
        <v>10</v>
      </c>
      <c r="L147" s="32">
        <v>11</v>
      </c>
      <c r="M147" s="32">
        <v>12</v>
      </c>
      <c r="N147" s="24">
        <v>13</v>
      </c>
      <c r="O147" s="38">
        <v>14</v>
      </c>
      <c r="P147" s="38">
        <v>15</v>
      </c>
      <c r="Q147" s="42"/>
    </row>
    <row r="148" spans="1:17" ht="18" customHeight="1">
      <c r="A148" s="37"/>
      <c r="B148" s="59" t="s">
        <v>58</v>
      </c>
      <c r="C148" s="59"/>
      <c r="D148" s="38"/>
      <c r="E148" s="26"/>
      <c r="F148" s="26"/>
      <c r="G148" s="26"/>
      <c r="H148" s="26"/>
      <c r="I148" s="26"/>
      <c r="J148" s="26"/>
      <c r="K148" s="26"/>
      <c r="L148" s="26"/>
      <c r="M148" s="26"/>
      <c r="N148" s="18"/>
      <c r="O148" s="18"/>
      <c r="P148" s="18"/>
      <c r="Q148" s="42"/>
    </row>
    <row r="149" spans="1:19" ht="18" customHeight="1">
      <c r="A149" s="37"/>
      <c r="B149" s="59" t="s">
        <v>59</v>
      </c>
      <c r="C149" s="59"/>
      <c r="D149" s="38"/>
      <c r="E149" s="26"/>
      <c r="F149" s="35"/>
      <c r="G149" s="26"/>
      <c r="H149" s="26"/>
      <c r="I149" s="35"/>
      <c r="J149" s="26"/>
      <c r="K149" s="26"/>
      <c r="L149" s="35"/>
      <c r="M149" s="26"/>
      <c r="N149" s="18"/>
      <c r="O149" s="18"/>
      <c r="P149" s="18"/>
      <c r="Q149" s="42"/>
      <c r="R149" s="41"/>
      <c r="S149" s="41"/>
    </row>
    <row r="150" spans="1:19" ht="18" customHeight="1">
      <c r="A150" s="37"/>
      <c r="B150" s="59" t="s">
        <v>60</v>
      </c>
      <c r="C150" s="59"/>
      <c r="D150" s="38"/>
      <c r="E150" s="35" t="s">
        <v>61</v>
      </c>
      <c r="F150" s="35"/>
      <c r="G150" s="26"/>
      <c r="H150" s="35" t="s">
        <v>61</v>
      </c>
      <c r="I150" s="35"/>
      <c r="J150" s="26"/>
      <c r="K150" s="35" t="s">
        <v>61</v>
      </c>
      <c r="L150" s="35"/>
      <c r="M150" s="26"/>
      <c r="N150" s="43" t="s">
        <v>61</v>
      </c>
      <c r="O150" s="43"/>
      <c r="P150" s="18"/>
      <c r="Q150" s="42"/>
      <c r="R150" s="41"/>
      <c r="S150" s="41"/>
    </row>
    <row r="151" spans="1:19" ht="18" customHeight="1">
      <c r="A151" s="37"/>
      <c r="B151" s="60"/>
      <c r="C151" s="60"/>
      <c r="D151" s="38"/>
      <c r="E151" s="35"/>
      <c r="F151" s="35"/>
      <c r="G151" s="26"/>
      <c r="H151" s="35"/>
      <c r="I151" s="35"/>
      <c r="J151" s="26"/>
      <c r="K151" s="35"/>
      <c r="L151" s="35"/>
      <c r="M151" s="26"/>
      <c r="N151" s="43"/>
      <c r="O151" s="43"/>
      <c r="P151" s="18"/>
      <c r="Q151" s="42"/>
      <c r="R151" s="42"/>
      <c r="S151" s="42"/>
    </row>
    <row r="152" spans="1:19" ht="18.75" customHeight="1">
      <c r="A152" s="37"/>
      <c r="B152" s="71" t="s">
        <v>62</v>
      </c>
      <c r="C152" s="71"/>
      <c r="D152" s="71"/>
      <c r="E152" s="71"/>
      <c r="F152" s="71"/>
      <c r="G152" s="71"/>
      <c r="H152" s="71"/>
      <c r="I152" s="71"/>
      <c r="J152" s="71"/>
      <c r="K152" s="71"/>
      <c r="L152" s="71"/>
      <c r="M152" s="71"/>
      <c r="N152" s="71"/>
      <c r="O152" s="71"/>
      <c r="P152" s="71"/>
      <c r="Q152" s="42"/>
      <c r="R152" s="42"/>
      <c r="S152" s="42"/>
    </row>
    <row r="153" spans="1:19" ht="18" customHeight="1">
      <c r="A153" s="37"/>
      <c r="B153" s="59" t="s">
        <v>63</v>
      </c>
      <c r="C153" s="59"/>
      <c r="D153" s="38"/>
      <c r="E153" s="26"/>
      <c r="F153" s="26"/>
      <c r="G153" s="26"/>
      <c r="H153" s="26"/>
      <c r="I153" s="26"/>
      <c r="J153" s="26"/>
      <c r="K153" s="26"/>
      <c r="L153" s="26"/>
      <c r="M153" s="26"/>
      <c r="N153" s="18"/>
      <c r="O153" s="18"/>
      <c r="P153" s="18"/>
      <c r="Q153" s="42"/>
      <c r="R153" s="42"/>
      <c r="S153" s="42"/>
    </row>
    <row r="154" spans="1:19" ht="16.5" customHeight="1">
      <c r="A154" s="37"/>
      <c r="B154" s="60"/>
      <c r="C154" s="60"/>
      <c r="D154" s="38"/>
      <c r="E154" s="26"/>
      <c r="F154" s="26"/>
      <c r="G154" s="26"/>
      <c r="H154" s="26"/>
      <c r="I154" s="26"/>
      <c r="J154" s="26"/>
      <c r="K154" s="26"/>
      <c r="L154" s="26"/>
      <c r="M154" s="26"/>
      <c r="N154" s="18"/>
      <c r="O154" s="18"/>
      <c r="P154" s="18"/>
      <c r="Q154" s="42"/>
      <c r="R154" s="42"/>
      <c r="S154" s="42"/>
    </row>
    <row r="155" spans="1:19" ht="19.5" customHeight="1">
      <c r="A155" s="37"/>
      <c r="B155" s="59" t="s">
        <v>64</v>
      </c>
      <c r="C155" s="59"/>
      <c r="D155" s="38"/>
      <c r="E155" s="35"/>
      <c r="F155" s="35"/>
      <c r="G155" s="35"/>
      <c r="H155" s="35"/>
      <c r="I155" s="35"/>
      <c r="J155" s="35"/>
      <c r="K155" s="35"/>
      <c r="L155" s="35"/>
      <c r="M155" s="35"/>
      <c r="N155" s="18"/>
      <c r="O155" s="18"/>
      <c r="P155" s="18"/>
      <c r="Q155" s="42"/>
      <c r="R155" s="42"/>
      <c r="S155" s="42"/>
    </row>
    <row r="156" spans="1:3" ht="15.75">
      <c r="A156" s="28"/>
      <c r="B156" s="29"/>
      <c r="C156" s="29"/>
    </row>
    <row r="157" spans="1:3" ht="15.75">
      <c r="A157" s="17"/>
      <c r="B157" s="27" t="s">
        <v>65</v>
      </c>
      <c r="C157" s="27"/>
    </row>
    <row r="158" spans="1:3" ht="15.75">
      <c r="A158" s="17"/>
      <c r="B158" s="27" t="s">
        <v>66</v>
      </c>
      <c r="C158" s="27"/>
    </row>
    <row r="159" spans="1:3" ht="15.75">
      <c r="A159" s="17"/>
      <c r="B159" s="44" t="s">
        <v>67</v>
      </c>
      <c r="C159" s="27"/>
    </row>
    <row r="160" ht="12.75" customHeight="1">
      <c r="B160" s="44"/>
    </row>
    <row r="161" spans="2:19" ht="12.75" customHeight="1">
      <c r="B161" s="45" t="s">
        <v>111</v>
      </c>
      <c r="R161" s="42"/>
      <c r="S161" s="42"/>
    </row>
    <row r="162" spans="2:19" ht="12" customHeight="1">
      <c r="B162" s="46" t="s">
        <v>68</v>
      </c>
      <c r="N162" s="97"/>
      <c r="O162" s="97"/>
      <c r="Q162" s="101" t="s">
        <v>112</v>
      </c>
      <c r="R162" s="101"/>
      <c r="S162" s="101"/>
    </row>
    <row r="163" spans="14:19" ht="12" customHeight="1">
      <c r="N163" s="100" t="s">
        <v>69</v>
      </c>
      <c r="O163" s="100"/>
      <c r="Q163" s="100" t="s">
        <v>70</v>
      </c>
      <c r="R163" s="100"/>
      <c r="S163" s="100"/>
    </row>
    <row r="164" ht="15.75" customHeight="1"/>
    <row r="165" spans="2:19" ht="16.5" customHeight="1">
      <c r="B165" s="46" t="s">
        <v>71</v>
      </c>
      <c r="N165" s="97"/>
      <c r="O165" s="97"/>
      <c r="Q165" s="98" t="s">
        <v>72</v>
      </c>
      <c r="R165" s="98"/>
      <c r="S165" s="98"/>
    </row>
    <row r="166" spans="2:19" ht="16.5" customHeight="1">
      <c r="B166" s="99" t="s">
        <v>73</v>
      </c>
      <c r="C166" s="99"/>
      <c r="D166" s="99"/>
      <c r="E166" s="99"/>
      <c r="F166" s="99"/>
      <c r="G166" s="99"/>
      <c r="H166" s="99"/>
      <c r="N166" s="100" t="s">
        <v>69</v>
      </c>
      <c r="O166" s="100"/>
      <c r="Q166" s="100" t="s">
        <v>70</v>
      </c>
      <c r="R166" s="100"/>
      <c r="S166" s="100"/>
    </row>
    <row r="167" spans="2:19" ht="14.25" customHeight="1">
      <c r="B167" s="47"/>
      <c r="C167" s="47"/>
      <c r="D167" s="47"/>
      <c r="E167" s="47"/>
      <c r="F167" s="47"/>
      <c r="G167" s="47"/>
      <c r="H167" s="47"/>
      <c r="N167" s="20"/>
      <c r="O167" s="20"/>
      <c r="Q167" s="20"/>
      <c r="R167" s="20"/>
      <c r="S167" s="20"/>
    </row>
    <row r="168" spans="2:19" ht="15.75">
      <c r="B168" s="95"/>
      <c r="C168" s="95"/>
      <c r="D168" s="95"/>
      <c r="E168" s="95"/>
      <c r="F168" s="95"/>
      <c r="G168" s="95"/>
      <c r="H168" s="95"/>
      <c r="N168" s="20"/>
      <c r="O168" s="20"/>
      <c r="Q168" s="20"/>
      <c r="R168" s="13"/>
      <c r="S168" s="13"/>
    </row>
    <row r="169" spans="2:19" ht="15.75">
      <c r="B169" s="95"/>
      <c r="C169" s="95"/>
      <c r="D169" s="95"/>
      <c r="E169" s="95"/>
      <c r="F169" s="95"/>
      <c r="G169" s="95"/>
      <c r="H169" s="95"/>
      <c r="N169" s="96"/>
      <c r="O169" s="96"/>
      <c r="Q169" s="13"/>
      <c r="R169" s="20"/>
      <c r="S169" s="20"/>
    </row>
    <row r="170" spans="17:20" ht="15.75">
      <c r="Q170" s="20"/>
      <c r="R170" s="20"/>
      <c r="S170" s="20"/>
      <c r="T170" s="20"/>
    </row>
    <row r="171" spans="17:20" ht="15.75">
      <c r="Q171" s="20"/>
      <c r="R171" s="20"/>
      <c r="S171" s="20"/>
      <c r="T171" s="20"/>
    </row>
    <row r="172" spans="17:20" ht="15.75">
      <c r="Q172" s="20"/>
      <c r="R172" s="20"/>
      <c r="S172" s="20"/>
      <c r="T172" s="20"/>
    </row>
    <row r="173" ht="15.75">
      <c r="Q173" s="20"/>
    </row>
  </sheetData>
  <sheetProtection selectLockedCells="1" selectUnlockedCells="1"/>
  <mergeCells count="412">
    <mergeCell ref="S33:S34"/>
    <mergeCell ref="Q48:S49"/>
    <mergeCell ref="Q50:S50"/>
    <mergeCell ref="Q51:S51"/>
    <mergeCell ref="Q52:S52"/>
    <mergeCell ref="Q53:S53"/>
    <mergeCell ref="O2:S2"/>
    <mergeCell ref="O3:S3"/>
    <mergeCell ref="O4:S4"/>
    <mergeCell ref="H7:M7"/>
    <mergeCell ref="G8:N8"/>
    <mergeCell ref="G9:N9"/>
    <mergeCell ref="B11:C11"/>
    <mergeCell ref="E11:R11"/>
    <mergeCell ref="B12:C12"/>
    <mergeCell ref="E12:O12"/>
    <mergeCell ref="B14:C14"/>
    <mergeCell ref="E14:R14"/>
    <mergeCell ref="B15:C15"/>
    <mergeCell ref="E15:O15"/>
    <mergeCell ref="B17:C17"/>
    <mergeCell ref="B18:C18"/>
    <mergeCell ref="H18:O18"/>
    <mergeCell ref="E17:R17"/>
    <mergeCell ref="B21:O21"/>
    <mergeCell ref="I23:J23"/>
    <mergeCell ref="B24:G24"/>
    <mergeCell ref="H24:M24"/>
    <mergeCell ref="N24:S24"/>
    <mergeCell ref="B25:C25"/>
    <mergeCell ref="D25:E25"/>
    <mergeCell ref="F25:G25"/>
    <mergeCell ref="H25:I25"/>
    <mergeCell ref="J25:K25"/>
    <mergeCell ref="L25:M25"/>
    <mergeCell ref="N25:O25"/>
    <mergeCell ref="P25:Q25"/>
    <mergeCell ref="R25:S25"/>
    <mergeCell ref="B26:C26"/>
    <mergeCell ref="D26:E26"/>
    <mergeCell ref="F26:G26"/>
    <mergeCell ref="H26:I26"/>
    <mergeCell ref="J26:K26"/>
    <mergeCell ref="L26:M26"/>
    <mergeCell ref="N26:O26"/>
    <mergeCell ref="P26:Q26"/>
    <mergeCell ref="R26:S26"/>
    <mergeCell ref="B27:C27"/>
    <mergeCell ref="D27:E27"/>
    <mergeCell ref="F27:G27"/>
    <mergeCell ref="H27:I27"/>
    <mergeCell ref="J27:K27"/>
    <mergeCell ref="L27:M27"/>
    <mergeCell ref="N27:O27"/>
    <mergeCell ref="P27:Q27"/>
    <mergeCell ref="R27:S27"/>
    <mergeCell ref="B30:O30"/>
    <mergeCell ref="A33:A34"/>
    <mergeCell ref="B33:B34"/>
    <mergeCell ref="C33:C34"/>
    <mergeCell ref="D33:I34"/>
    <mergeCell ref="J33:L33"/>
    <mergeCell ref="M33:O33"/>
    <mergeCell ref="P33:R33"/>
    <mergeCell ref="D35:I35"/>
    <mergeCell ref="D36:I36"/>
    <mergeCell ref="D43:I43"/>
    <mergeCell ref="B46:S46"/>
    <mergeCell ref="A48:G49"/>
    <mergeCell ref="H48:J48"/>
    <mergeCell ref="K48:M48"/>
    <mergeCell ref="N48:P48"/>
    <mergeCell ref="D37:I37"/>
    <mergeCell ref="D42:I42"/>
    <mergeCell ref="A50:G50"/>
    <mergeCell ref="A51:G51"/>
    <mergeCell ref="A52:G52"/>
    <mergeCell ref="A53:G53"/>
    <mergeCell ref="A54:G54"/>
    <mergeCell ref="B56:S56"/>
    <mergeCell ref="Q54:S54"/>
    <mergeCell ref="A58:A59"/>
    <mergeCell ref="B58:B59"/>
    <mergeCell ref="C58:D59"/>
    <mergeCell ref="E58:E59"/>
    <mergeCell ref="F58:H59"/>
    <mergeCell ref="I58:K59"/>
    <mergeCell ref="L58:N59"/>
    <mergeCell ref="O58:Q59"/>
    <mergeCell ref="R58:T58"/>
    <mergeCell ref="C60:D60"/>
    <mergeCell ref="F60:H60"/>
    <mergeCell ref="I60:K60"/>
    <mergeCell ref="L60:N60"/>
    <mergeCell ref="O60:Q60"/>
    <mergeCell ref="C61:D61"/>
    <mergeCell ref="E61:Q61"/>
    <mergeCell ref="C62:D62"/>
    <mergeCell ref="F62:H62"/>
    <mergeCell ref="I62:K62"/>
    <mergeCell ref="L62:N62"/>
    <mergeCell ref="O62:Q62"/>
    <mergeCell ref="C63:D63"/>
    <mergeCell ref="F63:H63"/>
    <mergeCell ref="I63:K63"/>
    <mergeCell ref="L63:N63"/>
    <mergeCell ref="O63:Q63"/>
    <mergeCell ref="C64:D64"/>
    <mergeCell ref="F64:H68"/>
    <mergeCell ref="I64:K64"/>
    <mergeCell ref="L64:N64"/>
    <mergeCell ref="O64:Q64"/>
    <mergeCell ref="C65:D65"/>
    <mergeCell ref="I65:K65"/>
    <mergeCell ref="L65:N65"/>
    <mergeCell ref="O65:Q65"/>
    <mergeCell ref="C66:D66"/>
    <mergeCell ref="I66:K66"/>
    <mergeCell ref="L66:N66"/>
    <mergeCell ref="O66:Q66"/>
    <mergeCell ref="C67:D67"/>
    <mergeCell ref="I67:K67"/>
    <mergeCell ref="L67:N67"/>
    <mergeCell ref="O67:Q67"/>
    <mergeCell ref="C68:D68"/>
    <mergeCell ref="I68:K68"/>
    <mergeCell ref="L68:N68"/>
    <mergeCell ref="O68:Q68"/>
    <mergeCell ref="C69:Q69"/>
    <mergeCell ref="C70:Q70"/>
    <mergeCell ref="C71:D71"/>
    <mergeCell ref="F71:H71"/>
    <mergeCell ref="I71:K71"/>
    <mergeCell ref="L71:N71"/>
    <mergeCell ref="O71:Q71"/>
    <mergeCell ref="C72:D72"/>
    <mergeCell ref="F72:H72"/>
    <mergeCell ref="I72:K72"/>
    <mergeCell ref="L72:N72"/>
    <mergeCell ref="O72:Q72"/>
    <mergeCell ref="C73:D73"/>
    <mergeCell ref="F73:H73"/>
    <mergeCell ref="I73:K73"/>
    <mergeCell ref="L73:N73"/>
    <mergeCell ref="O73:Q73"/>
    <mergeCell ref="C74:D74"/>
    <mergeCell ref="F74:H74"/>
    <mergeCell ref="I74:K74"/>
    <mergeCell ref="L74:N74"/>
    <mergeCell ref="O74:Q74"/>
    <mergeCell ref="A75:A76"/>
    <mergeCell ref="B75:B76"/>
    <mergeCell ref="C75:D76"/>
    <mergeCell ref="F75:H76"/>
    <mergeCell ref="I75:K75"/>
    <mergeCell ref="L75:N75"/>
    <mergeCell ref="O75:Q75"/>
    <mergeCell ref="I76:K76"/>
    <mergeCell ref="L76:N76"/>
    <mergeCell ref="O76:Q76"/>
    <mergeCell ref="A77:A78"/>
    <mergeCell ref="B77:B78"/>
    <mergeCell ref="C77:D78"/>
    <mergeCell ref="F77:H78"/>
    <mergeCell ref="I77:K77"/>
    <mergeCell ref="L77:N77"/>
    <mergeCell ref="O77:Q77"/>
    <mergeCell ref="I78:K78"/>
    <mergeCell ref="L78:N78"/>
    <mergeCell ref="O78:Q78"/>
    <mergeCell ref="C79:D79"/>
    <mergeCell ref="F79:H79"/>
    <mergeCell ref="I79:K79"/>
    <mergeCell ref="L79:N79"/>
    <mergeCell ref="O79:Q79"/>
    <mergeCell ref="C80:Q80"/>
    <mergeCell ref="C81:Q81"/>
    <mergeCell ref="C82:D82"/>
    <mergeCell ref="F82:H82"/>
    <mergeCell ref="I82:K82"/>
    <mergeCell ref="L82:N82"/>
    <mergeCell ref="O82:Q82"/>
    <mergeCell ref="C83:D83"/>
    <mergeCell ref="F83:H83"/>
    <mergeCell ref="I83:K83"/>
    <mergeCell ref="L83:N83"/>
    <mergeCell ref="O83:Q83"/>
    <mergeCell ref="C84:D84"/>
    <mergeCell ref="F84:H84"/>
    <mergeCell ref="I84:K84"/>
    <mergeCell ref="L84:N84"/>
    <mergeCell ref="O84:Q84"/>
    <mergeCell ref="C85:D85"/>
    <mergeCell ref="F85:H85"/>
    <mergeCell ref="I85:K85"/>
    <mergeCell ref="L85:N85"/>
    <mergeCell ref="O85:Q85"/>
    <mergeCell ref="C86:Q86"/>
    <mergeCell ref="C87:Q87"/>
    <mergeCell ref="C88:D88"/>
    <mergeCell ref="F88:H88"/>
    <mergeCell ref="I88:K88"/>
    <mergeCell ref="L88:N88"/>
    <mergeCell ref="O88:Q88"/>
    <mergeCell ref="O89:Q89"/>
    <mergeCell ref="C90:D90"/>
    <mergeCell ref="F90:H90"/>
    <mergeCell ref="I90:K90"/>
    <mergeCell ref="L90:N90"/>
    <mergeCell ref="O90:Q90"/>
    <mergeCell ref="L133:N133"/>
    <mergeCell ref="O133:Q133"/>
    <mergeCell ref="F134:H134"/>
    <mergeCell ref="I134:K134"/>
    <mergeCell ref="L134:N134"/>
    <mergeCell ref="O134:Q134"/>
    <mergeCell ref="B152:P152"/>
    <mergeCell ref="C120:D120"/>
    <mergeCell ref="F120:H120"/>
    <mergeCell ref="I120:K120"/>
    <mergeCell ref="L120:N120"/>
    <mergeCell ref="C132:Q132"/>
    <mergeCell ref="C133:D133"/>
    <mergeCell ref="C134:D134"/>
    <mergeCell ref="F133:H133"/>
    <mergeCell ref="I133:K133"/>
    <mergeCell ref="B153:C153"/>
    <mergeCell ref="B154:C154"/>
    <mergeCell ref="B155:C155"/>
    <mergeCell ref="N162:O162"/>
    <mergeCell ref="Q162:S162"/>
    <mergeCell ref="N163:O163"/>
    <mergeCell ref="Q163:S163"/>
    <mergeCell ref="B169:H169"/>
    <mergeCell ref="N169:O169"/>
    <mergeCell ref="N165:O165"/>
    <mergeCell ref="Q165:S165"/>
    <mergeCell ref="B166:H166"/>
    <mergeCell ref="N166:O166"/>
    <mergeCell ref="Q166:S166"/>
    <mergeCell ref="B168:H168"/>
    <mergeCell ref="D41:I41"/>
    <mergeCell ref="D40:I40"/>
    <mergeCell ref="D39:I39"/>
    <mergeCell ref="D38:I38"/>
    <mergeCell ref="S37:S42"/>
    <mergeCell ref="C91:Q91"/>
    <mergeCell ref="C89:D89"/>
    <mergeCell ref="F89:H89"/>
    <mergeCell ref="I89:K89"/>
    <mergeCell ref="L89:N89"/>
    <mergeCell ref="C92:Q92"/>
    <mergeCell ref="C93:Q93"/>
    <mergeCell ref="C94:D94"/>
    <mergeCell ref="F94:H94"/>
    <mergeCell ref="I94:K94"/>
    <mergeCell ref="L94:N94"/>
    <mergeCell ref="O94:Q94"/>
    <mergeCell ref="L95:N95"/>
    <mergeCell ref="O95:Q95"/>
    <mergeCell ref="C96:D96"/>
    <mergeCell ref="I96:K96"/>
    <mergeCell ref="L96:N96"/>
    <mergeCell ref="O96:Q96"/>
    <mergeCell ref="C95:D95"/>
    <mergeCell ref="C97:D97"/>
    <mergeCell ref="I97:K97"/>
    <mergeCell ref="L97:N97"/>
    <mergeCell ref="O97:Q97"/>
    <mergeCell ref="C98:D98"/>
    <mergeCell ref="I98:K98"/>
    <mergeCell ref="L98:N98"/>
    <mergeCell ref="O98:Q98"/>
    <mergeCell ref="F95:H98"/>
    <mergeCell ref="I95:K95"/>
    <mergeCell ref="C99:D99"/>
    <mergeCell ref="F99:H99"/>
    <mergeCell ref="I99:K99"/>
    <mergeCell ref="L99:N99"/>
    <mergeCell ref="O99:Q99"/>
    <mergeCell ref="C131:Q131"/>
    <mergeCell ref="C100:D100"/>
    <mergeCell ref="F100:H100"/>
    <mergeCell ref="I100:K100"/>
    <mergeCell ref="L100:N100"/>
    <mergeCell ref="O100:Q100"/>
    <mergeCell ref="L130:N130"/>
    <mergeCell ref="O129:Q129"/>
    <mergeCell ref="O130:Q130"/>
    <mergeCell ref="C101:Q101"/>
    <mergeCell ref="C102:Q102"/>
    <mergeCell ref="C103:D103"/>
    <mergeCell ref="F103:H103"/>
    <mergeCell ref="I103:K103"/>
    <mergeCell ref="L103:N103"/>
    <mergeCell ref="O103:Q103"/>
    <mergeCell ref="C104:D104"/>
    <mergeCell ref="I104:K104"/>
    <mergeCell ref="L104:N104"/>
    <mergeCell ref="O104:Q104"/>
    <mergeCell ref="C105:D105"/>
    <mergeCell ref="I105:K105"/>
    <mergeCell ref="L105:N105"/>
    <mergeCell ref="O105:Q105"/>
    <mergeCell ref="I106:K106"/>
    <mergeCell ref="L106:N106"/>
    <mergeCell ref="O106:Q106"/>
    <mergeCell ref="C107:D107"/>
    <mergeCell ref="I107:K107"/>
    <mergeCell ref="L107:N107"/>
    <mergeCell ref="O107:Q107"/>
    <mergeCell ref="C106:D106"/>
    <mergeCell ref="F104:H107"/>
    <mergeCell ref="C108:Q108"/>
    <mergeCell ref="C109:Q109"/>
    <mergeCell ref="C128:Q128"/>
    <mergeCell ref="C129:D129"/>
    <mergeCell ref="C130:D130"/>
    <mergeCell ref="F130:H130"/>
    <mergeCell ref="F129:H129"/>
    <mergeCell ref="I129:K129"/>
    <mergeCell ref="I130:K130"/>
    <mergeCell ref="L129:N129"/>
    <mergeCell ref="C110:D110"/>
    <mergeCell ref="F110:H110"/>
    <mergeCell ref="I110:K110"/>
    <mergeCell ref="L110:N110"/>
    <mergeCell ref="O110:Q110"/>
    <mergeCell ref="C111:D111"/>
    <mergeCell ref="F111:H111"/>
    <mergeCell ref="I111:K111"/>
    <mergeCell ref="L111:N111"/>
    <mergeCell ref="O111:Q111"/>
    <mergeCell ref="C112:D112"/>
    <mergeCell ref="F112:H112"/>
    <mergeCell ref="I112:K112"/>
    <mergeCell ref="L112:N112"/>
    <mergeCell ref="O112:Q112"/>
    <mergeCell ref="C113:D113"/>
    <mergeCell ref="F113:H113"/>
    <mergeCell ref="I113:K113"/>
    <mergeCell ref="L113:N113"/>
    <mergeCell ref="O113:Q113"/>
    <mergeCell ref="C114:D114"/>
    <mergeCell ref="F114:H114"/>
    <mergeCell ref="I114:K114"/>
    <mergeCell ref="L114:N114"/>
    <mergeCell ref="O114:Q114"/>
    <mergeCell ref="C127:Q127"/>
    <mergeCell ref="O119:Q119"/>
    <mergeCell ref="C115:Q115"/>
    <mergeCell ref="C116:Q116"/>
    <mergeCell ref="C117:D117"/>
    <mergeCell ref="F117:H117"/>
    <mergeCell ref="I117:K117"/>
    <mergeCell ref="L117:N117"/>
    <mergeCell ref="O117:Q117"/>
    <mergeCell ref="O121:Q121"/>
    <mergeCell ref="C118:D118"/>
    <mergeCell ref="F118:H118"/>
    <mergeCell ref="I118:K118"/>
    <mergeCell ref="L118:N118"/>
    <mergeCell ref="O118:Q118"/>
    <mergeCell ref="C126:D126"/>
    <mergeCell ref="F126:H126"/>
    <mergeCell ref="I126:K126"/>
    <mergeCell ref="L126:N126"/>
    <mergeCell ref="I125:K125"/>
    <mergeCell ref="L125:N125"/>
    <mergeCell ref="C119:D119"/>
    <mergeCell ref="F119:H119"/>
    <mergeCell ref="I119:K119"/>
    <mergeCell ref="L119:N119"/>
    <mergeCell ref="O120:Q120"/>
    <mergeCell ref="C121:D121"/>
    <mergeCell ref="F121:H121"/>
    <mergeCell ref="I121:K121"/>
    <mergeCell ref="L121:N121"/>
    <mergeCell ref="C123:Q123"/>
    <mergeCell ref="O125:Q125"/>
    <mergeCell ref="C122:Q122"/>
    <mergeCell ref="C135:Q135"/>
    <mergeCell ref="O126:Q126"/>
    <mergeCell ref="C124:Q124"/>
    <mergeCell ref="C125:D125"/>
    <mergeCell ref="F125:H125"/>
    <mergeCell ref="C136:Q136"/>
    <mergeCell ref="C137:D137"/>
    <mergeCell ref="F137:H137"/>
    <mergeCell ref="I137:K137"/>
    <mergeCell ref="L137:N137"/>
    <mergeCell ref="O137:Q137"/>
    <mergeCell ref="C138:D138"/>
    <mergeCell ref="F138:H138"/>
    <mergeCell ref="I138:K138"/>
    <mergeCell ref="L138:N138"/>
    <mergeCell ref="O138:Q138"/>
    <mergeCell ref="C139:Q139"/>
    <mergeCell ref="A145:A146"/>
    <mergeCell ref="B145:C146"/>
    <mergeCell ref="D145:D146"/>
    <mergeCell ref="E145:G145"/>
    <mergeCell ref="H145:J145"/>
    <mergeCell ref="K145:M145"/>
    <mergeCell ref="B147:C147"/>
    <mergeCell ref="B148:C148"/>
    <mergeCell ref="B149:C149"/>
    <mergeCell ref="B150:C150"/>
    <mergeCell ref="B151:C151"/>
    <mergeCell ref="C140:Q140"/>
    <mergeCell ref="B143:K143"/>
    <mergeCell ref="N145:P145"/>
  </mergeCells>
  <printOptions/>
  <pageMargins left="0.39375" right="0.39375" top="0.39375" bottom="0.27569444444444446" header="0.5118055555555555" footer="0.5118055555555555"/>
  <pageSetup horizontalDpi="300" verticalDpi="300" orientation="landscape" paperSize="9" scale="67" r:id="rId1"/>
  <rowBreaks count="2" manualBreakCount="2">
    <brk id="44" max="18" man="1"/>
    <brk id="70"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2019-03-04T13:21:22Z</cp:lastPrinted>
  <dcterms:modified xsi:type="dcterms:W3CDTF">2019-03-05T07:47:51Z</dcterms:modified>
  <cp:category/>
  <cp:version/>
  <cp:contentType/>
  <cp:contentStatus/>
</cp:coreProperties>
</file>