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<sst xmlns="http://schemas.openxmlformats.org/spreadsheetml/2006/main" count="152" uniqueCount="101">
  <si>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</si>
  <si>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</si>
  <si>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</si>
  <si>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</si>
  <si>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</si>
  <si>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</si>
  <si>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</si>
  <si>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</si>
  <si>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</si>
  <si>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</si>
  <si>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</si>
  <si>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</si>
  <si>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</si>
  <si>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</si>
  <si>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</si>
  <si>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</si>
  <si>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</si>
  <si>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</si>
  <si>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</si>
  <si>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</si>
  <si>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</si>
  <si>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</si>
  <si>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</si>
  <si>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</si>
  <si>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</si>
  <si>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</si>
  <si>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</si>
  <si>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</si>
  <si>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</si>
  <si>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</si>
  <si>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</si>
  <si>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</si>
  <si>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</si>
  <si>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</si>
  <si>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</si>
  <si>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</si>
  <si>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</si>
  <si>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</si>
  <si>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</si>
  <si>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</si>
  <si>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</si>
  <si>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</si>
  <si>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</si>
  <si>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</si>
  <si>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департаменту бюджету та фінансів Житомирської міської ради</t>
  </si>
  <si>
    <t>бюджетної програми місцевого бюджету на  2019 рік</t>
  </si>
  <si>
    <t>Управління культури Житомирської міської ради</t>
  </si>
  <si>
    <t xml:space="preserve">Підстави для виконання бюджетної програми: 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</si>
  <si>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</si>
  <si>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</si>
  <si>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</si>
  <si>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Мета бюджетної програми:</t>
  </si>
  <si>
    <t>Комплексна цільова програма розвитку культури "Нова основа культурного розвитку в місті Житомирі на 2018-2020 роки "</t>
  </si>
  <si>
    <t>грн.</t>
  </si>
  <si>
    <t>од.</t>
  </si>
  <si>
    <t>%</t>
  </si>
  <si>
    <t>Начальник управління культури</t>
  </si>
  <si>
    <t>міської ради</t>
  </si>
  <si>
    <t>Директор департаменту бюджету</t>
  </si>
  <si>
    <t>Д.А. Прохорчук</t>
  </si>
  <si>
    <t>Н.І Рябенко</t>
  </si>
  <si>
    <t xml:space="preserve">Інші заклади та заходи в галузі культури і мистецтва </t>
  </si>
  <si>
    <t>0829</t>
  </si>
  <si>
    <t>Підтримка та розвиток культурноосвітніх заходів</t>
  </si>
  <si>
    <t>Інші заходи в галузі культури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</si>
  <si>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 та ювілейних дат</t>
  </si>
  <si>
    <t>Інші заходи в галузі культури і мистецтва</t>
  </si>
  <si>
    <t>Використання товарів і послуг</t>
  </si>
  <si>
    <t>Поточні трансферти</t>
  </si>
  <si>
    <t>Соціальне забезпечення</t>
  </si>
  <si>
    <t>Разом по КТКВК 1014082</t>
  </si>
  <si>
    <t>Кількість населення</t>
  </si>
  <si>
    <t>тис.чол.</t>
  </si>
  <si>
    <t>статистичні дані</t>
  </si>
  <si>
    <t>видатки на проведення заходів в т.ч.</t>
  </si>
  <si>
    <t>державні</t>
  </si>
  <si>
    <t>загальноміські</t>
  </si>
  <si>
    <t>мистецькі</t>
  </si>
  <si>
    <t xml:space="preserve">організаційно-масові </t>
  </si>
  <si>
    <t>спільні проекти з громадськими організаціями</t>
  </si>
  <si>
    <t>Кількість заходів:</t>
  </si>
  <si>
    <t>План проведення заходів</t>
  </si>
  <si>
    <t>Кількість учасників заходів</t>
  </si>
  <si>
    <t>середні витрати на проведення одного заходу в т.ч.</t>
  </si>
  <si>
    <t>розрахунок (відношення видатків на проведення заходів до загальної кількості заходів)</t>
  </si>
  <si>
    <t>розрахунок (відношення видатків на проведення державних заходів до загальної кількості заходів)</t>
  </si>
  <si>
    <t>розрахунок (відношення видатків на проведення загальноміських заходів до загальної кількості заходів)</t>
  </si>
  <si>
    <t>розрахунок (відношення видатків на проведення мистецьких заходів до загальної кількості заходів)</t>
  </si>
  <si>
    <t>розрахунок (відношення видатків на проведення організаційно-масових заходів до загальної кількості заходів)</t>
  </si>
  <si>
    <t>розрахунок (відношення видатків на проведення спільних проектів з громадськими організаціями до загальної кількості заходів)розрахунок</t>
  </si>
  <si>
    <t>динаміка кількості учасників заходів</t>
  </si>
  <si>
    <t>розрахунок (відношення кількості учасників до аналогічного періоду минулого року)</t>
  </si>
  <si>
    <t>відсоток кількості учасників заходів до кількості населення</t>
  </si>
  <si>
    <t>розрахунок (відношення кількості учасників до кількості населення)</t>
  </si>
  <si>
    <t xml:space="preserve">Рішення міської ради від 18.12.2018р. № 1297 “Про міський бюджет на 2019 рік” </t>
  </si>
  <si>
    <t>Обсяг бюджетних призначень / бюджетних асигнувань - 7718000 гривень, у тому числі загального фонду - 7718000 гривень та спеціального фонду - 0,00 гривень.</t>
  </si>
  <si>
    <t>та фінансів міської ради</t>
  </si>
  <si>
    <r>
      <t xml:space="preserve">наказ від 31.01.2019 року № </t>
    </r>
    <r>
      <rPr>
        <u val="single"/>
        <sz val="12"/>
        <color indexed="8"/>
        <rFont val="Times New Roman"/>
        <family val="1"/>
      </rPr>
      <t>06-ОД</t>
    </r>
  </si>
  <si>
    <r>
      <t>31.01.2019 року N</t>
    </r>
    <r>
      <rPr>
        <u val="single"/>
        <sz val="12"/>
        <color indexed="8"/>
        <rFont val="Times New Roman"/>
        <family val="1"/>
      </rPr>
      <t xml:space="preserve"> 4-Д</t>
    </r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</si>
  <si>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</si>
  <si>
    <t>Проект "Концепції інтегрованого розвитку Житомира до 2030 року"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</si>
</sst>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182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5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60" zoomScalePageLayoutView="0" workbookViewId="0" topLeftCell="A1">
      <selection activeCell="D26" sqref="D26:G26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3" width="25.140625" style="4" customWidth="1"/>
    <col min="4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45" t="s">
        <v>1</v>
      </c>
      <c r="F2" s="45"/>
      <c r="G2" s="45"/>
    </row>
    <row r="3" spans="1:7" ht="15.75">
      <c r="A3" s="1"/>
      <c r="B3" s="1"/>
      <c r="E3" s="49" t="s">
        <v>43</v>
      </c>
      <c r="F3" s="49"/>
      <c r="G3" s="49"/>
    </row>
    <row r="4" spans="1:7" ht="15" customHeight="1">
      <c r="A4" s="1"/>
      <c r="E4" s="39" t="s">
        <v>2</v>
      </c>
      <c r="F4" s="39"/>
      <c r="G4" s="39"/>
    </row>
    <row r="5" spans="1:7" ht="15.75">
      <c r="A5" s="1"/>
      <c r="E5" s="37" t="s">
        <v>97</v>
      </c>
      <c r="F5" s="37"/>
      <c r="G5" s="37"/>
    </row>
    <row r="6" spans="1:7" ht="15.75">
      <c r="A6" s="1"/>
      <c r="B6" s="1"/>
      <c r="E6" s="49" t="s">
        <v>44</v>
      </c>
      <c r="F6" s="49"/>
      <c r="G6" s="49"/>
    </row>
    <row r="7" spans="1:7" ht="15" customHeight="1">
      <c r="A7" s="1"/>
      <c r="E7" s="39" t="s">
        <v>3</v>
      </c>
      <c r="F7" s="39"/>
      <c r="G7" s="39"/>
    </row>
    <row r="8" spans="1:7" ht="15.75">
      <c r="A8" s="1"/>
      <c r="E8" s="37" t="s">
        <v>98</v>
      </c>
      <c r="F8" s="37"/>
      <c r="G8" s="37"/>
    </row>
    <row r="10" spans="1:7" ht="15.75">
      <c r="A10" s="43" t="s">
        <v>4</v>
      </c>
      <c r="B10" s="43"/>
      <c r="C10" s="43"/>
      <c r="D10" s="43"/>
      <c r="E10" s="43"/>
      <c r="F10" s="43"/>
      <c r="G10" s="43"/>
    </row>
    <row r="11" spans="1:7" ht="15.75">
      <c r="A11" s="43" t="s">
        <v>45</v>
      </c>
      <c r="B11" s="43"/>
      <c r="C11" s="43"/>
      <c r="D11" s="43"/>
      <c r="E11" s="43"/>
      <c r="F11" s="43"/>
      <c r="G11" s="43"/>
    </row>
    <row r="14" spans="1:7" ht="15.75">
      <c r="A14" s="50" t="s">
        <v>5</v>
      </c>
      <c r="B14" s="6">
        <v>1000000</v>
      </c>
      <c r="C14" s="50"/>
      <c r="D14" s="48" t="s">
        <v>46</v>
      </c>
      <c r="E14" s="48"/>
      <c r="F14" s="48"/>
      <c r="G14" s="48"/>
    </row>
    <row r="15" spans="1:7" ht="15">
      <c r="A15" s="50"/>
      <c r="B15" s="7" t="s">
        <v>6</v>
      </c>
      <c r="C15" s="50"/>
      <c r="D15" s="47" t="s">
        <v>41</v>
      </c>
      <c r="E15" s="47"/>
      <c r="F15" s="47"/>
      <c r="G15" s="47"/>
    </row>
    <row r="16" spans="1:7" ht="15.75">
      <c r="A16" s="50" t="s">
        <v>7</v>
      </c>
      <c r="B16" s="6">
        <v>1010000</v>
      </c>
      <c r="C16" s="50"/>
      <c r="D16" s="46" t="s">
        <v>46</v>
      </c>
      <c r="E16" s="46"/>
      <c r="F16" s="46"/>
      <c r="G16" s="46"/>
    </row>
    <row r="17" spans="1:7" ht="15">
      <c r="A17" s="50"/>
      <c r="B17" s="7" t="s">
        <v>6</v>
      </c>
      <c r="C17" s="50"/>
      <c r="D17" s="39" t="s">
        <v>40</v>
      </c>
      <c r="E17" s="39"/>
      <c r="F17" s="39"/>
      <c r="G17" s="39"/>
    </row>
    <row r="18" spans="1:7" ht="30" customHeight="1">
      <c r="A18" s="50" t="s">
        <v>8</v>
      </c>
      <c r="B18" s="6">
        <v>1014082</v>
      </c>
      <c r="C18" s="16" t="s">
        <v>62</v>
      </c>
      <c r="D18" s="48" t="s">
        <v>61</v>
      </c>
      <c r="E18" s="48"/>
      <c r="F18" s="48"/>
      <c r="G18" s="48"/>
    </row>
    <row r="19" spans="1:7" ht="15">
      <c r="A19" s="50"/>
      <c r="B19" s="8" t="s">
        <v>6</v>
      </c>
      <c r="C19" s="8" t="s">
        <v>9</v>
      </c>
      <c r="D19" s="47" t="s">
        <v>42</v>
      </c>
      <c r="E19" s="47"/>
      <c r="F19" s="47"/>
      <c r="G19" s="47"/>
    </row>
    <row r="20" spans="1:7" ht="42" customHeight="1">
      <c r="A20" s="2" t="s">
        <v>10</v>
      </c>
      <c r="B20" s="37" t="s">
        <v>95</v>
      </c>
      <c r="C20" s="37"/>
      <c r="D20" s="37"/>
      <c r="E20" s="37"/>
      <c r="F20" s="37"/>
      <c r="G20" s="37"/>
    </row>
    <row r="21" spans="1:7" ht="15.75">
      <c r="A21" s="2" t="s">
        <v>11</v>
      </c>
      <c r="B21" s="37" t="s">
        <v>47</v>
      </c>
      <c r="C21" s="37"/>
      <c r="D21" s="37"/>
      <c r="E21" s="37"/>
      <c r="F21" s="37"/>
      <c r="G21" s="37"/>
    </row>
    <row r="22" spans="1:7" ht="15.75">
      <c r="A22" s="13"/>
      <c r="B22" s="15"/>
      <c r="C22" s="15"/>
      <c r="D22" s="48" t="s">
        <v>48</v>
      </c>
      <c r="E22" s="48"/>
      <c r="F22" s="48"/>
      <c r="G22" s="48"/>
    </row>
    <row r="23" spans="1:7" ht="33" customHeight="1">
      <c r="A23" s="13"/>
      <c r="B23" s="15"/>
      <c r="C23" s="15"/>
      <c r="D23" s="44" t="s">
        <v>49</v>
      </c>
      <c r="E23" s="44"/>
      <c r="F23" s="44"/>
      <c r="G23" s="44"/>
    </row>
    <row r="24" spans="1:7" ht="33.75" customHeight="1">
      <c r="A24" s="13"/>
      <c r="B24" s="15"/>
      <c r="C24" s="15"/>
      <c r="D24" s="44" t="s">
        <v>50</v>
      </c>
      <c r="E24" s="44"/>
      <c r="F24" s="44"/>
      <c r="G24" s="44"/>
    </row>
    <row r="25" spans="1:7" ht="52.5" customHeight="1">
      <c r="A25" s="13"/>
      <c r="B25" s="15"/>
      <c r="C25" s="15"/>
      <c r="D25" s="44" t="s">
        <v>99</v>
      </c>
      <c r="E25" s="44"/>
      <c r="F25" s="44"/>
      <c r="G25" s="44"/>
    </row>
    <row r="26" spans="1:7" ht="27.75" customHeight="1">
      <c r="A26" s="29"/>
      <c r="B26" s="28"/>
      <c r="C26" s="28"/>
      <c r="D26" s="44" t="s">
        <v>100</v>
      </c>
      <c r="E26" s="44"/>
      <c r="F26" s="44"/>
      <c r="G26" s="44"/>
    </row>
    <row r="27" spans="1:7" ht="48" customHeight="1">
      <c r="A27" s="2" t="s">
        <v>12</v>
      </c>
      <c r="B27" s="37" t="s">
        <v>51</v>
      </c>
      <c r="C27" s="37"/>
      <c r="D27" s="44" t="s">
        <v>63</v>
      </c>
      <c r="E27" s="44"/>
      <c r="F27" s="44"/>
      <c r="G27" s="44"/>
    </row>
    <row r="28" spans="1:4" ht="31.5" customHeight="1">
      <c r="A28" s="2" t="s">
        <v>13</v>
      </c>
      <c r="B28" s="45" t="s">
        <v>14</v>
      </c>
      <c r="C28" s="45"/>
      <c r="D28" s="14"/>
    </row>
    <row r="29" ht="15.75">
      <c r="A29" s="3"/>
    </row>
    <row r="30" spans="1:7" ht="15.75">
      <c r="A30" s="9" t="s">
        <v>15</v>
      </c>
      <c r="B30" s="51" t="s">
        <v>16</v>
      </c>
      <c r="C30" s="51"/>
      <c r="D30" s="51"/>
      <c r="E30" s="51"/>
      <c r="F30" s="51"/>
      <c r="G30" s="51"/>
    </row>
    <row r="31" spans="1:7" ht="15.75">
      <c r="A31" s="17"/>
      <c r="B31" s="52" t="s">
        <v>64</v>
      </c>
      <c r="C31" s="53"/>
      <c r="D31" s="53"/>
      <c r="E31" s="53"/>
      <c r="F31" s="53"/>
      <c r="G31" s="54"/>
    </row>
    <row r="32" spans="1:7" ht="36.75" customHeight="1">
      <c r="A32" s="17">
        <v>1</v>
      </c>
      <c r="B32" s="34" t="s">
        <v>65</v>
      </c>
      <c r="C32" s="35"/>
      <c r="D32" s="35"/>
      <c r="E32" s="35"/>
      <c r="F32" s="35"/>
      <c r="G32" s="36"/>
    </row>
    <row r="33" ht="15.75">
      <c r="A33" s="3"/>
    </row>
    <row r="34" spans="1:7" ht="26.25" customHeight="1">
      <c r="A34" s="50" t="s">
        <v>17</v>
      </c>
      <c r="B34" s="37" t="s">
        <v>18</v>
      </c>
      <c r="C34" s="37"/>
      <c r="D34" s="37"/>
      <c r="E34" s="37"/>
      <c r="F34" s="37"/>
      <c r="G34" s="37"/>
    </row>
    <row r="35" spans="1:2" ht="15.75">
      <c r="A35" s="50"/>
      <c r="B35" s="1" t="s">
        <v>19</v>
      </c>
    </row>
    <row r="36" ht="15.75">
      <c r="A36" s="3"/>
    </row>
    <row r="37" spans="1:6" ht="47.25">
      <c r="A37" s="9" t="s">
        <v>15</v>
      </c>
      <c r="B37" s="9" t="s">
        <v>20</v>
      </c>
      <c r="C37" s="9" t="s">
        <v>21</v>
      </c>
      <c r="D37" s="9" t="s">
        <v>22</v>
      </c>
      <c r="E37" s="9" t="s">
        <v>23</v>
      </c>
      <c r="F37" s="9" t="s">
        <v>24</v>
      </c>
    </row>
    <row r="38" spans="1:6" ht="15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</row>
    <row r="39" spans="1:6" ht="24.75" customHeight="1">
      <c r="A39" s="21"/>
      <c r="B39" s="31" t="s">
        <v>66</v>
      </c>
      <c r="C39" s="32"/>
      <c r="D39" s="32"/>
      <c r="E39" s="32"/>
      <c r="F39" s="33"/>
    </row>
    <row r="40" spans="1:6" ht="38.25" customHeight="1">
      <c r="A40" s="17">
        <v>1</v>
      </c>
      <c r="B40" s="34" t="s">
        <v>65</v>
      </c>
      <c r="C40" s="35"/>
      <c r="D40" s="35"/>
      <c r="E40" s="35"/>
      <c r="F40" s="36"/>
    </row>
    <row r="41" spans="1:6" ht="34.5" customHeight="1">
      <c r="A41" s="23"/>
      <c r="B41" s="24" t="s">
        <v>67</v>
      </c>
      <c r="C41" s="23">
        <v>6168000</v>
      </c>
      <c r="D41" s="23">
        <v>0</v>
      </c>
      <c r="E41" s="23">
        <v>0</v>
      </c>
      <c r="F41" s="23">
        <f>C41+D41</f>
        <v>6168000</v>
      </c>
    </row>
    <row r="42" spans="1:6" ht="26.25" customHeight="1">
      <c r="A42" s="23"/>
      <c r="B42" s="24" t="s">
        <v>68</v>
      </c>
      <c r="C42" s="23">
        <v>1400000</v>
      </c>
      <c r="D42" s="23">
        <v>0</v>
      </c>
      <c r="E42" s="23">
        <v>0</v>
      </c>
      <c r="F42" s="23">
        <f>C42+D42</f>
        <v>1400000</v>
      </c>
    </row>
    <row r="43" spans="1:6" ht="25.5" customHeight="1">
      <c r="A43" s="23"/>
      <c r="B43" s="24" t="s">
        <v>69</v>
      </c>
      <c r="C43" s="23">
        <v>150000</v>
      </c>
      <c r="D43" s="23">
        <v>0</v>
      </c>
      <c r="E43" s="23">
        <v>0</v>
      </c>
      <c r="F43" s="23">
        <f>C43+D43</f>
        <v>150000</v>
      </c>
    </row>
    <row r="44" spans="1:6" ht="39" customHeight="1">
      <c r="A44" s="26"/>
      <c r="B44" s="27" t="s">
        <v>70</v>
      </c>
      <c r="C44" s="26">
        <f>C41+C42+C43</f>
        <v>7718000</v>
      </c>
      <c r="D44" s="26">
        <f>D41+D42+D43</f>
        <v>0</v>
      </c>
      <c r="E44" s="26">
        <f>E41+E42+E43</f>
        <v>0</v>
      </c>
      <c r="F44" s="26">
        <f>F41+F42+F43</f>
        <v>7718000</v>
      </c>
    </row>
    <row r="45" ht="15.75">
      <c r="A45" s="3"/>
    </row>
    <row r="46" spans="1:7" ht="15.75">
      <c r="A46" s="50" t="s">
        <v>25</v>
      </c>
      <c r="B46" s="37" t="s">
        <v>26</v>
      </c>
      <c r="C46" s="37"/>
      <c r="D46" s="37"/>
      <c r="E46" s="37"/>
      <c r="F46" s="37"/>
      <c r="G46" s="37"/>
    </row>
    <row r="47" spans="1:2" ht="15.75">
      <c r="A47" s="50"/>
      <c r="B47" s="1" t="s">
        <v>19</v>
      </c>
    </row>
    <row r="48" ht="15.75">
      <c r="A48" s="3"/>
    </row>
    <row r="49" spans="2:5" ht="63">
      <c r="B49" s="9" t="s">
        <v>27</v>
      </c>
      <c r="C49" s="9" t="s">
        <v>21</v>
      </c>
      <c r="D49" s="9" t="s">
        <v>22</v>
      </c>
      <c r="E49" s="9" t="s">
        <v>24</v>
      </c>
    </row>
    <row r="50" spans="2:5" ht="15.75">
      <c r="B50" s="9">
        <v>1</v>
      </c>
      <c r="C50" s="9">
        <v>2</v>
      </c>
      <c r="D50" s="9">
        <v>3</v>
      </c>
      <c r="E50" s="9">
        <v>4</v>
      </c>
    </row>
    <row r="51" spans="2:5" ht="110.25">
      <c r="B51" s="10" t="s">
        <v>52</v>
      </c>
      <c r="C51" s="10">
        <f>C44</f>
        <v>7718000</v>
      </c>
      <c r="D51" s="10">
        <f>D44</f>
        <v>0</v>
      </c>
      <c r="E51" s="10">
        <f>F44</f>
        <v>7718000</v>
      </c>
    </row>
    <row r="52" spans="2:5" ht="15.75">
      <c r="B52" s="10" t="s">
        <v>24</v>
      </c>
      <c r="C52" s="10">
        <f>C51</f>
        <v>7718000</v>
      </c>
      <c r="D52" s="10">
        <f>D51</f>
        <v>0</v>
      </c>
      <c r="E52" s="10">
        <f>E51</f>
        <v>7718000</v>
      </c>
    </row>
    <row r="53" ht="15.75">
      <c r="A53" s="3"/>
    </row>
    <row r="54" spans="1:7" ht="21.75" customHeight="1">
      <c r="A54" s="2" t="s">
        <v>28</v>
      </c>
      <c r="B54" s="37" t="s">
        <v>29</v>
      </c>
      <c r="C54" s="37"/>
      <c r="D54" s="37"/>
      <c r="E54" s="37"/>
      <c r="F54" s="37"/>
      <c r="G54" s="37"/>
    </row>
    <row r="55" ht="15.75">
      <c r="A55" s="3"/>
    </row>
    <row r="56" spans="1:7" ht="46.5" customHeight="1">
      <c r="A56" s="9" t="s">
        <v>15</v>
      </c>
      <c r="B56" s="9" t="s">
        <v>30</v>
      </c>
      <c r="C56" s="9" t="s">
        <v>31</v>
      </c>
      <c r="D56" s="9" t="s">
        <v>32</v>
      </c>
      <c r="E56" s="9" t="s">
        <v>21</v>
      </c>
      <c r="F56" s="9" t="s">
        <v>22</v>
      </c>
      <c r="G56" s="9" t="s">
        <v>24</v>
      </c>
    </row>
    <row r="57" spans="1:7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</row>
    <row r="58" spans="1:7" ht="15.75">
      <c r="A58" s="21"/>
      <c r="B58" s="31" t="s">
        <v>66</v>
      </c>
      <c r="C58" s="32"/>
      <c r="D58" s="32"/>
      <c r="E58" s="32"/>
      <c r="F58" s="32"/>
      <c r="G58" s="33"/>
    </row>
    <row r="59" spans="1:7" ht="33.75" customHeight="1">
      <c r="A59" s="17">
        <v>1</v>
      </c>
      <c r="B59" s="34" t="s">
        <v>65</v>
      </c>
      <c r="C59" s="35"/>
      <c r="D59" s="35"/>
      <c r="E59" s="35"/>
      <c r="F59" s="35"/>
      <c r="G59" s="36"/>
    </row>
    <row r="60" spans="1:7" ht="15.75">
      <c r="A60" s="23">
        <v>1</v>
      </c>
      <c r="B60" s="22" t="s">
        <v>33</v>
      </c>
      <c r="C60" s="23"/>
      <c r="D60" s="23"/>
      <c r="E60" s="23"/>
      <c r="F60" s="23"/>
      <c r="G60" s="23"/>
    </row>
    <row r="61" spans="1:7" ht="15.75">
      <c r="A61" s="23"/>
      <c r="B61" s="10" t="s">
        <v>71</v>
      </c>
      <c r="C61" s="23" t="s">
        <v>72</v>
      </c>
      <c r="D61" s="23" t="s">
        <v>73</v>
      </c>
      <c r="E61" s="23">
        <v>265.6</v>
      </c>
      <c r="F61" s="23">
        <v>0</v>
      </c>
      <c r="G61" s="23">
        <f aca="true" t="shared" si="0" ref="G61:G67">E61+F61</f>
        <v>265.6</v>
      </c>
    </row>
    <row r="62" spans="1:7" ht="47.25">
      <c r="A62" s="23"/>
      <c r="B62" s="10" t="s">
        <v>74</v>
      </c>
      <c r="C62" s="23" t="s">
        <v>53</v>
      </c>
      <c r="D62" s="40" t="s">
        <v>94</v>
      </c>
      <c r="E62" s="23">
        <f>E63+E64+E65+E66+E67</f>
        <v>7718000</v>
      </c>
      <c r="F62" s="23">
        <f>F63+F64+F65+F66+F67</f>
        <v>0</v>
      </c>
      <c r="G62" s="23">
        <f t="shared" si="0"/>
        <v>7718000</v>
      </c>
    </row>
    <row r="63" spans="1:7" ht="15.75">
      <c r="A63" s="23"/>
      <c r="B63" s="10" t="s">
        <v>75</v>
      </c>
      <c r="C63" s="23" t="s">
        <v>53</v>
      </c>
      <c r="D63" s="41"/>
      <c r="E63" s="23">
        <v>1350000</v>
      </c>
      <c r="F63" s="23"/>
      <c r="G63" s="23">
        <f t="shared" si="0"/>
        <v>1350000</v>
      </c>
    </row>
    <row r="64" spans="1:7" ht="15.75">
      <c r="A64" s="23"/>
      <c r="B64" s="10" t="s">
        <v>76</v>
      </c>
      <c r="C64" s="23" t="s">
        <v>53</v>
      </c>
      <c r="D64" s="41"/>
      <c r="E64" s="23">
        <v>3193000</v>
      </c>
      <c r="F64" s="23"/>
      <c r="G64" s="23">
        <f t="shared" si="0"/>
        <v>3193000</v>
      </c>
    </row>
    <row r="65" spans="1:7" ht="15.75">
      <c r="A65" s="23"/>
      <c r="B65" s="10" t="s">
        <v>77</v>
      </c>
      <c r="C65" s="23" t="s">
        <v>53</v>
      </c>
      <c r="D65" s="41"/>
      <c r="E65" s="23">
        <v>1200000</v>
      </c>
      <c r="F65" s="23"/>
      <c r="G65" s="23">
        <f t="shared" si="0"/>
        <v>1200000</v>
      </c>
    </row>
    <row r="66" spans="1:7" ht="31.5">
      <c r="A66" s="23"/>
      <c r="B66" s="10" t="s">
        <v>78</v>
      </c>
      <c r="C66" s="23" t="s">
        <v>53</v>
      </c>
      <c r="D66" s="41"/>
      <c r="E66" s="23">
        <v>500000</v>
      </c>
      <c r="F66" s="23"/>
      <c r="G66" s="23">
        <f t="shared" si="0"/>
        <v>500000</v>
      </c>
    </row>
    <row r="67" spans="1:7" ht="47.25">
      <c r="A67" s="23"/>
      <c r="B67" s="18" t="s">
        <v>79</v>
      </c>
      <c r="C67" s="23" t="s">
        <v>53</v>
      </c>
      <c r="D67" s="42"/>
      <c r="E67" s="23">
        <v>1475000</v>
      </c>
      <c r="F67" s="23"/>
      <c r="G67" s="23">
        <f t="shared" si="0"/>
        <v>1475000</v>
      </c>
    </row>
    <row r="68" spans="1:7" ht="21.75" customHeight="1">
      <c r="A68" s="21">
        <v>2</v>
      </c>
      <c r="B68" s="25" t="s">
        <v>34</v>
      </c>
      <c r="C68" s="23"/>
      <c r="D68" s="23"/>
      <c r="E68" s="23"/>
      <c r="F68" s="23"/>
      <c r="G68" s="23"/>
    </row>
    <row r="69" spans="1:7" ht="35.25" customHeight="1">
      <c r="A69" s="21"/>
      <c r="B69" s="18" t="s">
        <v>80</v>
      </c>
      <c r="C69" s="23" t="s">
        <v>54</v>
      </c>
      <c r="D69" s="23" t="s">
        <v>81</v>
      </c>
      <c r="E69" s="23">
        <f>E70+E71+E72+E73+E74</f>
        <v>56</v>
      </c>
      <c r="F69" s="23">
        <f>F70+F71+F72+F73+F74</f>
        <v>0</v>
      </c>
      <c r="G69" s="23">
        <f aca="true" t="shared" si="1" ref="G69:G75">E69+F69</f>
        <v>56</v>
      </c>
    </row>
    <row r="70" spans="1:7" ht="31.5">
      <c r="A70" s="21"/>
      <c r="B70" s="10" t="s">
        <v>75</v>
      </c>
      <c r="C70" s="23" t="s">
        <v>54</v>
      </c>
      <c r="D70" s="23" t="s">
        <v>81</v>
      </c>
      <c r="E70" s="23">
        <v>22</v>
      </c>
      <c r="F70" s="23">
        <v>0</v>
      </c>
      <c r="G70" s="23">
        <f t="shared" si="1"/>
        <v>22</v>
      </c>
    </row>
    <row r="71" spans="1:7" ht="31.5">
      <c r="A71" s="21"/>
      <c r="B71" s="10" t="s">
        <v>76</v>
      </c>
      <c r="C71" s="23" t="s">
        <v>54</v>
      </c>
      <c r="D71" s="23" t="s">
        <v>81</v>
      </c>
      <c r="E71" s="23">
        <v>9</v>
      </c>
      <c r="F71" s="23">
        <v>0</v>
      </c>
      <c r="G71" s="23">
        <f t="shared" si="1"/>
        <v>9</v>
      </c>
    </row>
    <row r="72" spans="1:7" ht="31.5">
      <c r="A72" s="21"/>
      <c r="B72" s="10" t="s">
        <v>77</v>
      </c>
      <c r="C72" s="23" t="s">
        <v>54</v>
      </c>
      <c r="D72" s="23" t="s">
        <v>81</v>
      </c>
      <c r="E72" s="23">
        <v>13</v>
      </c>
      <c r="F72" s="23">
        <v>0</v>
      </c>
      <c r="G72" s="23">
        <f t="shared" si="1"/>
        <v>13</v>
      </c>
    </row>
    <row r="73" spans="1:7" ht="31.5">
      <c r="A73" s="21"/>
      <c r="B73" s="10" t="s">
        <v>78</v>
      </c>
      <c r="C73" s="23" t="s">
        <v>54</v>
      </c>
      <c r="D73" s="23" t="s">
        <v>81</v>
      </c>
      <c r="E73" s="23">
        <v>5</v>
      </c>
      <c r="F73" s="23">
        <v>0</v>
      </c>
      <c r="G73" s="23">
        <f t="shared" si="1"/>
        <v>5</v>
      </c>
    </row>
    <row r="74" spans="1:7" ht="47.25">
      <c r="A74" s="21"/>
      <c r="B74" s="18" t="s">
        <v>79</v>
      </c>
      <c r="C74" s="23" t="s">
        <v>54</v>
      </c>
      <c r="D74" s="23" t="s">
        <v>81</v>
      </c>
      <c r="E74" s="23">
        <v>7</v>
      </c>
      <c r="F74" s="23">
        <v>0</v>
      </c>
      <c r="G74" s="23">
        <f t="shared" si="1"/>
        <v>7</v>
      </c>
    </row>
    <row r="75" spans="1:7" ht="31.5">
      <c r="A75" s="21"/>
      <c r="B75" s="18" t="s">
        <v>82</v>
      </c>
      <c r="C75" s="23" t="s">
        <v>72</v>
      </c>
      <c r="D75" s="23"/>
      <c r="E75" s="19">
        <v>110</v>
      </c>
      <c r="F75" s="19">
        <v>0</v>
      </c>
      <c r="G75" s="19">
        <f t="shared" si="1"/>
        <v>110</v>
      </c>
    </row>
    <row r="76" spans="1:7" ht="15.75">
      <c r="A76" s="21">
        <v>3</v>
      </c>
      <c r="B76" s="25" t="s">
        <v>35</v>
      </c>
      <c r="C76" s="23"/>
      <c r="D76" s="23"/>
      <c r="E76" s="23"/>
      <c r="F76" s="23"/>
      <c r="G76" s="23"/>
    </row>
    <row r="77" spans="1:7" ht="84.75" customHeight="1">
      <c r="A77" s="21"/>
      <c r="B77" s="18" t="s">
        <v>83</v>
      </c>
      <c r="C77" s="23" t="s">
        <v>53</v>
      </c>
      <c r="D77" s="23" t="s">
        <v>84</v>
      </c>
      <c r="E77" s="20">
        <f>E62/E69</f>
        <v>137821.42857142858</v>
      </c>
      <c r="F77" s="23">
        <v>0</v>
      </c>
      <c r="G77" s="20">
        <f aca="true" t="shared" si="2" ref="G77:G82">E77+F77</f>
        <v>137821.42857142858</v>
      </c>
    </row>
    <row r="78" spans="1:7" ht="96" customHeight="1">
      <c r="A78" s="21"/>
      <c r="B78" s="10" t="s">
        <v>75</v>
      </c>
      <c r="C78" s="23" t="s">
        <v>53</v>
      </c>
      <c r="D78" s="23" t="s">
        <v>85</v>
      </c>
      <c r="E78" s="20">
        <f>E77/E69*E70</f>
        <v>54144.13265306123</v>
      </c>
      <c r="F78" s="23">
        <v>0</v>
      </c>
      <c r="G78" s="20">
        <f t="shared" si="2"/>
        <v>54144.13265306123</v>
      </c>
    </row>
    <row r="79" spans="1:7" ht="98.25" customHeight="1">
      <c r="A79" s="21"/>
      <c r="B79" s="10" t="s">
        <v>76</v>
      </c>
      <c r="C79" s="23" t="s">
        <v>53</v>
      </c>
      <c r="D79" s="23" t="s">
        <v>86</v>
      </c>
      <c r="E79" s="20">
        <f>E77/E69*E71</f>
        <v>22149.872448979593</v>
      </c>
      <c r="F79" s="23">
        <v>0</v>
      </c>
      <c r="G79" s="20">
        <f t="shared" si="2"/>
        <v>22149.872448979593</v>
      </c>
    </row>
    <row r="80" spans="1:7" ht="95.25" customHeight="1">
      <c r="A80" s="21"/>
      <c r="B80" s="10" t="s">
        <v>77</v>
      </c>
      <c r="C80" s="23" t="s">
        <v>53</v>
      </c>
      <c r="D80" s="23" t="s">
        <v>87</v>
      </c>
      <c r="E80" s="20">
        <f>E77/E69*E72</f>
        <v>31994.260204081635</v>
      </c>
      <c r="F80" s="23">
        <v>0</v>
      </c>
      <c r="G80" s="20">
        <f t="shared" si="2"/>
        <v>31994.260204081635</v>
      </c>
    </row>
    <row r="81" spans="1:7" ht="108" customHeight="1">
      <c r="A81" s="21"/>
      <c r="B81" s="10" t="s">
        <v>78</v>
      </c>
      <c r="C81" s="23" t="s">
        <v>53</v>
      </c>
      <c r="D81" s="23" t="s">
        <v>88</v>
      </c>
      <c r="E81" s="20">
        <f>E77/E69*E73</f>
        <v>12305.484693877552</v>
      </c>
      <c r="F81" s="23">
        <v>0</v>
      </c>
      <c r="G81" s="20">
        <f t="shared" si="2"/>
        <v>12305.484693877552</v>
      </c>
    </row>
    <row r="82" spans="1:7" ht="127.5" customHeight="1">
      <c r="A82" s="21"/>
      <c r="B82" s="18" t="s">
        <v>79</v>
      </c>
      <c r="C82" s="23" t="s">
        <v>53</v>
      </c>
      <c r="D82" s="23" t="s">
        <v>89</v>
      </c>
      <c r="E82" s="20">
        <f>E77/E69*E74</f>
        <v>17227.678571428572</v>
      </c>
      <c r="F82" s="23">
        <v>0</v>
      </c>
      <c r="G82" s="20">
        <f t="shared" si="2"/>
        <v>17227.678571428572</v>
      </c>
    </row>
    <row r="83" spans="1:7" ht="18" customHeight="1">
      <c r="A83" s="21">
        <v>4</v>
      </c>
      <c r="B83" s="25" t="s">
        <v>36</v>
      </c>
      <c r="C83" s="23"/>
      <c r="D83" s="23"/>
      <c r="E83" s="23"/>
      <c r="F83" s="23"/>
      <c r="G83" s="23"/>
    </row>
    <row r="84" spans="1:7" ht="94.5">
      <c r="A84" s="21"/>
      <c r="B84" s="18" t="s">
        <v>90</v>
      </c>
      <c r="C84" s="23" t="s">
        <v>55</v>
      </c>
      <c r="D84" s="23" t="s">
        <v>91</v>
      </c>
      <c r="E84" s="23">
        <v>0.6</v>
      </c>
      <c r="F84" s="23">
        <v>0</v>
      </c>
      <c r="G84" s="19">
        <f>E84+F84</f>
        <v>0.6</v>
      </c>
    </row>
    <row r="85" spans="1:7" ht="78.75">
      <c r="A85" s="23"/>
      <c r="B85" s="18" t="s">
        <v>92</v>
      </c>
      <c r="C85" s="23" t="s">
        <v>55</v>
      </c>
      <c r="D85" s="23" t="s">
        <v>93</v>
      </c>
      <c r="E85" s="23">
        <v>0.4</v>
      </c>
      <c r="F85" s="23">
        <v>0</v>
      </c>
      <c r="G85" s="19">
        <f>E85+F85</f>
        <v>0.4</v>
      </c>
    </row>
    <row r="86" ht="15.75">
      <c r="A86" s="3"/>
    </row>
    <row r="87" spans="1:4" ht="15.75">
      <c r="A87" s="30" t="s">
        <v>56</v>
      </c>
      <c r="B87" s="30"/>
      <c r="C87" s="30"/>
      <c r="D87" s="1"/>
    </row>
    <row r="88" spans="1:7" ht="15.75">
      <c r="A88" s="30" t="s">
        <v>57</v>
      </c>
      <c r="B88" s="30"/>
      <c r="C88" s="30"/>
      <c r="D88" s="12"/>
      <c r="E88" s="11"/>
      <c r="F88" s="38" t="s">
        <v>60</v>
      </c>
      <c r="G88" s="38"/>
    </row>
    <row r="89" spans="1:7" ht="15.75">
      <c r="A89" s="5"/>
      <c r="B89" s="2"/>
      <c r="D89" s="7" t="s">
        <v>37</v>
      </c>
      <c r="F89" s="39" t="s">
        <v>38</v>
      </c>
      <c r="G89" s="39"/>
    </row>
    <row r="90" spans="1:4" ht="15.75">
      <c r="A90" s="37" t="s">
        <v>39</v>
      </c>
      <c r="B90" s="37"/>
      <c r="C90" s="2"/>
      <c r="D90" s="2"/>
    </row>
    <row r="91" spans="1:7" ht="15.75" customHeight="1">
      <c r="A91" s="37" t="s">
        <v>58</v>
      </c>
      <c r="B91" s="37"/>
      <c r="C91" s="37"/>
      <c r="D91" s="12"/>
      <c r="E91" s="11"/>
      <c r="F91" s="38" t="s">
        <v>59</v>
      </c>
      <c r="G91" s="38"/>
    </row>
    <row r="92" spans="1:7" ht="18.75" customHeight="1">
      <c r="A92" s="37" t="s">
        <v>96</v>
      </c>
      <c r="B92" s="37"/>
      <c r="C92" s="37"/>
      <c r="D92" s="7" t="s">
        <v>37</v>
      </c>
      <c r="F92" s="39" t="s">
        <v>38</v>
      </c>
      <c r="G92" s="39"/>
    </row>
  </sheetData>
  <sheetProtection/>
  <mergeCells count="52">
    <mergeCell ref="B34:G34"/>
    <mergeCell ref="A16:A17"/>
    <mergeCell ref="C16:C17"/>
    <mergeCell ref="A18:A19"/>
    <mergeCell ref="D22:G22"/>
    <mergeCell ref="D23:G23"/>
    <mergeCell ref="D24:G24"/>
    <mergeCell ref="B21:G21"/>
    <mergeCell ref="D26:G26"/>
    <mergeCell ref="D15:G15"/>
    <mergeCell ref="D14:G14"/>
    <mergeCell ref="A46:A47"/>
    <mergeCell ref="A34:A35"/>
    <mergeCell ref="B30:G30"/>
    <mergeCell ref="A14:A15"/>
    <mergeCell ref="C14:C15"/>
    <mergeCell ref="B32:G32"/>
    <mergeCell ref="B31:G31"/>
    <mergeCell ref="B20:G20"/>
    <mergeCell ref="E2:G2"/>
    <mergeCell ref="E3:G3"/>
    <mergeCell ref="E4:G4"/>
    <mergeCell ref="E6:G6"/>
    <mergeCell ref="E7:G7"/>
    <mergeCell ref="E8:G8"/>
    <mergeCell ref="E5:G5"/>
    <mergeCell ref="A10:G10"/>
    <mergeCell ref="A11:G11"/>
    <mergeCell ref="D25:G25"/>
    <mergeCell ref="B27:C27"/>
    <mergeCell ref="D27:G27"/>
    <mergeCell ref="B28:C28"/>
    <mergeCell ref="D16:G16"/>
    <mergeCell ref="D17:G17"/>
    <mergeCell ref="D19:G19"/>
    <mergeCell ref="D18:G18"/>
    <mergeCell ref="F91:G91"/>
    <mergeCell ref="F92:G92"/>
    <mergeCell ref="A90:B90"/>
    <mergeCell ref="A91:C91"/>
    <mergeCell ref="A92:C92"/>
    <mergeCell ref="B54:G54"/>
    <mergeCell ref="B59:G59"/>
    <mergeCell ref="D62:D67"/>
    <mergeCell ref="F88:G88"/>
    <mergeCell ref="F89:G89"/>
    <mergeCell ref="A87:C87"/>
    <mergeCell ref="A88:C88"/>
    <mergeCell ref="B39:F39"/>
    <mergeCell ref="B40:F40"/>
    <mergeCell ref="B58:G58"/>
    <mergeCell ref="B46:G4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2019-02-01T12:40:40Z</cp:lastPrinted>
  <dcterms:created xsi:type="dcterms:W3CDTF">2018-12-28T08:43:53Z</dcterms:created>
  <dcterms:modified xsi:type="dcterms:W3CDTF">2019-02-01T12:44:19Z</dcterms:modified>
  <cp:category/>
  <cp:version/>
  <cp:contentType/>
  <cp:contentStatus/>
</cp:coreProperties>
</file>