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2414090" sheetId="1" r:id="rId1"/>
  </sheets>
  <definedNames>
    <definedName name="_xlnm.Print_Area" localSheetId="0">'2414090'!$A$1:$S$116</definedName>
  </definedNames>
  <calcPr fullCalcOnLoad="1"/>
</workbook>
</file>

<file path=xl/sharedStrings.xml><?xml version="1.0" encoding="utf-8"?>
<sst xmlns="http://schemas.openxmlformats.org/spreadsheetml/2006/main" count="214" uniqueCount="130">
  <si>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</si>
  <si>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</si>
  <si>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</si>
  <si>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</si>
  <si>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</si>
  <si>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</si>
  <si>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</si>
  <si>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</si>
  <si>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</si>
  <si>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</si>
  <si>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</si>
  <si>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</si>
  <si>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0828</t>
  </si>
  <si>
    <t>Палаци і будинки культури, клуби та інші заклади клубного типу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</si>
  <si>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</si>
  <si>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</si>
  <si>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</si>
  <si>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</si>
  <si>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</si>
  <si>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</si>
  <si>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</si>
  <si>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</si>
  <si>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</si>
  <si>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</si>
  <si>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</si>
  <si>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</si>
  <si>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</si>
  <si>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</si>
  <si>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</si>
  <si>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</si>
  <si>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</si>
  <si>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</si>
  <si>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</si>
  <si>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Завдання</t>
  </si>
  <si>
    <t>2414090</t>
  </si>
  <si>
    <t>Забезпечення організації культурного дозвілля населення і зміцнення культурних традицій.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</si>
  <si>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</si>
  <si>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</si>
  <si>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</si>
  <si>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</si>
  <si>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2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</si>
  <si>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</si>
  <si>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</si>
  <si>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</si>
  <si>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</si>
  <si>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</si>
  <si>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</si>
  <si>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</si>
  <si>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Завдання 1</t>
  </si>
  <si>
    <t xml:space="preserve">Забезпечення організації культурного дозвілля населення і зміцнення культурних традицій. </t>
  </si>
  <si>
    <t>кількість установ - всього в т.ч.</t>
  </si>
  <si>
    <t>од.</t>
  </si>
  <si>
    <t>зведення планів по мережі штатах та контингентах установ, що фінансуються з місцевих бюджетів</t>
  </si>
  <si>
    <t>палаців, од.;</t>
  </si>
  <si>
    <t>кількість гуртків, од.;</t>
  </si>
  <si>
    <t>облік клубної роботи</t>
  </si>
  <si>
    <t>художніх аматорських колективів,од.;</t>
  </si>
  <si>
    <t>середнє число окладів ( ставок ) - всього ,од.:</t>
  </si>
  <si>
    <t>штатні розписи</t>
  </si>
  <si>
    <t>середнє число окладів ( ставок ) керівних працівників,од.:</t>
  </si>
  <si>
    <t>середнє число окладів ( ставок ) спеціалістів,од.:</t>
  </si>
  <si>
    <t>середнє число окладів ( ставок ) робітників,од.:</t>
  </si>
  <si>
    <t>середнє число окладів ( ставок ) обслуговуючого та технічного персоналу,од.:</t>
  </si>
  <si>
    <t>од</t>
  </si>
  <si>
    <t>видатки загального та спеціального фонду на забезпечення діяльності палаців,будинків культури, клубів та інших закладів клубного типу, тис. грн.</t>
  </si>
  <si>
    <t>тис.грн.</t>
  </si>
  <si>
    <t>розрахунок до кошторису</t>
  </si>
  <si>
    <t>Пояснення щодо розбіжностей між затвердженими та досягнутими результативними показниками</t>
  </si>
  <si>
    <t>кількість відвідувачів - всього, осіб у тому числі</t>
  </si>
  <si>
    <t>осіб</t>
  </si>
  <si>
    <t>статистична звітність ф.7-НК</t>
  </si>
  <si>
    <t>за реалізованими квитками, осіб</t>
  </si>
  <si>
    <t>безкоштовно, осіб;</t>
  </si>
  <si>
    <t>кількість заходів, які забезпечують організацію культурного дозвілля населення, од.;</t>
  </si>
  <si>
    <t>плановий обсяг доходів, тис. грн.у тому числі.:</t>
  </si>
  <si>
    <t>тис.грн</t>
  </si>
  <si>
    <t>доходи від реалізації квитків, тис.грн.;</t>
  </si>
  <si>
    <t>кількість реалізованих квитків,шт.</t>
  </si>
  <si>
    <t>шт.</t>
  </si>
  <si>
    <t>середня вартість одного квитка,грн.;</t>
  </si>
  <si>
    <t>грн.</t>
  </si>
  <si>
    <t>розрахунок (відношення загальної суми проданих квитків на кількість квитків)</t>
  </si>
  <si>
    <t xml:space="preserve">середні витрати на одного відвідувача, грн. </t>
  </si>
  <si>
    <t>розрахунок (відношення загальної суми видатків на кількість відвідувачів)</t>
  </si>
  <si>
    <t>середні витрати на проведення одного заходу, грн.</t>
  </si>
  <si>
    <t>розрахунок (відношення загальної суми видатків на кількість заходів)</t>
  </si>
  <si>
    <t>4</t>
  </si>
  <si>
    <t>динаміка збільшення відвідувачів у плановому періоді по відношенню до фактичного показника попереднього періоду,%</t>
  </si>
  <si>
    <t>%</t>
  </si>
  <si>
    <t>розрахунок (відношення  кількості відвідувачів  до аналогічного періоду минулого року)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</si>
  <si>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</si>
  <si>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</si>
  <si>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</si>
  <si>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</si>
  <si>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</si>
  <si>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</si>
  <si>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</si>
  <si>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</si>
  <si>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</si>
  <si>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</si>
  <si>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</si>
  <si>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</si>
  <si>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</si>
  <si>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</si>
  <si>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</si>
  <si>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</si>
  <si>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</si>
  <si>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</si>
  <si>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</si>
  <si>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</si>
  <si>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</si>
  <si>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</si>
  <si>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</si>
  <si>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О.В.Галіцька</t>
  </si>
  <si>
    <t>управління культури Житомирської міської ради</t>
  </si>
  <si>
    <t xml:space="preserve"> Показник затрат </t>
  </si>
  <si>
    <t xml:space="preserve">Показник продукту </t>
  </si>
  <si>
    <t>Показник ефективності</t>
  </si>
  <si>
    <t>Показник якості</t>
  </si>
  <si>
    <t xml:space="preserve">Начальник управління культури </t>
  </si>
  <si>
    <t>Н.І.Рябенко</t>
  </si>
  <si>
    <t>Комплексна цільова програма розвитку культури міста Житомира на 2015-2017 р.р.</t>
  </si>
  <si>
    <t>любительські об"єднання та клуби за інтересами,од.;</t>
  </si>
  <si>
    <t>Відхилення  8,5 ставок — незайняті ставки.</t>
  </si>
  <si>
    <t>місцевого бюджету станом на _01.01.2018__ року</t>
  </si>
  <si>
    <t>Зменшилась кількість відвідувачів, у зв”язку із популярністю застосувань заходів (народні гуляння, реквієми) на відкритих майданчиках та індивідуальних форм роботи, за рахунок цього збільшилась кількість заходів.</t>
  </si>
  <si>
    <t>Розбіжності виникли за рахунок зменшення кількості відвідувачів та збільшення кількості заходів.</t>
  </si>
  <si>
    <t>Розбіжності виникли за рахунок зменшення кількості відвідувачів .</t>
  </si>
  <si>
    <t>Пояснення щодо причин відхилення</t>
  </si>
  <si>
    <t>Розбіжності між касовими та плановими видатками виникли за рахунок невикористаних коштів по нарахуванню заробітної плати.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</si>
</sst>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2" applyNumberFormat="1" applyFont="1" applyBorder="1" applyAlignment="1">
      <alignment horizontal="left" wrapText="1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52" applyFont="1">
      <alignment/>
      <protection/>
    </xf>
    <xf numFmtId="0" fontId="6" fillId="0" borderId="0" xfId="0" applyFont="1" applyAlignment="1">
      <alignment/>
    </xf>
    <xf numFmtId="0" fontId="7" fillId="0" borderId="0" xfId="52" applyFont="1" applyAlignment="1">
      <alignment horizontal="right"/>
      <protection/>
    </xf>
    <xf numFmtId="0" fontId="7" fillId="0" borderId="0" xfId="52" applyFont="1" applyBorder="1" applyAlignment="1">
      <alignment wrapText="1"/>
      <protection/>
    </xf>
    <xf numFmtId="49" fontId="6" fillId="0" borderId="0" xfId="52" applyNumberFormat="1" applyFont="1" applyBorder="1" applyAlignment="1">
      <alignment horizontal="center"/>
      <protection/>
    </xf>
    <xf numFmtId="49" fontId="2" fillId="0" borderId="0" xfId="52" applyNumberFormat="1" applyFont="1" applyBorder="1" applyAlignment="1">
      <alignment horizontal="center" wrapText="1"/>
      <protection/>
    </xf>
    <xf numFmtId="49" fontId="2" fillId="0" borderId="0" xfId="52" applyNumberFormat="1" applyFont="1" applyBorder="1" applyAlignment="1">
      <alignment horizontal="left" wrapText="1"/>
      <protection/>
    </xf>
    <xf numFmtId="49" fontId="3" fillId="0" borderId="0" xfId="52" applyNumberFormat="1" applyFont="1" applyBorder="1" applyAlignment="1">
      <alignment horizontal="left" wrapText="1"/>
      <protection/>
    </xf>
    <xf numFmtId="0" fontId="7" fillId="0" borderId="0" xfId="52" applyFont="1" applyBorder="1" applyAlignment="1">
      <alignment horizontal="center"/>
      <protection/>
    </xf>
    <xf numFmtId="0" fontId="7" fillId="0" borderId="13" xfId="52" applyFont="1" applyBorder="1" applyAlignment="1">
      <alignment horizontal="left"/>
      <protection/>
    </xf>
    <xf numFmtId="0" fontId="7" fillId="0" borderId="13" xfId="52" applyFont="1" applyBorder="1" applyAlignment="1">
      <alignment/>
      <protection/>
    </xf>
    <xf numFmtId="0" fontId="2" fillId="0" borderId="14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left"/>
      <protection/>
    </xf>
    <xf numFmtId="0" fontId="7" fillId="0" borderId="0" xfId="52" applyFont="1" applyBorder="1" applyAlignment="1">
      <alignment horizontal="left" wrapText="1"/>
      <protection/>
    </xf>
    <xf numFmtId="0" fontId="7" fillId="0" borderId="15" xfId="52" applyFont="1" applyBorder="1" applyAlignment="1">
      <alignment horizontal="left" wrapText="1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22"/>
  <sheetViews>
    <sheetView tabSelected="1" view="pageBreakPreview" zoomScale="84" zoomScaleNormal="101" zoomScaleSheetLayoutView="84" zoomScalePageLayoutView="0" workbookViewId="0" topLeftCell="B27">
      <selection activeCell="C89" sqref="C89:Q89"/>
    </sheetView>
  </sheetViews>
  <sheetFormatPr defaultColWidth="12.00390625" defaultRowHeight="12.75"/>
  <cols>
    <col min="1" max="1" width="12.00390625" style="1" customWidth="1"/>
    <col min="2" max="2" width="10.00390625" style="2" customWidth="1"/>
    <col min="3" max="4" width="13.875" style="2" customWidth="1"/>
    <col min="5" max="5" width="12.00390625" style="2" customWidth="1"/>
    <col min="6" max="6" width="14.75390625" style="2" customWidth="1"/>
    <col min="7" max="7" width="12.00390625" style="2" customWidth="1"/>
    <col min="8" max="8" width="11.125" style="2" customWidth="1"/>
    <col min="9" max="9" width="12.75390625" style="2" customWidth="1"/>
    <col min="10" max="11" width="11.125" style="2" customWidth="1"/>
    <col min="12" max="12" width="13.125" style="2" customWidth="1"/>
    <col min="13" max="14" width="11.125" style="2" customWidth="1"/>
    <col min="15" max="15" width="12.625" style="2" customWidth="1"/>
    <col min="16" max="16" width="11.125" style="2" customWidth="1"/>
    <col min="17" max="17" width="10.875" style="2" customWidth="1"/>
    <col min="18" max="16384" width="12.00390625" style="2" customWidth="1"/>
  </cols>
  <sheetData>
    <row r="2" spans="15:19" ht="12.75" customHeight="1">
      <c r="O2" s="52" t="s">
        <v>0</v>
      </c>
      <c r="P2" s="52"/>
      <c r="Q2" s="52"/>
      <c r="R2" s="52"/>
      <c r="S2" s="52"/>
    </row>
    <row r="3" spans="15:19" ht="12.75" customHeight="1">
      <c r="O3" s="53" t="s">
        <v>1</v>
      </c>
      <c r="P3" s="53"/>
      <c r="Q3" s="53"/>
      <c r="R3" s="53"/>
      <c r="S3" s="53"/>
    </row>
    <row r="4" spans="15:19" ht="12.75" customHeight="1">
      <c r="O4" s="54" t="s">
        <v>2</v>
      </c>
      <c r="P4" s="54"/>
      <c r="Q4" s="54"/>
      <c r="R4" s="54"/>
      <c r="S4" s="54"/>
    </row>
    <row r="5" spans="15:19" ht="10.5" customHeight="1">
      <c r="O5" s="3"/>
      <c r="P5" s="3"/>
      <c r="Q5" s="3"/>
      <c r="R5" s="3"/>
      <c r="S5" s="3"/>
    </row>
    <row r="6" ht="12" customHeight="1"/>
    <row r="7" spans="1:19" ht="16.5" customHeight="1">
      <c r="A7" s="4"/>
      <c r="B7" s="5"/>
      <c r="C7" s="5"/>
      <c r="D7" s="5"/>
      <c r="E7" s="5"/>
      <c r="F7" s="5"/>
      <c r="G7" s="47"/>
      <c r="H7" s="55" t="s">
        <v>3</v>
      </c>
      <c r="I7" s="55"/>
      <c r="J7" s="55"/>
      <c r="K7" s="55"/>
      <c r="L7" s="55"/>
      <c r="M7" s="55"/>
      <c r="N7" s="48"/>
      <c r="S7" s="5"/>
    </row>
    <row r="8" spans="1:27" ht="18.75">
      <c r="A8" s="4"/>
      <c r="B8" s="5"/>
      <c r="C8" s="5"/>
      <c r="D8" s="5"/>
      <c r="E8" s="5"/>
      <c r="F8" s="5"/>
      <c r="G8" s="55" t="s">
        <v>4</v>
      </c>
      <c r="H8" s="55"/>
      <c r="I8" s="55"/>
      <c r="J8" s="55"/>
      <c r="K8" s="55"/>
      <c r="L8" s="55"/>
      <c r="M8" s="55"/>
      <c r="N8" s="55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4"/>
      <c r="B9" s="5"/>
      <c r="C9" s="5"/>
      <c r="D9" s="5"/>
      <c r="E9" s="5"/>
      <c r="F9" s="5"/>
      <c r="G9" s="55" t="s">
        <v>124</v>
      </c>
      <c r="H9" s="55"/>
      <c r="I9" s="55"/>
      <c r="J9" s="55"/>
      <c r="K9" s="55"/>
      <c r="L9" s="55"/>
      <c r="M9" s="55"/>
      <c r="N9" s="55"/>
      <c r="S9" s="5"/>
      <c r="T9" s="5"/>
      <c r="U9" s="5"/>
      <c r="V9" s="5"/>
      <c r="W9" s="5"/>
      <c r="X9" s="5"/>
      <c r="Y9" s="5"/>
      <c r="Z9" s="5"/>
      <c r="AA9" s="5"/>
    </row>
    <row r="10" spans="1:27" ht="15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49" t="s">
        <v>5</v>
      </c>
      <c r="B11" s="56">
        <v>2400000</v>
      </c>
      <c r="C11" s="56"/>
      <c r="D11" s="47"/>
      <c r="E11" s="57" t="s">
        <v>6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6"/>
      <c r="T11" s="5"/>
      <c r="U11" s="5"/>
      <c r="V11" s="5"/>
      <c r="W11" s="5"/>
      <c r="X11" s="5"/>
      <c r="Y11" s="5"/>
      <c r="Z11" s="5"/>
      <c r="AA11" s="5"/>
    </row>
    <row r="12" spans="1:27" ht="15.75">
      <c r="A12" s="4"/>
      <c r="B12" s="58" t="s">
        <v>7</v>
      </c>
      <c r="C12" s="58"/>
      <c r="D12" s="5"/>
      <c r="E12" s="59" t="s">
        <v>8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7"/>
      <c r="Q12" s="7"/>
      <c r="R12" s="8"/>
      <c r="S12" s="8"/>
      <c r="T12" s="6"/>
      <c r="U12" s="6"/>
      <c r="V12" s="6"/>
      <c r="W12" s="6"/>
      <c r="X12" s="6"/>
      <c r="Y12" s="6"/>
      <c r="Z12" s="6"/>
      <c r="AA12" s="6"/>
    </row>
    <row r="13" spans="1:27" ht="15.75">
      <c r="A13" s="4"/>
      <c r="B13" s="5"/>
      <c r="C13" s="5"/>
      <c r="D13" s="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8.75">
      <c r="A14" s="49" t="s">
        <v>9</v>
      </c>
      <c r="B14" s="56">
        <v>2410000</v>
      </c>
      <c r="C14" s="56"/>
      <c r="D14" s="47"/>
      <c r="E14" s="57" t="s">
        <v>6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6"/>
      <c r="T14" s="8"/>
      <c r="U14" s="8"/>
      <c r="V14" s="8"/>
      <c r="W14" s="8"/>
      <c r="X14" s="8"/>
      <c r="Y14" s="8"/>
      <c r="Z14" s="8"/>
      <c r="AA14" s="8"/>
    </row>
    <row r="15" spans="1:27" ht="15.75">
      <c r="A15" s="4"/>
      <c r="B15" s="58" t="s">
        <v>7</v>
      </c>
      <c r="C15" s="58"/>
      <c r="D15" s="5"/>
      <c r="E15" s="59" t="s">
        <v>10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7"/>
      <c r="Q15" s="7"/>
      <c r="R15" s="8"/>
      <c r="S15" s="8"/>
      <c r="T15" s="6"/>
      <c r="U15" s="6"/>
      <c r="V15" s="6"/>
      <c r="W15" s="6"/>
      <c r="X15" s="6"/>
      <c r="Y15" s="6"/>
      <c r="Z15" s="6"/>
      <c r="AA15" s="6"/>
    </row>
    <row r="16" spans="1:27" ht="15.75">
      <c r="A16" s="4"/>
      <c r="B16" s="5"/>
      <c r="C16" s="5"/>
      <c r="D16" s="5"/>
      <c r="E16" s="61" t="s">
        <v>13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8"/>
      <c r="T16" s="8"/>
      <c r="U16" s="8"/>
      <c r="V16" s="8"/>
      <c r="W16" s="8"/>
      <c r="X16" s="8"/>
      <c r="Y16" s="8"/>
      <c r="Z16" s="8"/>
      <c r="AA16" s="8"/>
    </row>
    <row r="17" spans="1:27" ht="36" customHeight="1">
      <c r="A17" s="49" t="s">
        <v>11</v>
      </c>
      <c r="B17" s="56">
        <v>2414090</v>
      </c>
      <c r="C17" s="56"/>
      <c r="D17" s="51" t="s">
        <v>12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50"/>
      <c r="T17" s="8"/>
      <c r="U17" s="8"/>
      <c r="V17" s="8"/>
      <c r="W17" s="8"/>
      <c r="X17" s="8"/>
      <c r="Y17" s="8"/>
      <c r="Z17" s="8"/>
      <c r="AA17" s="8"/>
    </row>
    <row r="18" spans="1:27" ht="12.75" customHeight="1">
      <c r="A18" s="4"/>
      <c r="B18" s="58" t="s">
        <v>7</v>
      </c>
      <c r="C18" s="58"/>
      <c r="D18" s="7" t="s">
        <v>14</v>
      </c>
      <c r="E18" s="6"/>
      <c r="G18" s="5"/>
      <c r="H18" s="60" t="s">
        <v>15</v>
      </c>
      <c r="I18" s="60"/>
      <c r="J18" s="60"/>
      <c r="K18" s="60"/>
      <c r="L18" s="60"/>
      <c r="M18" s="60"/>
      <c r="N18" s="60"/>
      <c r="O18" s="60"/>
      <c r="P18" s="8"/>
      <c r="Q18" s="8"/>
      <c r="R18" s="8"/>
      <c r="S18" s="8"/>
      <c r="T18" s="6"/>
      <c r="U18" s="6"/>
      <c r="V18" s="6"/>
      <c r="W18" s="6"/>
      <c r="X18" s="6"/>
      <c r="Y18" s="6"/>
      <c r="Z18" s="6"/>
      <c r="AA18" s="6"/>
    </row>
    <row r="19" spans="1:27" ht="15.75">
      <c r="A19" s="4"/>
      <c r="B19" s="6"/>
      <c r="C19" s="6"/>
      <c r="D19" s="6"/>
      <c r="E19" s="6"/>
      <c r="G19" s="5"/>
      <c r="H19" s="9"/>
      <c r="I19" s="10"/>
      <c r="J19" s="10"/>
      <c r="K19" s="10"/>
      <c r="L19" s="10"/>
      <c r="M19" s="10"/>
      <c r="N19" s="10"/>
      <c r="O19" s="1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8"/>
      <c r="U20" s="8"/>
      <c r="V20" s="8"/>
      <c r="W20" s="8"/>
      <c r="X20" s="8"/>
      <c r="Y20" s="8"/>
      <c r="Z20" s="8"/>
      <c r="AA20" s="8"/>
    </row>
    <row r="21" spans="1:27" ht="15.75">
      <c r="A21" s="11" t="s">
        <v>16</v>
      </c>
      <c r="B21" s="63" t="s">
        <v>17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T21" s="5"/>
      <c r="U21" s="5"/>
      <c r="V21" s="5"/>
      <c r="W21" s="5"/>
      <c r="X21" s="5"/>
      <c r="Y21" s="5"/>
      <c r="Z21" s="5"/>
      <c r="AA21" s="5"/>
    </row>
    <row r="22" spans="1:15" ht="15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9:10" ht="15.75">
      <c r="I23" s="64" t="s">
        <v>18</v>
      </c>
      <c r="J23" s="64"/>
    </row>
    <row r="24" spans="1:19" ht="17.25" customHeight="1">
      <c r="A24" s="13"/>
      <c r="B24" s="65" t="s">
        <v>19</v>
      </c>
      <c r="C24" s="65"/>
      <c r="D24" s="65"/>
      <c r="E24" s="65"/>
      <c r="F24" s="65"/>
      <c r="G24" s="65"/>
      <c r="H24" s="65" t="s">
        <v>20</v>
      </c>
      <c r="I24" s="65"/>
      <c r="J24" s="65"/>
      <c r="K24" s="65"/>
      <c r="L24" s="65"/>
      <c r="M24" s="65"/>
      <c r="N24" s="65" t="s">
        <v>21</v>
      </c>
      <c r="O24" s="65"/>
      <c r="P24" s="65"/>
      <c r="Q24" s="65"/>
      <c r="R24" s="65"/>
      <c r="S24" s="65"/>
    </row>
    <row r="25" spans="1:19" ht="24.75" customHeight="1">
      <c r="A25" s="15"/>
      <c r="B25" s="65" t="s">
        <v>22</v>
      </c>
      <c r="C25" s="65"/>
      <c r="D25" s="65" t="s">
        <v>23</v>
      </c>
      <c r="E25" s="65"/>
      <c r="F25" s="65" t="s">
        <v>24</v>
      </c>
      <c r="G25" s="65"/>
      <c r="H25" s="65" t="s">
        <v>22</v>
      </c>
      <c r="I25" s="65"/>
      <c r="J25" s="65" t="s">
        <v>23</v>
      </c>
      <c r="K25" s="65"/>
      <c r="L25" s="65" t="s">
        <v>24</v>
      </c>
      <c r="M25" s="65"/>
      <c r="N25" s="65" t="s">
        <v>22</v>
      </c>
      <c r="O25" s="65"/>
      <c r="P25" s="65" t="s">
        <v>23</v>
      </c>
      <c r="Q25" s="65"/>
      <c r="R25" s="65" t="s">
        <v>24</v>
      </c>
      <c r="S25" s="65"/>
    </row>
    <row r="26" spans="1:19" ht="17.25" customHeight="1">
      <c r="A26" s="15"/>
      <c r="B26" s="65">
        <v>1</v>
      </c>
      <c r="C26" s="65"/>
      <c r="D26" s="65">
        <v>2</v>
      </c>
      <c r="E26" s="65"/>
      <c r="F26" s="65">
        <v>3</v>
      </c>
      <c r="G26" s="65"/>
      <c r="H26" s="65">
        <v>4</v>
      </c>
      <c r="I26" s="65"/>
      <c r="J26" s="65">
        <v>5</v>
      </c>
      <c r="K26" s="65"/>
      <c r="L26" s="65">
        <v>6</v>
      </c>
      <c r="M26" s="65"/>
      <c r="N26" s="65">
        <v>7</v>
      </c>
      <c r="O26" s="65"/>
      <c r="P26" s="65">
        <v>8</v>
      </c>
      <c r="Q26" s="65"/>
      <c r="R26" s="65">
        <v>9</v>
      </c>
      <c r="S26" s="65"/>
    </row>
    <row r="27" spans="1:19" ht="22.5" customHeight="1">
      <c r="A27" s="16"/>
      <c r="B27" s="66">
        <v>4806.9</v>
      </c>
      <c r="C27" s="66"/>
      <c r="D27" s="66">
        <v>642.1</v>
      </c>
      <c r="E27" s="66"/>
      <c r="F27" s="66">
        <f>B27+D27</f>
        <v>5449</v>
      </c>
      <c r="G27" s="66"/>
      <c r="H27" s="66">
        <v>4806.1</v>
      </c>
      <c r="I27" s="66"/>
      <c r="J27" s="66">
        <v>642.1</v>
      </c>
      <c r="K27" s="66"/>
      <c r="L27" s="66">
        <f>H27+J27</f>
        <v>5448.200000000001</v>
      </c>
      <c r="M27" s="66"/>
      <c r="N27" s="66">
        <f>H27-B27</f>
        <v>-0.7999999999992724</v>
      </c>
      <c r="O27" s="66"/>
      <c r="P27" s="66">
        <f>J27-D27</f>
        <v>0</v>
      </c>
      <c r="Q27" s="66"/>
      <c r="R27" s="66">
        <f>L27-F27</f>
        <v>-0.7999999999992724</v>
      </c>
      <c r="S27" s="66"/>
    </row>
    <row r="28" spans="1:19" ht="12.7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30" spans="1:15" ht="15.75">
      <c r="A30" s="11" t="s">
        <v>25</v>
      </c>
      <c r="B30" s="63" t="s">
        <v>26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5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ht="15.75">
      <c r="I32" s="2" t="s">
        <v>18</v>
      </c>
    </row>
    <row r="33" spans="1:19" ht="43.5" customHeight="1">
      <c r="A33" s="65" t="s">
        <v>27</v>
      </c>
      <c r="B33" s="65" t="s">
        <v>28</v>
      </c>
      <c r="C33" s="65" t="s">
        <v>29</v>
      </c>
      <c r="D33" s="65" t="s">
        <v>30</v>
      </c>
      <c r="E33" s="65"/>
      <c r="F33" s="65"/>
      <c r="G33" s="65"/>
      <c r="H33" s="65" t="s">
        <v>31</v>
      </c>
      <c r="I33" s="65"/>
      <c r="J33" s="65"/>
      <c r="K33" s="65" t="s">
        <v>32</v>
      </c>
      <c r="L33" s="65"/>
      <c r="M33" s="65"/>
      <c r="N33" s="65" t="s">
        <v>21</v>
      </c>
      <c r="O33" s="65"/>
      <c r="P33" s="65"/>
      <c r="Q33" s="97" t="s">
        <v>128</v>
      </c>
      <c r="R33" s="98"/>
      <c r="S33" s="99"/>
    </row>
    <row r="34" spans="1:19" ht="39.75" customHeight="1">
      <c r="A34" s="65"/>
      <c r="B34" s="65"/>
      <c r="C34" s="65"/>
      <c r="D34" s="65"/>
      <c r="E34" s="65"/>
      <c r="F34" s="65"/>
      <c r="G34" s="65"/>
      <c r="H34" s="14" t="s">
        <v>22</v>
      </c>
      <c r="I34" s="14" t="s">
        <v>23</v>
      </c>
      <c r="J34" s="14" t="s">
        <v>24</v>
      </c>
      <c r="K34" s="14" t="s">
        <v>22</v>
      </c>
      <c r="L34" s="14" t="s">
        <v>23</v>
      </c>
      <c r="M34" s="14" t="s">
        <v>24</v>
      </c>
      <c r="N34" s="14" t="s">
        <v>22</v>
      </c>
      <c r="O34" s="14" t="s">
        <v>23</v>
      </c>
      <c r="P34" s="14" t="s">
        <v>24</v>
      </c>
      <c r="Q34" s="100"/>
      <c r="R34" s="101"/>
      <c r="S34" s="102"/>
    </row>
    <row r="35" spans="1:19" ht="14.25" customHeight="1">
      <c r="A35" s="20">
        <v>1</v>
      </c>
      <c r="B35" s="14">
        <v>2</v>
      </c>
      <c r="C35" s="14">
        <v>3</v>
      </c>
      <c r="D35" s="65">
        <v>4</v>
      </c>
      <c r="E35" s="65"/>
      <c r="F35" s="65"/>
      <c r="G35" s="65"/>
      <c r="H35" s="14">
        <v>5</v>
      </c>
      <c r="I35" s="14">
        <v>6</v>
      </c>
      <c r="J35" s="14">
        <v>7</v>
      </c>
      <c r="K35" s="14">
        <v>8</v>
      </c>
      <c r="L35" s="14">
        <v>9</v>
      </c>
      <c r="M35" s="14">
        <v>10</v>
      </c>
      <c r="N35" s="14">
        <v>11</v>
      </c>
      <c r="O35" s="14">
        <v>12</v>
      </c>
      <c r="P35" s="14">
        <v>13</v>
      </c>
      <c r="Q35" s="103">
        <v>14</v>
      </c>
      <c r="R35" s="104"/>
      <c r="S35" s="105"/>
    </row>
    <row r="36" spans="1:19" ht="20.25" customHeight="1">
      <c r="A36" s="20"/>
      <c r="B36" s="14"/>
      <c r="C36" s="14"/>
      <c r="D36" s="67" t="s">
        <v>33</v>
      </c>
      <c r="E36" s="67"/>
      <c r="F36" s="67"/>
      <c r="G36" s="67"/>
      <c r="H36" s="14"/>
      <c r="I36" s="14"/>
      <c r="J36" s="14"/>
      <c r="K36" s="14"/>
      <c r="L36" s="14"/>
      <c r="M36" s="14"/>
      <c r="N36" s="14"/>
      <c r="O36" s="14"/>
      <c r="P36" s="14"/>
      <c r="Q36" s="103"/>
      <c r="R36" s="104"/>
      <c r="S36" s="105"/>
    </row>
    <row r="37" spans="1:19" ht="63" customHeight="1">
      <c r="A37" s="21">
        <v>1</v>
      </c>
      <c r="B37" s="22" t="s">
        <v>34</v>
      </c>
      <c r="C37" s="22" t="s">
        <v>12</v>
      </c>
      <c r="D37" s="68" t="s">
        <v>35</v>
      </c>
      <c r="E37" s="68"/>
      <c r="F37" s="68"/>
      <c r="G37" s="68"/>
      <c r="H37" s="23">
        <v>4806.9</v>
      </c>
      <c r="I37" s="23">
        <v>642.1</v>
      </c>
      <c r="J37" s="23">
        <f>I37+H37</f>
        <v>5449</v>
      </c>
      <c r="K37" s="23">
        <v>4806.1</v>
      </c>
      <c r="L37" s="23">
        <v>642.1</v>
      </c>
      <c r="M37" s="23">
        <f>L37+K37</f>
        <v>5448.200000000001</v>
      </c>
      <c r="N37" s="23">
        <f>K37-H37</f>
        <v>-0.7999999999992724</v>
      </c>
      <c r="O37" s="23">
        <f>L37-I37</f>
        <v>0</v>
      </c>
      <c r="P37" s="23">
        <f>M37-J37</f>
        <v>-0.7999999999992724</v>
      </c>
      <c r="Q37" s="89" t="s">
        <v>129</v>
      </c>
      <c r="R37" s="90"/>
      <c r="S37" s="91"/>
    </row>
    <row r="38" spans="1:3" ht="12.75" customHeight="1">
      <c r="A38" s="25"/>
      <c r="B38" s="26"/>
      <c r="C38" s="26"/>
    </row>
    <row r="40" spans="1:19" ht="21" customHeight="1">
      <c r="A40" s="11" t="s">
        <v>36</v>
      </c>
      <c r="B40" s="69" t="s">
        <v>37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ht="12.75" customHeight="1"/>
    <row r="42" spans="1:19" ht="45" customHeight="1">
      <c r="A42" s="65" t="s">
        <v>38</v>
      </c>
      <c r="B42" s="65"/>
      <c r="C42" s="65"/>
      <c r="D42" s="65"/>
      <c r="E42" s="65"/>
      <c r="F42" s="65"/>
      <c r="G42" s="65"/>
      <c r="H42" s="65" t="s">
        <v>31</v>
      </c>
      <c r="I42" s="65"/>
      <c r="J42" s="65"/>
      <c r="K42" s="65" t="s">
        <v>32</v>
      </c>
      <c r="L42" s="65"/>
      <c r="M42" s="65"/>
      <c r="N42" s="65" t="s">
        <v>21</v>
      </c>
      <c r="O42" s="65"/>
      <c r="P42" s="65"/>
      <c r="Q42" s="97" t="s">
        <v>128</v>
      </c>
      <c r="R42" s="98"/>
      <c r="S42" s="99"/>
    </row>
    <row r="43" spans="1:19" ht="34.5" customHeight="1">
      <c r="A43" s="65"/>
      <c r="B43" s="65"/>
      <c r="C43" s="65"/>
      <c r="D43" s="65"/>
      <c r="E43" s="65"/>
      <c r="F43" s="65"/>
      <c r="G43" s="65"/>
      <c r="H43" s="14" t="s">
        <v>22</v>
      </c>
      <c r="I43" s="14" t="s">
        <v>23</v>
      </c>
      <c r="J43" s="14" t="s">
        <v>24</v>
      </c>
      <c r="K43" s="14" t="s">
        <v>22</v>
      </c>
      <c r="L43" s="14" t="s">
        <v>23</v>
      </c>
      <c r="M43" s="14" t="s">
        <v>24</v>
      </c>
      <c r="N43" s="14" t="s">
        <v>22</v>
      </c>
      <c r="O43" s="14" t="s">
        <v>23</v>
      </c>
      <c r="P43" s="14" t="s">
        <v>24</v>
      </c>
      <c r="Q43" s="100"/>
      <c r="R43" s="101"/>
      <c r="S43" s="102"/>
    </row>
    <row r="44" spans="1:19" ht="23.25" customHeight="1">
      <c r="A44" s="65">
        <v>1</v>
      </c>
      <c r="B44" s="65"/>
      <c r="C44" s="65"/>
      <c r="D44" s="65"/>
      <c r="E44" s="65"/>
      <c r="F44" s="65"/>
      <c r="G44" s="65"/>
      <c r="H44" s="14">
        <v>2</v>
      </c>
      <c r="I44" s="14">
        <v>3</v>
      </c>
      <c r="J44" s="14">
        <v>4</v>
      </c>
      <c r="K44" s="14">
        <v>5</v>
      </c>
      <c r="L44" s="14">
        <v>6</v>
      </c>
      <c r="M44" s="14">
        <v>7</v>
      </c>
      <c r="N44" s="14">
        <v>8</v>
      </c>
      <c r="O44" s="14">
        <v>9</v>
      </c>
      <c r="P44" s="14">
        <v>10</v>
      </c>
      <c r="Q44" s="103">
        <v>11</v>
      </c>
      <c r="R44" s="104"/>
      <c r="S44" s="105"/>
    </row>
    <row r="45" spans="1:19" ht="20.25" customHeight="1">
      <c r="A45" s="68" t="s">
        <v>39</v>
      </c>
      <c r="B45" s="68"/>
      <c r="C45" s="68"/>
      <c r="D45" s="68"/>
      <c r="E45" s="68"/>
      <c r="F45" s="68"/>
      <c r="G45" s="68"/>
      <c r="H45" s="23">
        <f>H46</f>
        <v>4806.9</v>
      </c>
      <c r="I45" s="23">
        <f>I46</f>
        <v>642.1</v>
      </c>
      <c r="J45" s="23">
        <f>H45+I45</f>
        <v>5449</v>
      </c>
      <c r="K45" s="23">
        <f>K46</f>
        <v>4806.1</v>
      </c>
      <c r="L45" s="23">
        <f>L46</f>
        <v>642.1</v>
      </c>
      <c r="M45" s="23">
        <f>K45+L45</f>
        <v>5448.200000000001</v>
      </c>
      <c r="N45" s="23">
        <f aca="true" t="shared" si="0" ref="N45:P48">K45-H45</f>
        <v>-0.7999999999992724</v>
      </c>
      <c r="O45" s="23">
        <f t="shared" si="0"/>
        <v>0</v>
      </c>
      <c r="P45" s="23">
        <f t="shared" si="0"/>
        <v>-0.7999999999992724</v>
      </c>
      <c r="Q45" s="70"/>
      <c r="R45" s="71"/>
      <c r="S45" s="72"/>
    </row>
    <row r="46" spans="1:19" ht="66.75" customHeight="1">
      <c r="A46" s="68" t="s">
        <v>121</v>
      </c>
      <c r="B46" s="68"/>
      <c r="C46" s="68"/>
      <c r="D46" s="68"/>
      <c r="E46" s="68"/>
      <c r="F46" s="68"/>
      <c r="G46" s="68"/>
      <c r="H46" s="23">
        <v>4806.9</v>
      </c>
      <c r="I46" s="23">
        <v>642.1</v>
      </c>
      <c r="J46" s="23">
        <f>H46+I46</f>
        <v>5449</v>
      </c>
      <c r="K46" s="23">
        <v>4806.1</v>
      </c>
      <c r="L46" s="23">
        <v>642.1</v>
      </c>
      <c r="M46" s="23">
        <f>K46+L46</f>
        <v>5448.200000000001</v>
      </c>
      <c r="N46" s="23">
        <f t="shared" si="0"/>
        <v>-0.7999999999992724</v>
      </c>
      <c r="O46" s="23">
        <f t="shared" si="0"/>
        <v>0</v>
      </c>
      <c r="P46" s="23">
        <f t="shared" si="0"/>
        <v>-0.7999999999992724</v>
      </c>
      <c r="Q46" s="89" t="s">
        <v>129</v>
      </c>
      <c r="R46" s="90"/>
      <c r="S46" s="91"/>
    </row>
    <row r="47" spans="1:19" ht="20.25" customHeight="1">
      <c r="A47" s="68" t="s">
        <v>40</v>
      </c>
      <c r="B47" s="68"/>
      <c r="C47" s="68"/>
      <c r="D47" s="68"/>
      <c r="E47" s="68"/>
      <c r="F47" s="68"/>
      <c r="G47" s="68"/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f t="shared" si="0"/>
        <v>0</v>
      </c>
      <c r="O47" s="23">
        <f t="shared" si="0"/>
        <v>0</v>
      </c>
      <c r="P47" s="23">
        <f t="shared" si="0"/>
        <v>0</v>
      </c>
      <c r="Q47" s="70"/>
      <c r="R47" s="71"/>
      <c r="S47" s="72"/>
    </row>
    <row r="48" spans="1:19" ht="21" customHeight="1">
      <c r="A48" s="68" t="s">
        <v>41</v>
      </c>
      <c r="B48" s="68"/>
      <c r="C48" s="68"/>
      <c r="D48" s="68"/>
      <c r="E48" s="68"/>
      <c r="F48" s="68"/>
      <c r="G48" s="68"/>
      <c r="H48" s="23">
        <f aca="true" t="shared" si="1" ref="H48:M48">H46+H47</f>
        <v>4806.9</v>
      </c>
      <c r="I48" s="23">
        <f t="shared" si="1"/>
        <v>642.1</v>
      </c>
      <c r="J48" s="23">
        <f t="shared" si="1"/>
        <v>5449</v>
      </c>
      <c r="K48" s="23">
        <f t="shared" si="1"/>
        <v>4806.1</v>
      </c>
      <c r="L48" s="23">
        <f t="shared" si="1"/>
        <v>642.1</v>
      </c>
      <c r="M48" s="23">
        <f t="shared" si="1"/>
        <v>5448.200000000001</v>
      </c>
      <c r="N48" s="23">
        <f t="shared" si="0"/>
        <v>-0.7999999999992724</v>
      </c>
      <c r="O48" s="23">
        <f t="shared" si="0"/>
        <v>0</v>
      </c>
      <c r="P48" s="23">
        <f t="shared" si="0"/>
        <v>-0.7999999999992724</v>
      </c>
      <c r="Q48" s="70"/>
      <c r="R48" s="71"/>
      <c r="S48" s="72"/>
    </row>
    <row r="49" ht="15.75" customHeight="1"/>
    <row r="50" spans="1:19" ht="12.75" customHeight="1">
      <c r="A50" s="11" t="s">
        <v>42</v>
      </c>
      <c r="B50" s="69" t="s">
        <v>43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ht="15" customHeight="1">
      <c r="I51" s="2" t="s">
        <v>18</v>
      </c>
    </row>
    <row r="52" spans="1:20" ht="9.75" customHeight="1">
      <c r="A52" s="73" t="s">
        <v>27</v>
      </c>
      <c r="B52" s="73" t="s">
        <v>28</v>
      </c>
      <c r="C52" s="65" t="s">
        <v>44</v>
      </c>
      <c r="D52" s="65"/>
      <c r="E52" s="65" t="s">
        <v>45</v>
      </c>
      <c r="F52" s="74" t="s">
        <v>46</v>
      </c>
      <c r="G52" s="74"/>
      <c r="H52" s="74"/>
      <c r="I52" s="65" t="s">
        <v>31</v>
      </c>
      <c r="J52" s="65"/>
      <c r="K52" s="65"/>
      <c r="L52" s="65" t="s">
        <v>47</v>
      </c>
      <c r="M52" s="65"/>
      <c r="N52" s="65"/>
      <c r="O52" s="65" t="s">
        <v>21</v>
      </c>
      <c r="P52" s="65"/>
      <c r="Q52" s="65"/>
      <c r="R52" s="75"/>
      <c r="S52" s="75"/>
      <c r="T52" s="75"/>
    </row>
    <row r="53" spans="1:20" ht="39" customHeight="1">
      <c r="A53" s="73"/>
      <c r="B53" s="73"/>
      <c r="C53" s="65"/>
      <c r="D53" s="65"/>
      <c r="E53" s="65"/>
      <c r="F53" s="74"/>
      <c r="G53" s="74"/>
      <c r="H53" s="74"/>
      <c r="I53" s="65"/>
      <c r="J53" s="65"/>
      <c r="K53" s="65"/>
      <c r="L53" s="65"/>
      <c r="M53" s="65"/>
      <c r="N53" s="65"/>
      <c r="O53" s="65"/>
      <c r="P53" s="65"/>
      <c r="Q53" s="65"/>
      <c r="R53" s="19"/>
      <c r="S53" s="19"/>
      <c r="T53" s="19"/>
    </row>
    <row r="54" spans="1:20" ht="12.75" customHeight="1">
      <c r="A54" s="29">
        <v>1</v>
      </c>
      <c r="B54" s="21">
        <v>2</v>
      </c>
      <c r="C54" s="65">
        <v>3</v>
      </c>
      <c r="D54" s="65"/>
      <c r="E54" s="14">
        <v>4</v>
      </c>
      <c r="F54" s="65">
        <v>5</v>
      </c>
      <c r="G54" s="65"/>
      <c r="H54" s="65"/>
      <c r="I54" s="65">
        <v>6</v>
      </c>
      <c r="J54" s="65"/>
      <c r="K54" s="65"/>
      <c r="L54" s="65">
        <v>7</v>
      </c>
      <c r="M54" s="65"/>
      <c r="N54" s="65"/>
      <c r="O54" s="65">
        <v>8</v>
      </c>
      <c r="P54" s="65"/>
      <c r="Q54" s="65"/>
      <c r="R54" s="19"/>
      <c r="S54" s="19"/>
      <c r="T54" s="19"/>
    </row>
    <row r="55" spans="1:20" ht="21" customHeight="1">
      <c r="A55" s="30"/>
      <c r="B55" s="22" t="s">
        <v>34</v>
      </c>
      <c r="C55" s="76" t="s">
        <v>48</v>
      </c>
      <c r="D55" s="76"/>
      <c r="E55" s="77" t="s">
        <v>49</v>
      </c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24"/>
      <c r="S55" s="24"/>
      <c r="T55" s="24"/>
    </row>
    <row r="56" spans="1:20" ht="13.5" customHeight="1">
      <c r="A56" s="30">
        <v>1</v>
      </c>
      <c r="B56" s="31"/>
      <c r="C56" s="78" t="s">
        <v>115</v>
      </c>
      <c r="D56" s="78"/>
      <c r="E56" s="30"/>
      <c r="F56" s="79"/>
      <c r="G56" s="79"/>
      <c r="H56" s="79"/>
      <c r="I56" s="80"/>
      <c r="J56" s="80"/>
      <c r="K56" s="80"/>
      <c r="L56" s="80"/>
      <c r="M56" s="80"/>
      <c r="N56" s="80"/>
      <c r="O56" s="80"/>
      <c r="P56" s="80"/>
      <c r="Q56" s="80"/>
      <c r="R56" s="24"/>
      <c r="S56" s="24"/>
      <c r="T56" s="24"/>
    </row>
    <row r="57" spans="1:20" ht="48" customHeight="1">
      <c r="A57" s="30"/>
      <c r="B57" s="31"/>
      <c r="C57" s="68" t="s">
        <v>50</v>
      </c>
      <c r="D57" s="68"/>
      <c r="E57" s="33" t="s">
        <v>51</v>
      </c>
      <c r="F57" s="79" t="s">
        <v>52</v>
      </c>
      <c r="G57" s="79"/>
      <c r="H57" s="79"/>
      <c r="I57" s="81">
        <v>1</v>
      </c>
      <c r="J57" s="81"/>
      <c r="K57" s="81"/>
      <c r="L57" s="80">
        <v>1</v>
      </c>
      <c r="M57" s="80"/>
      <c r="N57" s="80"/>
      <c r="O57" s="82">
        <f aca="true" t="shared" si="2" ref="O57:O67">L57-I57</f>
        <v>0</v>
      </c>
      <c r="P57" s="82"/>
      <c r="Q57" s="82"/>
      <c r="R57" s="24"/>
      <c r="S57" s="24"/>
      <c r="T57" s="24"/>
    </row>
    <row r="58" spans="1:20" ht="18.75" customHeight="1">
      <c r="A58" s="30"/>
      <c r="B58" s="31"/>
      <c r="C58" s="68" t="s">
        <v>53</v>
      </c>
      <c r="D58" s="68"/>
      <c r="E58" s="33" t="s">
        <v>51</v>
      </c>
      <c r="F58" s="79"/>
      <c r="G58" s="79"/>
      <c r="H58" s="79"/>
      <c r="I58" s="81">
        <v>1</v>
      </c>
      <c r="J58" s="81"/>
      <c r="K58" s="81"/>
      <c r="L58" s="80">
        <v>1</v>
      </c>
      <c r="M58" s="80"/>
      <c r="N58" s="80"/>
      <c r="O58" s="82">
        <f t="shared" si="2"/>
        <v>0</v>
      </c>
      <c r="P58" s="82"/>
      <c r="Q58" s="82"/>
      <c r="R58" s="24"/>
      <c r="S58" s="24"/>
      <c r="T58" s="24"/>
    </row>
    <row r="59" spans="1:20" ht="24" customHeight="1">
      <c r="A59" s="30"/>
      <c r="B59" s="31"/>
      <c r="C59" s="68" t="s">
        <v>54</v>
      </c>
      <c r="D59" s="68"/>
      <c r="E59" s="33" t="s">
        <v>51</v>
      </c>
      <c r="F59" s="80" t="s">
        <v>55</v>
      </c>
      <c r="G59" s="80"/>
      <c r="H59" s="80"/>
      <c r="I59" s="81">
        <v>29</v>
      </c>
      <c r="J59" s="81"/>
      <c r="K59" s="81"/>
      <c r="L59" s="80">
        <v>33</v>
      </c>
      <c r="M59" s="80"/>
      <c r="N59" s="80"/>
      <c r="O59" s="82">
        <f t="shared" si="2"/>
        <v>4</v>
      </c>
      <c r="P59" s="82"/>
      <c r="Q59" s="82"/>
      <c r="R59" s="24"/>
      <c r="S59" s="24"/>
      <c r="T59" s="24"/>
    </row>
    <row r="60" spans="1:20" ht="33.75" customHeight="1">
      <c r="A60" s="30"/>
      <c r="B60" s="31"/>
      <c r="C60" s="68" t="s">
        <v>56</v>
      </c>
      <c r="D60" s="68"/>
      <c r="E60" s="33" t="s">
        <v>51</v>
      </c>
      <c r="F60" s="80" t="s">
        <v>55</v>
      </c>
      <c r="G60" s="80"/>
      <c r="H60" s="80"/>
      <c r="I60" s="81">
        <v>22</v>
      </c>
      <c r="J60" s="81"/>
      <c r="K60" s="81"/>
      <c r="L60" s="80">
        <v>26</v>
      </c>
      <c r="M60" s="80"/>
      <c r="N60" s="80"/>
      <c r="O60" s="82">
        <f>L60-I60</f>
        <v>4</v>
      </c>
      <c r="P60" s="82"/>
      <c r="Q60" s="82"/>
      <c r="R60" s="24"/>
      <c r="S60" s="24"/>
      <c r="T60" s="24"/>
    </row>
    <row r="61" spans="1:20" ht="32.25" customHeight="1">
      <c r="A61" s="30"/>
      <c r="B61" s="31"/>
      <c r="C61" s="68" t="s">
        <v>122</v>
      </c>
      <c r="D61" s="68"/>
      <c r="E61" s="33" t="s">
        <v>51</v>
      </c>
      <c r="F61" s="80" t="s">
        <v>55</v>
      </c>
      <c r="G61" s="80"/>
      <c r="H61" s="80"/>
      <c r="I61" s="81">
        <v>7</v>
      </c>
      <c r="J61" s="81"/>
      <c r="K61" s="81"/>
      <c r="L61" s="80">
        <v>7</v>
      </c>
      <c r="M61" s="80"/>
      <c r="N61" s="80"/>
      <c r="O61" s="82">
        <f t="shared" si="2"/>
        <v>0</v>
      </c>
      <c r="P61" s="82"/>
      <c r="Q61" s="82"/>
      <c r="R61" s="24"/>
      <c r="S61" s="24"/>
      <c r="T61" s="24"/>
    </row>
    <row r="62" spans="1:20" ht="34.5" customHeight="1">
      <c r="A62" s="30"/>
      <c r="B62" s="31"/>
      <c r="C62" s="68" t="s">
        <v>57</v>
      </c>
      <c r="D62" s="68"/>
      <c r="E62" s="33" t="s">
        <v>51</v>
      </c>
      <c r="F62" s="65" t="s">
        <v>58</v>
      </c>
      <c r="G62" s="65"/>
      <c r="H62" s="65"/>
      <c r="I62" s="81">
        <f>I63+I64+I65+I66</f>
        <v>77.5</v>
      </c>
      <c r="J62" s="81"/>
      <c r="K62" s="81"/>
      <c r="L62" s="81">
        <f>L63+L64+L65+L66</f>
        <v>77.5</v>
      </c>
      <c r="M62" s="81"/>
      <c r="N62" s="81"/>
      <c r="O62" s="81">
        <f t="shared" si="2"/>
        <v>0</v>
      </c>
      <c r="P62" s="81"/>
      <c r="Q62" s="81"/>
      <c r="R62" s="24"/>
      <c r="S62" s="24"/>
      <c r="T62" s="24"/>
    </row>
    <row r="63" spans="1:20" ht="42.75" customHeight="1">
      <c r="A63" s="30"/>
      <c r="B63" s="31"/>
      <c r="C63" s="68" t="s">
        <v>59</v>
      </c>
      <c r="D63" s="68"/>
      <c r="E63" s="33" t="s">
        <v>51</v>
      </c>
      <c r="F63" s="65"/>
      <c r="G63" s="65"/>
      <c r="H63" s="65"/>
      <c r="I63" s="81">
        <v>9</v>
      </c>
      <c r="J63" s="81"/>
      <c r="K63" s="81"/>
      <c r="L63" s="80">
        <v>9</v>
      </c>
      <c r="M63" s="80"/>
      <c r="N63" s="80"/>
      <c r="O63" s="82">
        <f t="shared" si="2"/>
        <v>0</v>
      </c>
      <c r="P63" s="82"/>
      <c r="Q63" s="82"/>
      <c r="R63" s="24"/>
      <c r="S63" s="24"/>
      <c r="T63" s="24"/>
    </row>
    <row r="64" spans="1:20" ht="31.5" customHeight="1">
      <c r="A64" s="30"/>
      <c r="B64" s="34"/>
      <c r="C64" s="68" t="s">
        <v>60</v>
      </c>
      <c r="D64" s="68"/>
      <c r="E64" s="33" t="s">
        <v>51</v>
      </c>
      <c r="F64" s="65"/>
      <c r="G64" s="65"/>
      <c r="H64" s="65"/>
      <c r="I64" s="81">
        <v>55.5</v>
      </c>
      <c r="J64" s="81"/>
      <c r="K64" s="81"/>
      <c r="L64" s="81">
        <v>55.5</v>
      </c>
      <c r="M64" s="81"/>
      <c r="N64" s="81"/>
      <c r="O64" s="81">
        <f t="shared" si="2"/>
        <v>0</v>
      </c>
      <c r="P64" s="81"/>
      <c r="Q64" s="81"/>
      <c r="R64" s="24"/>
      <c r="S64" s="24"/>
      <c r="T64" s="24"/>
    </row>
    <row r="65" spans="1:20" ht="33" customHeight="1">
      <c r="A65" s="30"/>
      <c r="B65" s="34"/>
      <c r="C65" s="68" t="s">
        <v>61</v>
      </c>
      <c r="D65" s="68"/>
      <c r="E65" s="33" t="s">
        <v>51</v>
      </c>
      <c r="F65" s="65"/>
      <c r="G65" s="65"/>
      <c r="H65" s="65"/>
      <c r="I65" s="81">
        <v>12</v>
      </c>
      <c r="J65" s="81"/>
      <c r="K65" s="81"/>
      <c r="L65" s="81">
        <v>12</v>
      </c>
      <c r="M65" s="81"/>
      <c r="N65" s="81"/>
      <c r="O65" s="82">
        <f t="shared" si="2"/>
        <v>0</v>
      </c>
      <c r="P65" s="82"/>
      <c r="Q65" s="82"/>
      <c r="R65" s="24"/>
      <c r="S65" s="24"/>
      <c r="T65" s="24"/>
    </row>
    <row r="66" spans="1:20" ht="52.5" customHeight="1">
      <c r="A66" s="30"/>
      <c r="B66" s="34"/>
      <c r="C66" s="68" t="s">
        <v>62</v>
      </c>
      <c r="D66" s="68"/>
      <c r="E66" s="33" t="s">
        <v>63</v>
      </c>
      <c r="F66" s="65"/>
      <c r="G66" s="65"/>
      <c r="H66" s="65"/>
      <c r="I66" s="81">
        <v>1</v>
      </c>
      <c r="J66" s="81"/>
      <c r="K66" s="81"/>
      <c r="L66" s="82">
        <v>1</v>
      </c>
      <c r="M66" s="82"/>
      <c r="N66" s="82"/>
      <c r="O66" s="82">
        <f t="shared" si="2"/>
        <v>0</v>
      </c>
      <c r="P66" s="82"/>
      <c r="Q66" s="82"/>
      <c r="R66" s="24"/>
      <c r="S66" s="24"/>
      <c r="T66" s="24"/>
    </row>
    <row r="67" spans="1:20" ht="99" customHeight="1">
      <c r="A67" s="30"/>
      <c r="B67" s="34"/>
      <c r="C67" s="68" t="s">
        <v>64</v>
      </c>
      <c r="D67" s="68"/>
      <c r="E67" s="33" t="s">
        <v>65</v>
      </c>
      <c r="F67" s="65" t="s">
        <v>66</v>
      </c>
      <c r="G67" s="65"/>
      <c r="H67" s="65"/>
      <c r="I67" s="81">
        <f>F27</f>
        <v>5449</v>
      </c>
      <c r="J67" s="81"/>
      <c r="K67" s="81"/>
      <c r="L67" s="81">
        <f>L27</f>
        <v>5448.200000000001</v>
      </c>
      <c r="M67" s="81"/>
      <c r="N67" s="81"/>
      <c r="O67" s="81">
        <f t="shared" si="2"/>
        <v>-0.7999999999992724</v>
      </c>
      <c r="P67" s="81"/>
      <c r="Q67" s="81"/>
      <c r="R67" s="24"/>
      <c r="S67" s="24"/>
      <c r="T67" s="24"/>
    </row>
    <row r="68" spans="1:20" ht="20.25" customHeight="1">
      <c r="A68" s="30"/>
      <c r="B68" s="34"/>
      <c r="C68" s="79" t="s">
        <v>67</v>
      </c>
      <c r="D68" s="79"/>
      <c r="E68" s="79"/>
      <c r="F68" s="79"/>
      <c r="G68" s="79"/>
      <c r="H68" s="79"/>
      <c r="I68" s="79">
        <v>640317</v>
      </c>
      <c r="J68" s="79"/>
      <c r="K68" s="79"/>
      <c r="L68" s="79">
        <v>645927</v>
      </c>
      <c r="M68" s="79"/>
      <c r="N68" s="79"/>
      <c r="O68" s="79"/>
      <c r="P68" s="79"/>
      <c r="Q68" s="79"/>
      <c r="R68" s="24"/>
      <c r="S68" s="24"/>
      <c r="T68" s="24"/>
    </row>
    <row r="69" spans="1:20" ht="23.25" customHeight="1">
      <c r="A69" s="30"/>
      <c r="B69" s="34"/>
      <c r="C69" s="83" t="s">
        <v>123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24"/>
      <c r="S69" s="24"/>
      <c r="T69" s="24"/>
    </row>
    <row r="70" spans="1:20" ht="19.5" customHeight="1">
      <c r="A70" s="30">
        <v>2</v>
      </c>
      <c r="B70" s="31"/>
      <c r="C70" s="84" t="s">
        <v>116</v>
      </c>
      <c r="D70" s="84"/>
      <c r="E70" s="30"/>
      <c r="F70" s="83"/>
      <c r="G70" s="83"/>
      <c r="H70" s="83"/>
      <c r="I70" s="80"/>
      <c r="J70" s="80"/>
      <c r="K70" s="80"/>
      <c r="L70" s="80"/>
      <c r="M70" s="80"/>
      <c r="N70" s="80"/>
      <c r="O70" s="80"/>
      <c r="P70" s="80"/>
      <c r="Q70" s="80"/>
      <c r="R70" s="24"/>
      <c r="S70" s="24"/>
      <c r="T70" s="24"/>
    </row>
    <row r="71" spans="1:20" ht="32.25" customHeight="1">
      <c r="A71" s="30"/>
      <c r="B71" s="31"/>
      <c r="C71" s="68" t="s">
        <v>68</v>
      </c>
      <c r="D71" s="68"/>
      <c r="E71" s="30" t="s">
        <v>69</v>
      </c>
      <c r="F71" s="79" t="s">
        <v>70</v>
      </c>
      <c r="G71" s="79"/>
      <c r="H71" s="79"/>
      <c r="I71" s="81">
        <v>141173</v>
      </c>
      <c r="J71" s="81"/>
      <c r="K71" s="81"/>
      <c r="L71" s="80">
        <v>133626</v>
      </c>
      <c r="M71" s="80"/>
      <c r="N71" s="80"/>
      <c r="O71" s="81">
        <f aca="true" t="shared" si="3" ref="O71:O77">L71-I71</f>
        <v>-7547</v>
      </c>
      <c r="P71" s="81"/>
      <c r="Q71" s="81"/>
      <c r="R71" s="24"/>
      <c r="S71" s="24"/>
      <c r="T71" s="24"/>
    </row>
    <row r="72" spans="1:20" ht="36" customHeight="1">
      <c r="A72" s="30"/>
      <c r="B72" s="31"/>
      <c r="C72" s="68" t="s">
        <v>71</v>
      </c>
      <c r="D72" s="68"/>
      <c r="E72" s="30" t="s">
        <v>69</v>
      </c>
      <c r="F72" s="79" t="s">
        <v>70</v>
      </c>
      <c r="G72" s="79"/>
      <c r="H72" s="79"/>
      <c r="I72" s="81">
        <v>0</v>
      </c>
      <c r="J72" s="81"/>
      <c r="K72" s="81"/>
      <c r="L72" s="80"/>
      <c r="M72" s="80"/>
      <c r="N72" s="80"/>
      <c r="O72" s="81">
        <f t="shared" si="3"/>
        <v>0</v>
      </c>
      <c r="P72" s="81"/>
      <c r="Q72" s="81"/>
      <c r="R72" s="24"/>
      <c r="S72" s="24"/>
      <c r="T72" s="24"/>
    </row>
    <row r="73" spans="1:20" ht="28.5" customHeight="1">
      <c r="A73" s="30"/>
      <c r="B73" s="31"/>
      <c r="C73" s="68" t="s">
        <v>72</v>
      </c>
      <c r="D73" s="68"/>
      <c r="E73" s="30" t="s">
        <v>69</v>
      </c>
      <c r="F73" s="79" t="s">
        <v>70</v>
      </c>
      <c r="G73" s="79"/>
      <c r="H73" s="79"/>
      <c r="I73" s="81">
        <v>141173</v>
      </c>
      <c r="J73" s="81"/>
      <c r="K73" s="81"/>
      <c r="L73" s="80">
        <v>133626</v>
      </c>
      <c r="M73" s="80"/>
      <c r="N73" s="80"/>
      <c r="O73" s="81">
        <f t="shared" si="3"/>
        <v>-7547</v>
      </c>
      <c r="P73" s="81"/>
      <c r="Q73" s="81"/>
      <c r="R73" s="24"/>
      <c r="S73" s="24"/>
      <c r="T73" s="24"/>
    </row>
    <row r="74" spans="1:20" ht="68.25" customHeight="1">
      <c r="A74" s="33"/>
      <c r="B74" s="36"/>
      <c r="C74" s="68" t="s">
        <v>73</v>
      </c>
      <c r="D74" s="68"/>
      <c r="E74" s="30" t="s">
        <v>51</v>
      </c>
      <c r="F74" s="79" t="s">
        <v>70</v>
      </c>
      <c r="G74" s="79"/>
      <c r="H74" s="79"/>
      <c r="I74" s="81">
        <v>402</v>
      </c>
      <c r="J74" s="81"/>
      <c r="K74" s="81"/>
      <c r="L74" s="80">
        <v>1357</v>
      </c>
      <c r="M74" s="80"/>
      <c r="N74" s="80"/>
      <c r="O74" s="81">
        <f t="shared" si="3"/>
        <v>955</v>
      </c>
      <c r="P74" s="81"/>
      <c r="Q74" s="81"/>
      <c r="R74" s="24"/>
      <c r="S74" s="24"/>
      <c r="T74" s="24"/>
    </row>
    <row r="75" spans="1:20" ht="27.75" customHeight="1">
      <c r="A75" s="33"/>
      <c r="B75" s="36"/>
      <c r="C75" s="68" t="s">
        <v>74</v>
      </c>
      <c r="D75" s="68"/>
      <c r="E75" s="30" t="s">
        <v>75</v>
      </c>
      <c r="F75" s="85" t="s">
        <v>66</v>
      </c>
      <c r="G75" s="85"/>
      <c r="H75" s="85"/>
      <c r="I75" s="81">
        <v>642.1</v>
      </c>
      <c r="J75" s="81"/>
      <c r="K75" s="81"/>
      <c r="L75" s="80">
        <v>642.1</v>
      </c>
      <c r="M75" s="80"/>
      <c r="N75" s="80"/>
      <c r="O75" s="81">
        <f t="shared" si="3"/>
        <v>0</v>
      </c>
      <c r="P75" s="81"/>
      <c r="Q75" s="81"/>
      <c r="R75" s="24"/>
      <c r="S75" s="24"/>
      <c r="T75" s="24"/>
    </row>
    <row r="76" spans="1:20" ht="29.25" customHeight="1">
      <c r="A76" s="33"/>
      <c r="B76" s="36"/>
      <c r="C76" s="68" t="s">
        <v>76</v>
      </c>
      <c r="D76" s="68"/>
      <c r="E76" s="30" t="s">
        <v>75</v>
      </c>
      <c r="F76" s="79" t="s">
        <v>70</v>
      </c>
      <c r="G76" s="79"/>
      <c r="H76" s="79"/>
      <c r="I76" s="81">
        <v>0</v>
      </c>
      <c r="J76" s="81"/>
      <c r="K76" s="81"/>
      <c r="L76" s="80">
        <v>0</v>
      </c>
      <c r="M76" s="80"/>
      <c r="N76" s="80"/>
      <c r="O76" s="81">
        <f t="shared" si="3"/>
        <v>0</v>
      </c>
      <c r="P76" s="81"/>
      <c r="Q76" s="81"/>
      <c r="R76" s="24"/>
      <c r="S76" s="24"/>
      <c r="T76" s="24"/>
    </row>
    <row r="77" spans="1:20" ht="30" customHeight="1">
      <c r="A77" s="33"/>
      <c r="B77" s="36"/>
      <c r="C77" s="68" t="s">
        <v>77</v>
      </c>
      <c r="D77" s="68"/>
      <c r="E77" s="30" t="s">
        <v>78</v>
      </c>
      <c r="F77" s="79" t="s">
        <v>70</v>
      </c>
      <c r="G77" s="79"/>
      <c r="H77" s="79"/>
      <c r="I77" s="81">
        <v>0</v>
      </c>
      <c r="J77" s="81"/>
      <c r="K77" s="81"/>
      <c r="L77" s="81">
        <v>0</v>
      </c>
      <c r="M77" s="81"/>
      <c r="N77" s="81"/>
      <c r="O77" s="81">
        <f t="shared" si="3"/>
        <v>0</v>
      </c>
      <c r="P77" s="81"/>
      <c r="Q77" s="81"/>
      <c r="R77" s="24"/>
      <c r="S77" s="24"/>
      <c r="T77" s="24"/>
    </row>
    <row r="78" spans="1:20" ht="21" customHeight="1">
      <c r="A78" s="30"/>
      <c r="B78" s="34"/>
      <c r="C78" s="79" t="s">
        <v>67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24"/>
      <c r="S78" s="24"/>
      <c r="T78" s="24"/>
    </row>
    <row r="79" spans="1:20" ht="29.25" customHeight="1">
      <c r="A79" s="30"/>
      <c r="B79" s="34"/>
      <c r="C79" s="68" t="s">
        <v>125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24"/>
      <c r="S79" s="24"/>
      <c r="T79" s="24"/>
    </row>
    <row r="80" spans="1:20" ht="22.5" customHeight="1">
      <c r="A80" s="30">
        <v>3</v>
      </c>
      <c r="B80" s="34"/>
      <c r="C80" s="78" t="s">
        <v>117</v>
      </c>
      <c r="D80" s="78"/>
      <c r="E80" s="35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24"/>
      <c r="S80" s="24"/>
      <c r="T80" s="24"/>
    </row>
    <row r="81" spans="1:20" ht="48.75" customHeight="1">
      <c r="A81" s="30"/>
      <c r="B81" s="31"/>
      <c r="C81" s="68" t="s">
        <v>79</v>
      </c>
      <c r="D81" s="68"/>
      <c r="E81" s="30" t="s">
        <v>80</v>
      </c>
      <c r="F81" s="86" t="s">
        <v>81</v>
      </c>
      <c r="G81" s="86"/>
      <c r="H81" s="86"/>
      <c r="I81" s="87">
        <v>0</v>
      </c>
      <c r="J81" s="87"/>
      <c r="K81" s="87"/>
      <c r="L81" s="81">
        <v>0</v>
      </c>
      <c r="M81" s="81"/>
      <c r="N81" s="81"/>
      <c r="O81" s="82">
        <f>L81-I81</f>
        <v>0</v>
      </c>
      <c r="P81" s="82"/>
      <c r="Q81" s="82"/>
      <c r="R81" s="24"/>
      <c r="S81" s="24"/>
      <c r="T81" s="24"/>
    </row>
    <row r="82" spans="1:20" ht="42.75" customHeight="1">
      <c r="A82" s="30"/>
      <c r="B82" s="31"/>
      <c r="C82" s="68" t="s">
        <v>82</v>
      </c>
      <c r="D82" s="68"/>
      <c r="E82" s="30" t="s">
        <v>80</v>
      </c>
      <c r="F82" s="79" t="s">
        <v>83</v>
      </c>
      <c r="G82" s="79"/>
      <c r="H82" s="79"/>
      <c r="I82" s="81">
        <f aca="true" t="shared" si="4" ref="I82:N82">I67/I71*1000</f>
        <v>38.59803220162496</v>
      </c>
      <c r="J82" s="81" t="e">
        <f t="shared" si="4"/>
        <v>#DIV/0!</v>
      </c>
      <c r="K82" s="81" t="e">
        <f t="shared" si="4"/>
        <v>#DIV/0!</v>
      </c>
      <c r="L82" s="81">
        <f t="shared" si="4"/>
        <v>40.772005448041554</v>
      </c>
      <c r="M82" s="81" t="e">
        <f t="shared" si="4"/>
        <v>#DIV/0!</v>
      </c>
      <c r="N82" s="81" t="e">
        <f t="shared" si="4"/>
        <v>#DIV/0!</v>
      </c>
      <c r="O82" s="81">
        <f>L82-I82</f>
        <v>2.173973246416594</v>
      </c>
      <c r="P82" s="81"/>
      <c r="Q82" s="81"/>
      <c r="R82" s="24"/>
      <c r="S82" s="24"/>
      <c r="T82" s="24"/>
    </row>
    <row r="83" spans="1:20" ht="42.75" customHeight="1">
      <c r="A83" s="30"/>
      <c r="B83" s="31"/>
      <c r="C83" s="68" t="s">
        <v>84</v>
      </c>
      <c r="D83" s="68"/>
      <c r="E83" s="30" t="s">
        <v>80</v>
      </c>
      <c r="F83" s="79" t="s">
        <v>85</v>
      </c>
      <c r="G83" s="79"/>
      <c r="H83" s="79"/>
      <c r="I83" s="81">
        <f aca="true" t="shared" si="5" ref="I83:N83">J37/I74*1000</f>
        <v>13554.726368159203</v>
      </c>
      <c r="J83" s="81" t="e">
        <f t="shared" si="5"/>
        <v>#DIV/0!</v>
      </c>
      <c r="K83" s="81" t="e">
        <f t="shared" si="5"/>
        <v>#DIV/0!</v>
      </c>
      <c r="L83" s="81">
        <f t="shared" si="5"/>
        <v>4014.8857774502585</v>
      </c>
      <c r="M83" s="81" t="e">
        <f t="shared" si="5"/>
        <v>#DIV/0!</v>
      </c>
      <c r="N83" s="81" t="e">
        <f t="shared" si="5"/>
        <v>#DIV/0!</v>
      </c>
      <c r="O83" s="81">
        <f>L83-I83</f>
        <v>-9539.840590708944</v>
      </c>
      <c r="P83" s="81"/>
      <c r="Q83" s="81"/>
      <c r="R83" s="24"/>
      <c r="S83" s="24"/>
      <c r="T83" s="24"/>
    </row>
    <row r="84" spans="1:20" ht="20.25" customHeight="1">
      <c r="A84" s="30"/>
      <c r="B84" s="31"/>
      <c r="C84" s="79" t="s">
        <v>67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24"/>
      <c r="S84" s="24"/>
      <c r="T84" s="24"/>
    </row>
    <row r="85" spans="1:20" ht="18.75" customHeight="1">
      <c r="A85" s="30"/>
      <c r="B85" s="31"/>
      <c r="C85" s="89" t="s">
        <v>126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  <c r="R85" s="24"/>
      <c r="S85" s="24"/>
      <c r="T85" s="24"/>
    </row>
    <row r="86" spans="1:20" ht="21" customHeight="1">
      <c r="A86" s="37" t="s">
        <v>86</v>
      </c>
      <c r="B86" s="31"/>
      <c r="C86" s="78" t="s">
        <v>118</v>
      </c>
      <c r="D86" s="78"/>
      <c r="E86" s="38"/>
      <c r="F86" s="76"/>
      <c r="G86" s="76"/>
      <c r="H86" s="76"/>
      <c r="I86" s="81"/>
      <c r="J86" s="81"/>
      <c r="K86" s="81"/>
      <c r="L86" s="81"/>
      <c r="M86" s="81"/>
      <c r="N86" s="81"/>
      <c r="O86" s="81"/>
      <c r="P86" s="81"/>
      <c r="Q86" s="81"/>
      <c r="R86" s="24"/>
      <c r="S86" s="24"/>
      <c r="T86" s="24"/>
    </row>
    <row r="87" spans="1:19" ht="60" customHeight="1">
      <c r="A87" s="30"/>
      <c r="B87" s="31"/>
      <c r="C87" s="68" t="s">
        <v>87</v>
      </c>
      <c r="D87" s="68"/>
      <c r="E87" s="33" t="s">
        <v>88</v>
      </c>
      <c r="F87" s="65" t="s">
        <v>89</v>
      </c>
      <c r="G87" s="65"/>
      <c r="H87" s="65"/>
      <c r="I87" s="80">
        <v>1</v>
      </c>
      <c r="J87" s="80"/>
      <c r="K87" s="80"/>
      <c r="L87" s="80">
        <v>0.95</v>
      </c>
      <c r="M87" s="80"/>
      <c r="N87" s="80"/>
      <c r="O87" s="80">
        <f>L87-I87</f>
        <v>-0.050000000000000044</v>
      </c>
      <c r="P87" s="80"/>
      <c r="Q87" s="80"/>
      <c r="R87" s="24"/>
      <c r="S87" s="24"/>
    </row>
    <row r="88" spans="1:19" ht="17.25" customHeight="1">
      <c r="A88" s="30"/>
      <c r="B88" s="31"/>
      <c r="C88" s="79" t="s">
        <v>90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24"/>
      <c r="S88" s="24"/>
    </row>
    <row r="89" spans="1:20" ht="12.75" customHeight="1">
      <c r="A89" s="30"/>
      <c r="B89" s="31"/>
      <c r="C89" s="89" t="s">
        <v>127</v>
      </c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1"/>
      <c r="R89" s="24"/>
      <c r="S89" s="24"/>
      <c r="T89" s="24"/>
    </row>
    <row r="90" spans="1:17" ht="8.25" customHeight="1">
      <c r="A90" s="25"/>
      <c r="B90" s="26"/>
      <c r="C90" s="26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ht="15.75" customHeight="1">
      <c r="A91" s="2"/>
    </row>
    <row r="92" spans="1:11" ht="14.25" customHeight="1">
      <c r="A92" s="11" t="s">
        <v>91</v>
      </c>
      <c r="B92" s="88" t="s">
        <v>92</v>
      </c>
      <c r="C92" s="88"/>
      <c r="D92" s="88"/>
      <c r="E92" s="88"/>
      <c r="F92" s="88"/>
      <c r="G92" s="88"/>
      <c r="H92" s="88"/>
      <c r="I92" s="88"/>
      <c r="J92" s="88"/>
      <c r="K92" s="88"/>
    </row>
    <row r="93" spans="9:19" ht="20.25" customHeight="1">
      <c r="I93" s="2" t="s">
        <v>18</v>
      </c>
      <c r="R93" s="39"/>
      <c r="S93" s="39"/>
    </row>
    <row r="94" spans="1:19" ht="37.5" customHeight="1">
      <c r="A94" s="73" t="s">
        <v>93</v>
      </c>
      <c r="B94" s="65" t="s">
        <v>94</v>
      </c>
      <c r="C94" s="65"/>
      <c r="D94" s="65" t="s">
        <v>28</v>
      </c>
      <c r="E94" s="65" t="s">
        <v>95</v>
      </c>
      <c r="F94" s="65"/>
      <c r="G94" s="65"/>
      <c r="H94" s="65" t="s">
        <v>96</v>
      </c>
      <c r="I94" s="65"/>
      <c r="J94" s="65"/>
      <c r="K94" s="65" t="s">
        <v>97</v>
      </c>
      <c r="L94" s="65"/>
      <c r="M94" s="65"/>
      <c r="N94" s="65" t="s">
        <v>98</v>
      </c>
      <c r="O94" s="65"/>
      <c r="P94" s="65"/>
      <c r="Q94" s="39"/>
      <c r="R94" s="39"/>
      <c r="S94" s="39"/>
    </row>
    <row r="95" spans="1:19" ht="31.5" customHeight="1">
      <c r="A95" s="73"/>
      <c r="B95" s="65"/>
      <c r="C95" s="65"/>
      <c r="D95" s="65"/>
      <c r="E95" s="14" t="s">
        <v>22</v>
      </c>
      <c r="F95" s="14" t="s">
        <v>23</v>
      </c>
      <c r="G95" s="14" t="s">
        <v>24</v>
      </c>
      <c r="H95" s="14" t="s">
        <v>22</v>
      </c>
      <c r="I95" s="14" t="s">
        <v>23</v>
      </c>
      <c r="J95" s="14" t="s">
        <v>24</v>
      </c>
      <c r="K95" s="14" t="s">
        <v>22</v>
      </c>
      <c r="L95" s="14" t="s">
        <v>23</v>
      </c>
      <c r="M95" s="14" t="s">
        <v>24</v>
      </c>
      <c r="N95" s="14" t="s">
        <v>22</v>
      </c>
      <c r="O95" s="14" t="s">
        <v>23</v>
      </c>
      <c r="P95" s="14" t="s">
        <v>24</v>
      </c>
      <c r="Q95" s="39"/>
      <c r="R95" s="40"/>
      <c r="S95" s="40"/>
    </row>
    <row r="96" spans="1:19" ht="17.25" customHeight="1">
      <c r="A96" s="34">
        <v>1</v>
      </c>
      <c r="B96" s="65">
        <v>2</v>
      </c>
      <c r="C96" s="65"/>
      <c r="D96" s="28">
        <v>3</v>
      </c>
      <c r="E96" s="29">
        <v>4</v>
      </c>
      <c r="F96" s="29">
        <v>5</v>
      </c>
      <c r="G96" s="29">
        <v>6</v>
      </c>
      <c r="H96" s="29">
        <v>7</v>
      </c>
      <c r="I96" s="29">
        <v>8</v>
      </c>
      <c r="J96" s="29">
        <v>9</v>
      </c>
      <c r="K96" s="29">
        <v>10</v>
      </c>
      <c r="L96" s="29">
        <v>11</v>
      </c>
      <c r="M96" s="29">
        <v>12</v>
      </c>
      <c r="N96" s="21">
        <v>13</v>
      </c>
      <c r="O96" s="35">
        <v>14</v>
      </c>
      <c r="P96" s="35">
        <v>15</v>
      </c>
      <c r="Q96" s="40"/>
      <c r="R96" s="40"/>
      <c r="S96" s="40"/>
    </row>
    <row r="97" spans="1:19" ht="28.5" customHeight="1">
      <c r="A97" s="34"/>
      <c r="B97" s="68" t="s">
        <v>99</v>
      </c>
      <c r="C97" s="68"/>
      <c r="D97" s="35"/>
      <c r="E97" s="27"/>
      <c r="F97" s="27"/>
      <c r="G97" s="27"/>
      <c r="H97" s="27"/>
      <c r="I97" s="27"/>
      <c r="J97" s="27"/>
      <c r="K97" s="27"/>
      <c r="L97" s="27"/>
      <c r="M97" s="27"/>
      <c r="N97" s="41"/>
      <c r="O97" s="41"/>
      <c r="P97" s="41"/>
      <c r="Q97" s="40"/>
      <c r="R97" s="40"/>
      <c r="S97" s="40"/>
    </row>
    <row r="98" spans="1:19" ht="30.75" customHeight="1">
      <c r="A98" s="34"/>
      <c r="B98" s="68" t="s">
        <v>100</v>
      </c>
      <c r="C98" s="68"/>
      <c r="D98" s="35"/>
      <c r="E98" s="27"/>
      <c r="F98" s="32"/>
      <c r="G98" s="27"/>
      <c r="H98" s="27"/>
      <c r="I98" s="32"/>
      <c r="J98" s="27"/>
      <c r="K98" s="27"/>
      <c r="L98" s="32"/>
      <c r="M98" s="27"/>
      <c r="N98" s="41"/>
      <c r="O98" s="41"/>
      <c r="P98" s="41"/>
      <c r="Q98" s="40"/>
      <c r="R98" s="40"/>
      <c r="S98" s="40"/>
    </row>
    <row r="99" spans="1:19" ht="15" customHeight="1">
      <c r="A99" s="34"/>
      <c r="B99" s="68" t="s">
        <v>101</v>
      </c>
      <c r="C99" s="68"/>
      <c r="D99" s="35"/>
      <c r="E99" s="32" t="s">
        <v>102</v>
      </c>
      <c r="F99" s="32"/>
      <c r="G99" s="27"/>
      <c r="H99" s="32" t="s">
        <v>102</v>
      </c>
      <c r="I99" s="32"/>
      <c r="J99" s="27"/>
      <c r="K99" s="32" t="s">
        <v>102</v>
      </c>
      <c r="L99" s="32"/>
      <c r="M99" s="27"/>
      <c r="N99" s="42" t="s">
        <v>102</v>
      </c>
      <c r="O99" s="42"/>
      <c r="P99" s="41"/>
      <c r="Q99" s="40"/>
      <c r="R99" s="40"/>
      <c r="S99" s="40"/>
    </row>
    <row r="100" spans="1:19" ht="18.75" customHeight="1">
      <c r="A100" s="34"/>
      <c r="B100" s="79"/>
      <c r="C100" s="79"/>
      <c r="D100" s="35"/>
      <c r="E100" s="32"/>
      <c r="F100" s="32"/>
      <c r="G100" s="27"/>
      <c r="H100" s="32"/>
      <c r="I100" s="32"/>
      <c r="J100" s="27"/>
      <c r="K100" s="32"/>
      <c r="L100" s="32"/>
      <c r="M100" s="27"/>
      <c r="N100" s="42"/>
      <c r="O100" s="42"/>
      <c r="P100" s="41"/>
      <c r="Q100" s="40"/>
      <c r="R100" s="40"/>
      <c r="S100" s="40"/>
    </row>
    <row r="101" spans="1:19" ht="18" customHeight="1">
      <c r="A101" s="34"/>
      <c r="B101" s="83" t="s">
        <v>103</v>
      </c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40"/>
      <c r="R101" s="40"/>
      <c r="S101" s="40"/>
    </row>
    <row r="102" spans="1:19" ht="33" customHeight="1">
      <c r="A102" s="34"/>
      <c r="B102" s="68" t="s">
        <v>104</v>
      </c>
      <c r="C102" s="68"/>
      <c r="D102" s="35"/>
      <c r="E102" s="27"/>
      <c r="F102" s="27"/>
      <c r="G102" s="27"/>
      <c r="H102" s="27"/>
      <c r="I102" s="27"/>
      <c r="J102" s="27"/>
      <c r="K102" s="27"/>
      <c r="L102" s="27"/>
      <c r="M102" s="27"/>
      <c r="N102" s="41"/>
      <c r="O102" s="41"/>
      <c r="P102" s="41"/>
      <c r="Q102" s="40"/>
      <c r="R102" s="40"/>
      <c r="S102" s="40"/>
    </row>
    <row r="103" spans="1:19" ht="12.75" customHeight="1">
      <c r="A103" s="34"/>
      <c r="B103" s="79"/>
      <c r="C103" s="79"/>
      <c r="D103" s="35"/>
      <c r="E103" s="27"/>
      <c r="F103" s="27"/>
      <c r="G103" s="27"/>
      <c r="H103" s="27"/>
      <c r="I103" s="27"/>
      <c r="J103" s="27"/>
      <c r="K103" s="27"/>
      <c r="L103" s="27"/>
      <c r="M103" s="27"/>
      <c r="N103" s="41"/>
      <c r="O103" s="41"/>
      <c r="P103" s="41"/>
      <c r="Q103" s="40"/>
      <c r="R103" s="40"/>
      <c r="S103" s="40"/>
    </row>
    <row r="104" spans="1:17" ht="15.75">
      <c r="A104" s="34"/>
      <c r="B104" s="68" t="s">
        <v>105</v>
      </c>
      <c r="C104" s="68"/>
      <c r="D104" s="35"/>
      <c r="E104" s="32"/>
      <c r="F104" s="32"/>
      <c r="G104" s="32"/>
      <c r="H104" s="32"/>
      <c r="I104" s="32"/>
      <c r="J104" s="32"/>
      <c r="K104" s="32"/>
      <c r="L104" s="32"/>
      <c r="M104" s="32"/>
      <c r="N104" s="41"/>
      <c r="O104" s="41"/>
      <c r="P104" s="41"/>
      <c r="Q104" s="40"/>
    </row>
    <row r="105" spans="1:3" ht="15.75">
      <c r="A105" s="25"/>
      <c r="B105" s="26"/>
      <c r="C105" s="26"/>
    </row>
    <row r="106" spans="1:3" ht="15.75">
      <c r="A106" s="16"/>
      <c r="B106" s="24" t="s">
        <v>106</v>
      </c>
      <c r="C106" s="24"/>
    </row>
    <row r="107" spans="1:3" ht="15.75">
      <c r="A107" s="16"/>
      <c r="B107" s="24" t="s">
        <v>107</v>
      </c>
      <c r="C107" s="24"/>
    </row>
    <row r="108" spans="1:3" ht="12.75" customHeight="1">
      <c r="A108" s="16"/>
      <c r="B108" s="43" t="s">
        <v>108</v>
      </c>
      <c r="C108" s="24"/>
    </row>
    <row r="109" ht="12.75" customHeight="1">
      <c r="B109" s="43"/>
    </row>
    <row r="110" spans="2:19" ht="16.5" customHeight="1">
      <c r="B110" s="44" t="s">
        <v>119</v>
      </c>
      <c r="R110" s="40"/>
      <c r="S110" s="40"/>
    </row>
    <row r="111" spans="2:19" ht="12" customHeight="1">
      <c r="B111" s="45" t="s">
        <v>109</v>
      </c>
      <c r="N111" s="93"/>
      <c r="O111" s="93"/>
      <c r="Q111" s="94" t="s">
        <v>120</v>
      </c>
      <c r="R111" s="94"/>
      <c r="S111" s="94"/>
    </row>
    <row r="112" spans="14:19" ht="15.75" customHeight="1">
      <c r="N112" s="92" t="s">
        <v>110</v>
      </c>
      <c r="O112" s="92"/>
      <c r="Q112" s="92" t="s">
        <v>111</v>
      </c>
      <c r="R112" s="92"/>
      <c r="S112" s="92"/>
    </row>
    <row r="113" ht="21" customHeight="1"/>
    <row r="114" spans="2:19" ht="14.25" customHeight="1">
      <c r="B114" s="45" t="s">
        <v>112</v>
      </c>
      <c r="N114" s="93"/>
      <c r="O114" s="93"/>
      <c r="Q114" s="96" t="s">
        <v>113</v>
      </c>
      <c r="R114" s="96"/>
      <c r="S114" s="96"/>
    </row>
    <row r="115" spans="2:19" ht="14.25" customHeight="1">
      <c r="B115" s="95" t="s">
        <v>114</v>
      </c>
      <c r="C115" s="95"/>
      <c r="D115" s="95"/>
      <c r="E115" s="95"/>
      <c r="F115" s="95"/>
      <c r="G115" s="95"/>
      <c r="H115" s="95"/>
      <c r="N115" s="92" t="s">
        <v>110</v>
      </c>
      <c r="O115" s="92"/>
      <c r="Q115" s="92" t="s">
        <v>111</v>
      </c>
      <c r="R115" s="92"/>
      <c r="S115" s="92"/>
    </row>
    <row r="116" spans="2:19" ht="15.75">
      <c r="B116" s="46"/>
      <c r="C116" s="46"/>
      <c r="D116" s="46"/>
      <c r="E116" s="46"/>
      <c r="F116" s="46"/>
      <c r="G116" s="46"/>
      <c r="H116" s="46"/>
      <c r="N116" s="18"/>
      <c r="O116" s="18"/>
      <c r="Q116" s="18"/>
      <c r="R116" s="18"/>
      <c r="S116" s="18"/>
    </row>
    <row r="117" ht="15.75">
      <c r="A117" s="2"/>
    </row>
    <row r="118" ht="15.75">
      <c r="A118" s="18"/>
    </row>
    <row r="119" spans="17:20" ht="15.75">
      <c r="Q119" s="18"/>
      <c r="R119" s="18"/>
      <c r="S119" s="18"/>
      <c r="T119" s="18"/>
    </row>
    <row r="120" spans="17:20" ht="15.75">
      <c r="Q120" s="18"/>
      <c r="R120" s="18"/>
      <c r="S120" s="18"/>
      <c r="T120" s="18"/>
    </row>
    <row r="121" spans="17:19" ht="15.75">
      <c r="Q121" s="18"/>
      <c r="R121" s="18"/>
      <c r="S121" s="18"/>
    </row>
    <row r="122" ht="15.75">
      <c r="Q122" s="18"/>
    </row>
  </sheetData>
  <sheetProtection selectLockedCells="1" selectUnlockedCells="1"/>
  <mergeCells count="258">
    <mergeCell ref="Q33:S34"/>
    <mergeCell ref="Q35:S35"/>
    <mergeCell ref="Q36:S36"/>
    <mergeCell ref="Q37:S37"/>
    <mergeCell ref="Q42:S43"/>
    <mergeCell ref="Q44:S44"/>
    <mergeCell ref="C60:D60"/>
    <mergeCell ref="F60:H60"/>
    <mergeCell ref="I60:K60"/>
    <mergeCell ref="L60:N60"/>
    <mergeCell ref="O60:Q60"/>
    <mergeCell ref="N114:O114"/>
    <mergeCell ref="Q114:S114"/>
    <mergeCell ref="B96:C96"/>
    <mergeCell ref="B97:C97"/>
    <mergeCell ref="B98:C98"/>
    <mergeCell ref="N115:O115"/>
    <mergeCell ref="Q115:S115"/>
    <mergeCell ref="B102:C102"/>
    <mergeCell ref="B103:C103"/>
    <mergeCell ref="B104:C104"/>
    <mergeCell ref="N111:O111"/>
    <mergeCell ref="Q111:S111"/>
    <mergeCell ref="N112:O112"/>
    <mergeCell ref="Q112:S112"/>
    <mergeCell ref="B115:H115"/>
    <mergeCell ref="B101:P101"/>
    <mergeCell ref="A94:A95"/>
    <mergeCell ref="B94:C95"/>
    <mergeCell ref="D94:D95"/>
    <mergeCell ref="E94:G94"/>
    <mergeCell ref="H94:J94"/>
    <mergeCell ref="K94:M94"/>
    <mergeCell ref="N94:P94"/>
    <mergeCell ref="I87:K87"/>
    <mergeCell ref="L87:N87"/>
    <mergeCell ref="O87:Q87"/>
    <mergeCell ref="C88:Q88"/>
    <mergeCell ref="B99:C99"/>
    <mergeCell ref="B100:C100"/>
    <mergeCell ref="B92:K92"/>
    <mergeCell ref="C85:Q85"/>
    <mergeCell ref="C86:D86"/>
    <mergeCell ref="F86:H86"/>
    <mergeCell ref="I86:K86"/>
    <mergeCell ref="L86:N86"/>
    <mergeCell ref="O86:Q86"/>
    <mergeCell ref="C89:Q89"/>
    <mergeCell ref="C87:D87"/>
    <mergeCell ref="F87:H87"/>
    <mergeCell ref="C83:D83"/>
    <mergeCell ref="F83:H83"/>
    <mergeCell ref="I83:K83"/>
    <mergeCell ref="L83:N83"/>
    <mergeCell ref="O83:Q83"/>
    <mergeCell ref="C84:Q84"/>
    <mergeCell ref="C81:D81"/>
    <mergeCell ref="F81:H81"/>
    <mergeCell ref="I81:K81"/>
    <mergeCell ref="L81:N81"/>
    <mergeCell ref="O81:Q81"/>
    <mergeCell ref="C82:D82"/>
    <mergeCell ref="F82:H82"/>
    <mergeCell ref="I82:K82"/>
    <mergeCell ref="L82:N82"/>
    <mergeCell ref="O82:Q82"/>
    <mergeCell ref="C79:Q79"/>
    <mergeCell ref="C80:D80"/>
    <mergeCell ref="F80:H80"/>
    <mergeCell ref="I80:K80"/>
    <mergeCell ref="L80:N80"/>
    <mergeCell ref="O80:Q80"/>
    <mergeCell ref="C77:D77"/>
    <mergeCell ref="F77:H77"/>
    <mergeCell ref="I77:K77"/>
    <mergeCell ref="L77:N77"/>
    <mergeCell ref="O77:Q77"/>
    <mergeCell ref="C78:Q78"/>
    <mergeCell ref="C75:D75"/>
    <mergeCell ref="F75:H75"/>
    <mergeCell ref="I75:K75"/>
    <mergeCell ref="L75:N75"/>
    <mergeCell ref="O75:Q75"/>
    <mergeCell ref="C76:D76"/>
    <mergeCell ref="F76:H76"/>
    <mergeCell ref="I76:K76"/>
    <mergeCell ref="L76:N76"/>
    <mergeCell ref="O76:Q76"/>
    <mergeCell ref="C73:D73"/>
    <mergeCell ref="F73:H73"/>
    <mergeCell ref="I73:K73"/>
    <mergeCell ref="L73:N73"/>
    <mergeCell ref="O73:Q73"/>
    <mergeCell ref="C74:D74"/>
    <mergeCell ref="F74:H74"/>
    <mergeCell ref="I74:K74"/>
    <mergeCell ref="L74:N74"/>
    <mergeCell ref="O74:Q74"/>
    <mergeCell ref="C71:D71"/>
    <mergeCell ref="F71:H71"/>
    <mergeCell ref="I71:K71"/>
    <mergeCell ref="L71:N71"/>
    <mergeCell ref="O71:Q71"/>
    <mergeCell ref="C72:D72"/>
    <mergeCell ref="F72:H72"/>
    <mergeCell ref="I72:K72"/>
    <mergeCell ref="L72:N72"/>
    <mergeCell ref="O72:Q72"/>
    <mergeCell ref="C68:Q68"/>
    <mergeCell ref="C69:Q69"/>
    <mergeCell ref="C70:D70"/>
    <mergeCell ref="F70:H70"/>
    <mergeCell ref="I70:K70"/>
    <mergeCell ref="L70:N70"/>
    <mergeCell ref="O70:Q70"/>
    <mergeCell ref="C66:D66"/>
    <mergeCell ref="I66:K66"/>
    <mergeCell ref="L66:N66"/>
    <mergeCell ref="O66:Q66"/>
    <mergeCell ref="C67:D67"/>
    <mergeCell ref="F67:H67"/>
    <mergeCell ref="I67:K67"/>
    <mergeCell ref="L67:N67"/>
    <mergeCell ref="O67:Q67"/>
    <mergeCell ref="I64:K64"/>
    <mergeCell ref="L64:N64"/>
    <mergeCell ref="O64:Q64"/>
    <mergeCell ref="C65:D65"/>
    <mergeCell ref="I65:K65"/>
    <mergeCell ref="L65:N65"/>
    <mergeCell ref="O65:Q65"/>
    <mergeCell ref="C62:D62"/>
    <mergeCell ref="F62:H66"/>
    <mergeCell ref="I62:K62"/>
    <mergeCell ref="L62:N62"/>
    <mergeCell ref="O62:Q62"/>
    <mergeCell ref="C63:D63"/>
    <mergeCell ref="I63:K63"/>
    <mergeCell ref="L63:N63"/>
    <mergeCell ref="O63:Q63"/>
    <mergeCell ref="C64:D64"/>
    <mergeCell ref="C59:D59"/>
    <mergeCell ref="F59:H59"/>
    <mergeCell ref="I59:K59"/>
    <mergeCell ref="L59:N59"/>
    <mergeCell ref="O59:Q59"/>
    <mergeCell ref="C61:D61"/>
    <mergeCell ref="F61:H61"/>
    <mergeCell ref="I61:K61"/>
    <mergeCell ref="L61:N61"/>
    <mergeCell ref="O61:Q61"/>
    <mergeCell ref="C57:D57"/>
    <mergeCell ref="F57:H57"/>
    <mergeCell ref="I57:K57"/>
    <mergeCell ref="L57:N57"/>
    <mergeCell ref="O57:Q57"/>
    <mergeCell ref="C58:D58"/>
    <mergeCell ref="F58:H58"/>
    <mergeCell ref="I58:K58"/>
    <mergeCell ref="L58:N58"/>
    <mergeCell ref="O58:Q58"/>
    <mergeCell ref="C55:D55"/>
    <mergeCell ref="E55:Q55"/>
    <mergeCell ref="C56:D56"/>
    <mergeCell ref="F56:H56"/>
    <mergeCell ref="I56:K56"/>
    <mergeCell ref="L56:N56"/>
    <mergeCell ref="O56:Q56"/>
    <mergeCell ref="L52:N53"/>
    <mergeCell ref="O52:Q53"/>
    <mergeCell ref="R52:T52"/>
    <mergeCell ref="C54:D54"/>
    <mergeCell ref="F54:H54"/>
    <mergeCell ref="I54:K54"/>
    <mergeCell ref="L54:N54"/>
    <mergeCell ref="O54:Q54"/>
    <mergeCell ref="A52:A53"/>
    <mergeCell ref="B52:B53"/>
    <mergeCell ref="C52:D53"/>
    <mergeCell ref="E52:E53"/>
    <mergeCell ref="F52:H53"/>
    <mergeCell ref="I52:K53"/>
    <mergeCell ref="A44:G44"/>
    <mergeCell ref="A45:G45"/>
    <mergeCell ref="A46:G46"/>
    <mergeCell ref="A47:G47"/>
    <mergeCell ref="A48:G48"/>
    <mergeCell ref="B50:S50"/>
    <mergeCell ref="Q45:S45"/>
    <mergeCell ref="Q46:S46"/>
    <mergeCell ref="Q47:S47"/>
    <mergeCell ref="Q48:S48"/>
    <mergeCell ref="D35:G35"/>
    <mergeCell ref="D36:G36"/>
    <mergeCell ref="D37:G37"/>
    <mergeCell ref="B40:S40"/>
    <mergeCell ref="A42:G43"/>
    <mergeCell ref="H42:J42"/>
    <mergeCell ref="K42:M42"/>
    <mergeCell ref="N42:P42"/>
    <mergeCell ref="P27:Q27"/>
    <mergeCell ref="R27:S27"/>
    <mergeCell ref="B30:O30"/>
    <mergeCell ref="A33:A34"/>
    <mergeCell ref="B33:B34"/>
    <mergeCell ref="C33:C34"/>
    <mergeCell ref="D33:G34"/>
    <mergeCell ref="H33:J33"/>
    <mergeCell ref="K33:M33"/>
    <mergeCell ref="N33:P33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B21:O21"/>
    <mergeCell ref="I23:J23"/>
    <mergeCell ref="B24:G24"/>
    <mergeCell ref="H24:M24"/>
    <mergeCell ref="N24:S24"/>
    <mergeCell ref="B25:C25"/>
    <mergeCell ref="D25:E25"/>
    <mergeCell ref="F25:G25"/>
    <mergeCell ref="H25:I25"/>
    <mergeCell ref="J25:K25"/>
    <mergeCell ref="B15:C15"/>
    <mergeCell ref="E15:O15"/>
    <mergeCell ref="B17:C17"/>
    <mergeCell ref="B18:C18"/>
    <mergeCell ref="H18:O18"/>
    <mergeCell ref="E16:R17"/>
    <mergeCell ref="B11:C11"/>
    <mergeCell ref="E11:R11"/>
    <mergeCell ref="B12:C12"/>
    <mergeCell ref="E12:O12"/>
    <mergeCell ref="B14:C14"/>
    <mergeCell ref="E14:R14"/>
    <mergeCell ref="O2:S2"/>
    <mergeCell ref="O3:S3"/>
    <mergeCell ref="O4:S4"/>
    <mergeCell ref="H7:M7"/>
    <mergeCell ref="G8:N8"/>
    <mergeCell ref="G9:N9"/>
  </mergeCells>
  <printOptions/>
  <pageMargins left="0.39375" right="0.39375" top="0.39375" bottom="0.27569444444444446" header="0.5118055555555555" footer="0.5118055555555555"/>
  <pageSetup horizontalDpi="300" verticalDpi="300" orientation="landscape" paperSize="9" scale="59" r:id="rId1"/>
  <rowBreaks count="2" manualBreakCount="2">
    <brk id="45" max="18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2018-02-01T13:37:49Z</cp:lastPrinted>
  <dcterms:modified xsi:type="dcterms:W3CDTF">2018-02-19T06:16:31Z</dcterms:modified>
  <cp:category/>
  <cp:version/>
  <cp:contentType/>
  <cp:contentStatus/>
</cp:coreProperties>
</file>