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5" activeTab="0"/>
  </bookViews>
  <sheets>
    <sheet name="1011100 _2018 " sheetId="1" r:id="rId1"/>
  </sheets>
  <definedNames>
    <definedName name="Excel_BuiltIn_Print_Area" localSheetId="0">'1011100 _2018 '!$A$1:$Q$155</definedName>
    <definedName name="_xlnm.Print_Area" localSheetId="0">'1011100 _2018 '!$A$1:$P$157</definedName>
  </definedNames>
  <calcPr fullCalcOnLoad="1"/>
</workbook>
</file>

<file path=xl/sharedStrings.xml><?xml version="1.0" encoding="utf-8"?>
<sst xmlns="http://schemas.openxmlformats.org/spreadsheetml/2006/main" count="304" uniqueCount="207">
  <si>
    <t>ЗАТВЕРДЖЕНО
Наказ Міністерства фінансів України</t>
  </si>
  <si>
    <t xml:space="preserve">26 серпня 2014 № 836        </t>
  </si>
  <si>
    <t>ЗАТВЕРДЖЕНО</t>
  </si>
  <si>
    <t xml:space="preserve">
Наказ/розпорядчий документ</t>
  </si>
  <si>
    <t>Управління культури Житомирської міської ради</t>
  </si>
  <si>
    <t>(найменування головного розпорядника коштів місцевого бюджету)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</si>
  <si>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</si>
  <si>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</si>
  <si>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</si>
  <si>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</si>
  <si>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</si>
  <si>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</si>
  <si>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</si>
  <si>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</si>
  <si>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</si>
  <si>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.0960</t>
  </si>
  <si>
    <t>(КФКВК )(1)</t>
  </si>
  <si>
    <t>(найменування бюджетної програми)</t>
  </si>
  <si>
    <t>4.</t>
  </si>
  <si>
    <t>Обсяг бюджетних призначень / бюджетних асигнувань  -</t>
  </si>
  <si>
    <t>тис.гривень, у тому числі</t>
  </si>
  <si>
    <t xml:space="preserve"> загального фонду -</t>
  </si>
  <si>
    <t>тис. гривень та спеціального фонду -</t>
  </si>
  <si>
    <t>тис. гривень</t>
  </si>
  <si>
    <t>5.</t>
  </si>
  <si>
    <t>Підстави для виконання бюджетної програми</t>
  </si>
  <si>
    <t>6.</t>
  </si>
  <si>
    <t>Мета бюджетної програми:</t>
  </si>
  <si>
    <t>Духовне та естетичне виховання дітей та молоді</t>
  </si>
  <si>
    <t>7.</t>
  </si>
  <si>
    <t>Підпрограми, спрямовані на досягнення мети, визначеної паспортом бюджетної програми</t>
  </si>
  <si>
    <t>№ з/п</t>
  </si>
  <si>
    <t>КТКВК</t>
  </si>
  <si>
    <t>КФКВК</t>
  </si>
  <si>
    <t>Назва підпрограми</t>
  </si>
  <si>
    <t>8.</t>
  </si>
  <si>
    <t>Обсяги фінансування бюджетної програми у розрізі підпрограм і завдань</t>
  </si>
  <si>
    <t>(тис.грн.)</t>
  </si>
  <si>
    <t>Підпрограма/завдання бюджетної програми</t>
  </si>
  <si>
    <t>загальний фонд</t>
  </si>
  <si>
    <t>спеціальний фонд</t>
  </si>
  <si>
    <t>разом</t>
  </si>
  <si>
    <t>0960</t>
  </si>
  <si>
    <t xml:space="preserve"> Забезпечення надання початкової музичної, хореграфічної освіти з образотворчого мистецтва та художнього промислу</t>
  </si>
  <si>
    <t xml:space="preserve">Усього </t>
  </si>
  <si>
    <t xml:space="preserve">9. </t>
  </si>
  <si>
    <t>Перелік  регіональних цільових програм, що виконуються у складі бюджетної програми :</t>
  </si>
  <si>
    <t>Назва  регіональної цільової програми та підпрограми</t>
  </si>
  <si>
    <t>КПКВК</t>
  </si>
  <si>
    <t>Державна/регіональна цільова програма 1</t>
  </si>
  <si>
    <t>Підпрограма 1</t>
  </si>
  <si>
    <t>Підпрограма 2</t>
  </si>
  <si>
    <t>.....</t>
  </si>
  <si>
    <t>Усього</t>
  </si>
  <si>
    <t>10.</t>
  </si>
  <si>
    <t>Результативні показники бюджетної програми у розрізі підпрограм і завдань</t>
  </si>
  <si>
    <t>Показники</t>
  </si>
  <si>
    <t>Одиниці виміру</t>
  </si>
  <si>
    <t>Джерело інформації</t>
  </si>
  <si>
    <t>Значення показника</t>
  </si>
  <si>
    <t xml:space="preserve">Підпрограма                </t>
  </si>
  <si>
    <t>Завдання: Забезпечення надання початкової музичної, хореграфічної освіти з образотворчого мистецтва та художнього промислу</t>
  </si>
  <si>
    <t>затрат</t>
  </si>
  <si>
    <t>1.1.</t>
  </si>
  <si>
    <t>кількість установ - всього, од., у тому числі</t>
  </si>
  <si>
    <t>од</t>
  </si>
  <si>
    <t>зведення планів по мережі штатах та контингентах установ, що фінансуються з місцевих бюджетів</t>
  </si>
  <si>
    <t>музичних шкіл,од.</t>
  </si>
  <si>
    <t>од.</t>
  </si>
  <si>
    <t>художніх шкіл,од.</t>
  </si>
  <si>
    <t>хореографічних шкіл,од.</t>
  </si>
  <si>
    <t>1.2.</t>
  </si>
  <si>
    <t>середнє число окладів (ставок)  - всього, од.:</t>
  </si>
  <si>
    <t>штатні розписи</t>
  </si>
  <si>
    <t>1.3.</t>
  </si>
  <si>
    <t>середнє число окладів (ставок) керівних працівників, од:</t>
  </si>
  <si>
    <t>1.4.</t>
  </si>
  <si>
    <t>середнє число окладів (ставок) педадогічного персоналу, од:</t>
  </si>
  <si>
    <t>1.5.</t>
  </si>
  <si>
    <t>середнє число окладів (ставок) спеціалістів, од:</t>
  </si>
  <si>
    <t>1.6.</t>
  </si>
  <si>
    <t>середнє число окладів (ставок) робітників, од:</t>
  </si>
  <si>
    <t>1.7.</t>
  </si>
  <si>
    <t>середнє число окладів (ставок) обслуговуючого та технічного персоналу, од:</t>
  </si>
  <si>
    <t>1.8.</t>
  </si>
  <si>
    <t>кількість відділень (фортепіано,народні інструменти тощо),од.</t>
  </si>
  <si>
    <t>план роботи школи</t>
  </si>
  <si>
    <t>1.9.</t>
  </si>
  <si>
    <t>кількість класів,од.</t>
  </si>
  <si>
    <t>1.10.</t>
  </si>
  <si>
    <t>видатки на отримання освіти у школах естетичного виховання - всього, тис.грн.;</t>
  </si>
  <si>
    <t>тис.грн.</t>
  </si>
  <si>
    <t>розрахунок до кошторису</t>
  </si>
  <si>
    <t>1.11.</t>
  </si>
  <si>
    <t>видатки на отримання освіти у школах естетичного виховання за рахунок загального фонду, тис.грн.;</t>
  </si>
  <si>
    <t>1.12.</t>
  </si>
  <si>
    <t>видатки на отримання освіти у школах естетичного виховання за рахунок спеціального фонду, тис.грн.;</t>
  </si>
  <si>
    <t>1.13.</t>
  </si>
  <si>
    <t>у тому числі батьківська плата, тис.грн.</t>
  </si>
  <si>
    <t xml:space="preserve"> продукту</t>
  </si>
  <si>
    <t xml:space="preserve"> </t>
  </si>
  <si>
    <t>2.1</t>
  </si>
  <si>
    <t>середньорічна кількість учнів, які отримують освіту у школах естетичного виховання - всього, осіб:</t>
  </si>
  <si>
    <t>осіб</t>
  </si>
  <si>
    <t>2.2.</t>
  </si>
  <si>
    <t>середня кількість учнів , звільнених від плати за навчання, осіб:</t>
  </si>
  <si>
    <t>ефективності</t>
  </si>
  <si>
    <t>3.1.</t>
  </si>
  <si>
    <t>чисельність учнів на одну педадогічну ставку,осіб;</t>
  </si>
  <si>
    <t>розрахунок(відношення чисельності  учнів до штатних одиниць педпрацівників)</t>
  </si>
  <si>
    <t>3.2.</t>
  </si>
  <si>
    <t>кількість діто-днів,од.;</t>
  </si>
  <si>
    <t>дн.</t>
  </si>
  <si>
    <t>розрахунок (кількість днів на кількість учнів )</t>
  </si>
  <si>
    <t>3.3.</t>
  </si>
  <si>
    <t>витрати на навчання одного учня, який отримує освіту в школах естетичного виховання, грн.</t>
  </si>
  <si>
    <t>грн.</t>
  </si>
  <si>
    <t>розрахунок (відношення видатків на кількість учнів )</t>
  </si>
  <si>
    <t>3.4.</t>
  </si>
  <si>
    <t>у тому числі за рахунок батьківської плати, грн.</t>
  </si>
  <si>
    <t>розрахунок (відношення видатків, які надходять від плати за навчання на кількість учнів )</t>
  </si>
  <si>
    <t>якості</t>
  </si>
  <si>
    <t>4.1.</t>
  </si>
  <si>
    <t>кількість днів відвідування учнями шкіл естетичного виховання, днів;</t>
  </si>
  <si>
    <t>днів</t>
  </si>
  <si>
    <t>План роботи школи</t>
  </si>
  <si>
    <t>4.2.</t>
  </si>
  <si>
    <t>динаміка збільшення чисельності учнів, які отримують освіту у школах естетичного виховання у плановому періоді по відношеннюдо фактичного показника попереднього періоду,%;</t>
  </si>
  <si>
    <t>%</t>
  </si>
  <si>
    <t>розрахунок (відношення  кількості учнів  до аналогічного періоду минулого року)</t>
  </si>
  <si>
    <t>4.3.</t>
  </si>
  <si>
    <t>відсоток обсягу батьківської плати за навчання в загальному обсязі видатків на отримання освіти у школах естетичного виховання,%</t>
  </si>
  <si>
    <t>розрахунок ( відношення  загальних видатків та  батьківської плати )</t>
  </si>
  <si>
    <t>Джерела фінансування інвестиційних проектів у розрізі підпрограм (2):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</si>
  <si>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</si>
  <si>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</si>
  <si>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</si>
  <si>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</si>
  <si>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</si>
  <si>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Пояснення, що характеризують джерела фінансування</t>
  </si>
  <si>
    <t>Інвестиційний проект (1)</t>
  </si>
  <si>
    <t>Надходження із бюджету</t>
  </si>
  <si>
    <t>Інші джерела фінансування (за видами)</t>
  </si>
  <si>
    <t>х</t>
  </si>
  <si>
    <t>….</t>
  </si>
  <si>
    <t>Інвестиційний проект (2)</t>
  </si>
  <si>
    <t>УСЬОГО</t>
  </si>
  <si>
    <t>(1) Код функціональної класифікації видатків та кредитування бюджету вказується лише у випадку, коли бюджетна програма не поділяється на підпрограми</t>
  </si>
  <si>
    <t>(2) Пункт 11 заповнюється тільки для затверджених у місцевому бюджеті видатків / надання кредитів на реалізацію інвестиційних проектів (програм)</t>
  </si>
  <si>
    <t>(3) Прогноз видатків до кінця реалізації інвестиційного проекту зазначається з розбивкою за роками.</t>
  </si>
  <si>
    <t>Житомирської міської ради</t>
  </si>
  <si>
    <t>(підпис)</t>
  </si>
  <si>
    <t>(ініціали та прізвище)</t>
  </si>
  <si>
    <t>ПОГОДЖЕНО:</t>
  </si>
  <si>
    <t>Начальник управління культури</t>
  </si>
  <si>
    <t>Н.І.Рябенко</t>
  </si>
  <si>
    <t>виконавець: І.Л.Павловська   43-77-99</t>
  </si>
  <si>
    <t>Д.А.Прохорчук</t>
  </si>
  <si>
    <t>1000000</t>
  </si>
  <si>
    <t>1010000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</si>
  <si>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</si>
  <si>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Комплексна цільова програма розвитку культури міста "Нова основа культурного розвитку в місті Житомирі на 2018-2020 роки"</t>
  </si>
  <si>
    <t>Бюджетний кодекс України</t>
  </si>
  <si>
    <t xml:space="preserve">бюджетної програми місцевого бюджету на 2018 рік </t>
  </si>
  <si>
    <t>Рішення міської ради від 18.12.2017р. № 881 “Про міський бюджет на 2018 рік” (зі змінами)</t>
  </si>
  <si>
    <t>Забезпечення господарського утримання в школах естетичного виховання</t>
  </si>
  <si>
    <t>Забезпечення матеріально-технічної бази в початкових спеціалізованих мистецьких навчальних закладах (школах естетичного виховання)</t>
  </si>
  <si>
    <t>Завдання 1</t>
  </si>
  <si>
    <t>Завдання 2</t>
  </si>
  <si>
    <t>Забезпечення збереження енергоресурсів</t>
  </si>
  <si>
    <t>Завдання 2. Забезпечення збереження енергоносіїв</t>
  </si>
  <si>
    <t>Обсяг видатків на оплату енергоносіїв всього:</t>
  </si>
  <si>
    <t>кошторис 2018 рік</t>
  </si>
  <si>
    <t>теплопостачання</t>
  </si>
  <si>
    <t>водопостачання</t>
  </si>
  <si>
    <t>електроенергія</t>
  </si>
  <si>
    <t>газопостачання</t>
  </si>
  <si>
    <t>Загальна площа приміщень</t>
  </si>
  <si>
    <t>м кв.</t>
  </si>
  <si>
    <t>Опалювальна площа приміщень</t>
  </si>
  <si>
    <t>м куб.</t>
  </si>
  <si>
    <t>Опалювальна площа приміщень (газові котельні)</t>
  </si>
  <si>
    <t>1</t>
  </si>
  <si>
    <t>1.1</t>
  </si>
  <si>
    <t>1.1.1</t>
  </si>
  <si>
    <t>1.1.2.</t>
  </si>
  <si>
    <t>1.1.3.</t>
  </si>
  <si>
    <t>1.1.4.</t>
  </si>
  <si>
    <t>1.2</t>
  </si>
  <si>
    <t>2</t>
  </si>
  <si>
    <t>продукту</t>
  </si>
  <si>
    <t>Обсяг споживання енергоресурсів в натуральному виразі в т.ч.</t>
  </si>
  <si>
    <t>Гкал</t>
  </si>
  <si>
    <t>кВт</t>
  </si>
  <si>
    <t>ліміт споживання енергоносіїв на 2018 рік</t>
  </si>
  <si>
    <t>Середнє споживання комунальних послуг та енергоносіїв в т.ч.</t>
  </si>
  <si>
    <t>розрахунок (відношення 1 Гкал до 1 м опалювальної площі)</t>
  </si>
  <si>
    <t>розрахунок (відношення 1м куб. до 1 м загальної площі)</t>
  </si>
  <si>
    <t>розрахунок (відношення 1 кВт. до 1 м загальної площі)</t>
  </si>
  <si>
    <t>розрахунок (відношення 1 м куб. до 1 м опалювальної площі)</t>
  </si>
  <si>
    <t>Річна економія споживання енергоносіїв у натуральному виразі в т.ч.</t>
  </si>
  <si>
    <t>розрахунок</t>
  </si>
  <si>
    <t>(зі змінами)</t>
  </si>
  <si>
    <t>Директор  департаменту бюджету та фінансів міської ради</t>
  </si>
  <si>
    <t>Оплата праці з нарахуваннями</t>
  </si>
  <si>
    <t>Від    28 .12 .2018р.          №    23/ ОД</t>
  </si>
  <si>
    <t xml:space="preserve">Від    28 .12 .2018р.          №  131 /Д     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</si>
</sst>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1" fillId="0" borderId="0" applyFill="0" applyBorder="0" applyAlignment="0" applyProtection="0"/>
    <xf numFmtId="0" fontId="36" fillId="27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49" fontId="7" fillId="0" borderId="0" xfId="53" applyNumberFormat="1" applyFont="1" applyBorder="1" applyAlignment="1">
      <alignment wrapText="1"/>
      <protection/>
    </xf>
    <xf numFmtId="0" fontId="4" fillId="0" borderId="0" xfId="0" applyFont="1" applyAlignment="1">
      <alignment/>
    </xf>
    <xf numFmtId="0" fontId="3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10" fillId="0" borderId="0" xfId="53" applyFont="1" applyAlignment="1">
      <alignment horizontal="right"/>
      <protection/>
    </xf>
    <xf numFmtId="0" fontId="10" fillId="0" borderId="0" xfId="53" applyFont="1">
      <alignment/>
      <protection/>
    </xf>
    <xf numFmtId="0" fontId="10" fillId="0" borderId="0" xfId="53" applyFont="1" applyBorder="1" applyAlignment="1">
      <alignment/>
      <protection/>
    </xf>
    <xf numFmtId="0" fontId="10" fillId="0" borderId="0" xfId="0" applyFont="1" applyAlignment="1">
      <alignment/>
    </xf>
    <xf numFmtId="0" fontId="10" fillId="0" borderId="0" xfId="53" applyFont="1" applyBorder="1" applyAlignment="1">
      <alignment horizontal="center"/>
      <protection/>
    </xf>
    <xf numFmtId="0" fontId="10" fillId="0" borderId="0" xfId="53" applyFont="1" applyAlignment="1">
      <alignment/>
      <protection/>
    </xf>
    <xf numFmtId="0" fontId="11" fillId="0" borderId="0" xfId="53" applyFont="1">
      <alignment/>
      <protection/>
    </xf>
    <xf numFmtId="0" fontId="11" fillId="0" borderId="0" xfId="53" applyFont="1" applyAlignment="1">
      <alignment/>
      <protection/>
    </xf>
    <xf numFmtId="0" fontId="11" fillId="0" borderId="0" xfId="0" applyFont="1" applyAlignment="1">
      <alignment/>
    </xf>
    <xf numFmtId="172" fontId="10" fillId="0" borderId="0" xfId="53" applyNumberFormat="1" applyFont="1" applyAlignment="1">
      <alignment horizontal="center"/>
      <protection/>
    </xf>
    <xf numFmtId="0" fontId="11" fillId="0" borderId="0" xfId="53" applyFont="1" applyBorder="1" applyAlignment="1">
      <alignment/>
      <protection/>
    </xf>
    <xf numFmtId="0" fontId="10" fillId="0" borderId="11" xfId="53" applyFont="1" applyBorder="1" applyAlignment="1">
      <alignment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left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wrapText="1"/>
    </xf>
    <xf numFmtId="0" fontId="10" fillId="0" borderId="12" xfId="0" applyFont="1" applyBorder="1" applyAlignment="1">
      <alignment wrapText="1"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0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wrapText="1"/>
    </xf>
    <xf numFmtId="49" fontId="11" fillId="0" borderId="0" xfId="0" applyNumberFormat="1" applyFont="1" applyAlignment="1">
      <alignment horizontal="right"/>
    </xf>
    <xf numFmtId="49" fontId="9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2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4" fillId="33" borderId="0" xfId="53" applyFont="1" applyFill="1" applyBorder="1" applyAlignment="1">
      <alignment/>
      <protection/>
    </xf>
    <xf numFmtId="0" fontId="10" fillId="0" borderId="0" xfId="0" applyFont="1" applyAlignment="1">
      <alignment horizontal="righ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wrapText="1"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73" fontId="10" fillId="0" borderId="12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173" fontId="10" fillId="0" borderId="15" xfId="0" applyNumberFormat="1" applyFont="1" applyBorder="1" applyAlignment="1">
      <alignment horizontal="center" wrapText="1"/>
    </xf>
    <xf numFmtId="173" fontId="10" fillId="0" borderId="16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/>
    </xf>
    <xf numFmtId="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right" wrapText="1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12" xfId="0" applyFont="1" applyBorder="1" applyAlignment="1">
      <alignment horizontal="left"/>
    </xf>
    <xf numFmtId="173" fontId="10" fillId="0" borderId="12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/>
    </xf>
    <xf numFmtId="0" fontId="10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53" applyFont="1" applyBorder="1" applyAlignment="1">
      <alignment horizontal="left"/>
      <protection/>
    </xf>
    <xf numFmtId="173" fontId="10" fillId="0" borderId="10" xfId="53" applyNumberFormat="1" applyFont="1" applyBorder="1" applyAlignment="1">
      <alignment horizontal="center"/>
      <protection/>
    </xf>
    <xf numFmtId="173" fontId="5" fillId="0" borderId="10" xfId="0" applyNumberFormat="1" applyFont="1" applyBorder="1" applyAlignment="1">
      <alignment horizontal="center"/>
    </xf>
    <xf numFmtId="0" fontId="10" fillId="0" borderId="10" xfId="53" applyFont="1" applyBorder="1" applyAlignment="1">
      <alignment horizontal="left" wrapText="1"/>
      <protection/>
    </xf>
    <xf numFmtId="0" fontId="10" fillId="0" borderId="0" xfId="53" applyFont="1" applyBorder="1" applyAlignment="1">
      <alignment horizontal="left" wrapText="1"/>
      <protection/>
    </xf>
    <xf numFmtId="49" fontId="10" fillId="0" borderId="10" xfId="53" applyNumberFormat="1" applyFont="1" applyBorder="1" applyAlignment="1">
      <alignment horizontal="center"/>
      <protection/>
    </xf>
    <xf numFmtId="0" fontId="10" fillId="0" borderId="10" xfId="53" applyFont="1" applyBorder="1" applyAlignment="1">
      <alignment/>
      <protection/>
    </xf>
    <xf numFmtId="0" fontId="10" fillId="0" borderId="11" xfId="53" applyFont="1" applyBorder="1" applyAlignment="1">
      <alignment horizontal="center" vertical="top"/>
      <protection/>
    </xf>
    <xf numFmtId="0" fontId="10" fillId="0" borderId="11" xfId="53" applyFont="1" applyBorder="1" applyAlignment="1">
      <alignment horizontal="center"/>
      <protection/>
    </xf>
    <xf numFmtId="0" fontId="10" fillId="0" borderId="26" xfId="53" applyFont="1" applyBorder="1" applyAlignment="1">
      <alignment horizontal="center"/>
      <protection/>
    </xf>
    <xf numFmtId="0" fontId="10" fillId="0" borderId="27" xfId="53" applyFont="1" applyBorder="1" applyAlignment="1">
      <alignment horizontal="center"/>
      <protection/>
    </xf>
    <xf numFmtId="0" fontId="4" fillId="33" borderId="10" xfId="53" applyFont="1" applyFill="1" applyBorder="1" applyAlignment="1">
      <alignment/>
      <protection/>
    </xf>
    <xf numFmtId="49" fontId="8" fillId="0" borderId="0" xfId="53" applyNumberFormat="1" applyFont="1" applyBorder="1" applyAlignment="1">
      <alignment horizontal="left" wrapText="1"/>
      <protection/>
    </xf>
    <xf numFmtId="0" fontId="5" fillId="0" borderId="10" xfId="0" applyFont="1" applyBorder="1" applyAlignment="1">
      <alignment horizontal="left" wrapText="1"/>
    </xf>
    <xf numFmtId="0" fontId="6" fillId="0" borderId="0" xfId="53" applyFont="1" applyBorder="1" applyAlignment="1">
      <alignment horizontal="left"/>
      <protection/>
    </xf>
    <xf numFmtId="0" fontId="9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top"/>
      <protection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49" fontId="4" fillId="0" borderId="0" xfId="53" applyNumberFormat="1" applyFont="1" applyBorder="1" applyAlignment="1">
      <alignment horizontal="left" wrapText="1"/>
      <protection/>
    </xf>
    <xf numFmtId="49" fontId="6" fillId="0" borderId="11" xfId="53" applyNumberFormat="1" applyFont="1" applyBorder="1" applyAlignment="1">
      <alignment horizontal="left" wrapText="1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73" fontId="10" fillId="0" borderId="15" xfId="0" applyNumberFormat="1" applyFont="1" applyBorder="1" applyAlignment="1">
      <alignment horizontal="center" vertical="center" wrapText="1"/>
    </xf>
    <xf numFmtId="173" fontId="10" fillId="0" borderId="17" xfId="0" applyNumberFormat="1" applyFont="1" applyBorder="1" applyAlignment="1">
      <alignment horizontal="center" vertical="center" wrapText="1"/>
    </xf>
    <xf numFmtId="173" fontId="10" fillId="0" borderId="16" xfId="0" applyNumberFormat="1" applyFont="1" applyBorder="1" applyAlignment="1">
      <alignment horizontal="center" vertical="center" wrapText="1"/>
    </xf>
    <xf numFmtId="173" fontId="10" fillId="0" borderId="15" xfId="0" applyNumberFormat="1" applyFont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173" fontId="10" fillId="0" borderId="16" xfId="0" applyNumberFormat="1" applyFont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wrapText="1"/>
    </xf>
    <xf numFmtId="2" fontId="10" fillId="0" borderId="15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2" fontId="10" fillId="0" borderId="15" xfId="0" applyNumberFormat="1" applyFont="1" applyBorder="1" applyAlignment="1">
      <alignment horizontal="left" vertical="center"/>
    </xf>
    <xf numFmtId="2" fontId="10" fillId="0" borderId="17" xfId="0" applyNumberFormat="1" applyFont="1" applyBorder="1" applyAlignment="1">
      <alignment horizontal="left" vertical="center"/>
    </xf>
    <xf numFmtId="2" fontId="10" fillId="0" borderId="16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Dod5kochtor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tabSelected="1" view="pageBreakPreview" zoomScale="91" zoomScaleSheetLayoutView="91" zoomScalePageLayoutView="0" workbookViewId="0" topLeftCell="A140">
      <selection activeCell="K125" sqref="K125:P125"/>
    </sheetView>
  </sheetViews>
  <sheetFormatPr defaultColWidth="9.00390625" defaultRowHeight="12.75"/>
  <cols>
    <col min="1" max="1" width="6.125" style="1" customWidth="1"/>
    <col min="2" max="2" width="25.75390625" style="0" customWidth="1"/>
    <col min="3" max="3" width="11.125" style="0" customWidth="1"/>
    <col min="4" max="4" width="24.625" style="0" customWidth="1"/>
    <col min="6" max="6" width="13.375" style="0" customWidth="1"/>
    <col min="16" max="16" width="8.375" style="0" customWidth="1"/>
    <col min="17" max="17" width="41.25390625" style="0" customWidth="1"/>
  </cols>
  <sheetData>
    <row r="1" spans="1:16" s="3" customFormat="1" ht="8.25" customHeight="1">
      <c r="A1" s="2"/>
      <c r="J1" s="162" t="s">
        <v>0</v>
      </c>
      <c r="K1" s="162"/>
      <c r="L1" s="162"/>
      <c r="M1" s="162"/>
      <c r="N1" s="162"/>
      <c r="O1" s="162"/>
      <c r="P1" s="162"/>
    </row>
    <row r="2" spans="1:16" s="3" customFormat="1" ht="8.25" customHeight="1">
      <c r="A2" s="2"/>
      <c r="J2" s="162"/>
      <c r="K2" s="162"/>
      <c r="L2" s="162"/>
      <c r="M2" s="162"/>
      <c r="N2" s="162"/>
      <c r="O2" s="162"/>
      <c r="P2" s="162"/>
    </row>
    <row r="3" spans="1:16" s="3" customFormat="1" ht="21.75" customHeight="1">
      <c r="A3" s="2"/>
      <c r="J3" s="162"/>
      <c r="K3" s="162"/>
      <c r="L3" s="162"/>
      <c r="M3" s="162"/>
      <c r="N3" s="162"/>
      <c r="O3" s="162"/>
      <c r="P3" s="162"/>
    </row>
    <row r="4" spans="1:16" s="3" customFormat="1" ht="12.75" customHeight="1">
      <c r="A4" s="2"/>
      <c r="J4" s="162" t="s">
        <v>1</v>
      </c>
      <c r="K4" s="162"/>
      <c r="L4" s="162"/>
      <c r="M4" s="162"/>
      <c r="N4" s="162"/>
      <c r="O4" s="162"/>
      <c r="P4" s="162"/>
    </row>
    <row r="5" spans="1:16" s="3" customFormat="1" ht="12.75" customHeight="1">
      <c r="A5" s="2"/>
      <c r="J5" s="162" t="s">
        <v>2</v>
      </c>
      <c r="K5" s="162"/>
      <c r="L5" s="162"/>
      <c r="M5" s="162"/>
      <c r="N5" s="162"/>
      <c r="O5" s="162"/>
      <c r="P5" s="162"/>
    </row>
    <row r="6" spans="1:16" s="3" customFormat="1" ht="13.5" customHeight="1">
      <c r="A6" s="2"/>
      <c r="J6" s="162" t="s">
        <v>3</v>
      </c>
      <c r="K6" s="162"/>
      <c r="L6" s="162"/>
      <c r="M6" s="162"/>
      <c r="N6" s="162"/>
      <c r="O6" s="162"/>
      <c r="P6" s="162"/>
    </row>
    <row r="7" spans="1:16" s="3" customFormat="1" ht="15.75" customHeight="1">
      <c r="A7" s="2"/>
      <c r="J7" s="152" t="s">
        <v>4</v>
      </c>
      <c r="K7" s="152"/>
      <c r="L7" s="152"/>
      <c r="M7" s="152"/>
      <c r="N7" s="152"/>
      <c r="O7" s="152"/>
      <c r="P7" s="4"/>
    </row>
    <row r="8" spans="1:16" s="3" customFormat="1" ht="12" customHeight="1">
      <c r="A8" s="2"/>
      <c r="J8" s="163" t="s">
        <v>5</v>
      </c>
      <c r="K8" s="163"/>
      <c r="L8" s="163"/>
      <c r="M8" s="163"/>
      <c r="N8" s="163"/>
      <c r="O8" s="163"/>
      <c r="P8" s="163"/>
    </row>
    <row r="9" spans="1:16" s="3" customFormat="1" ht="7.5" customHeight="1">
      <c r="A9" s="2"/>
      <c r="J9" s="150"/>
      <c r="K9" s="150"/>
      <c r="L9" s="150"/>
      <c r="M9" s="150"/>
      <c r="N9" s="150"/>
      <c r="O9" s="150"/>
      <c r="P9" s="5"/>
    </row>
    <row r="10" spans="1:16" s="3" customFormat="1" ht="15" customHeight="1">
      <c r="A10" s="2"/>
      <c r="J10" s="151" t="s">
        <v>205</v>
      </c>
      <c r="K10" s="151"/>
      <c r="L10" s="151"/>
      <c r="M10" s="151"/>
      <c r="N10" s="151"/>
      <c r="O10" s="151"/>
      <c r="P10" s="151"/>
    </row>
    <row r="11" spans="1:16" s="3" customFormat="1" ht="27.75" customHeight="1">
      <c r="A11" s="2"/>
      <c r="J11" s="152" t="s">
        <v>6</v>
      </c>
      <c r="K11" s="152"/>
      <c r="L11" s="152"/>
      <c r="M11" s="152"/>
      <c r="N11" s="152"/>
      <c r="O11" s="152"/>
      <c r="P11" s="4"/>
    </row>
    <row r="12" spans="1:16" s="3" customFormat="1" ht="11.25" customHeight="1">
      <c r="A12" s="2"/>
      <c r="J12" s="153" t="s">
        <v>7</v>
      </c>
      <c r="K12" s="153"/>
      <c r="L12" s="153"/>
      <c r="M12" s="153"/>
      <c r="N12" s="153"/>
      <c r="O12" s="153"/>
      <c r="P12" s="153"/>
    </row>
    <row r="13" spans="1:16" s="3" customFormat="1" ht="12.75" customHeight="1">
      <c r="A13" s="2"/>
      <c r="J13" s="150" t="s">
        <v>206</v>
      </c>
      <c r="K13" s="150"/>
      <c r="L13" s="150"/>
      <c r="M13" s="150"/>
      <c r="N13" s="150"/>
      <c r="O13" s="150"/>
      <c r="P13" s="6"/>
    </row>
    <row r="14" spans="1:24" s="3" customFormat="1" ht="27" customHeight="1">
      <c r="A14" s="2"/>
      <c r="J14" s="62"/>
      <c r="K14" s="62"/>
      <c r="L14" s="62"/>
      <c r="M14" s="62"/>
      <c r="N14" s="62"/>
      <c r="O14" s="62"/>
      <c r="P14" s="6"/>
      <c r="Q14" s="8"/>
      <c r="R14" s="8"/>
      <c r="S14" s="8"/>
      <c r="T14" s="8"/>
      <c r="U14" s="8"/>
      <c r="V14" s="8"/>
      <c r="W14" s="8"/>
      <c r="X14" s="8"/>
    </row>
    <row r="15" spans="1:24" s="3" customFormat="1" ht="21" customHeight="1">
      <c r="A15" s="7"/>
      <c r="B15" s="8"/>
      <c r="C15" s="8"/>
      <c r="D15" s="154" t="s">
        <v>8</v>
      </c>
      <c r="E15" s="154"/>
      <c r="F15" s="154"/>
      <c r="G15" s="154"/>
      <c r="H15" s="154"/>
      <c r="I15" s="154"/>
      <c r="J15" s="154"/>
      <c r="K15" s="154"/>
      <c r="L15" s="154"/>
      <c r="P15" s="8"/>
      <c r="Q15" s="8"/>
      <c r="R15" s="8"/>
      <c r="S15" s="8"/>
      <c r="T15" s="8"/>
      <c r="U15" s="8"/>
      <c r="V15" s="8"/>
      <c r="W15" s="8"/>
      <c r="X15" s="8"/>
    </row>
    <row r="16" spans="1:24" s="3" customFormat="1" ht="17.25" customHeight="1">
      <c r="A16" s="7"/>
      <c r="B16" s="8"/>
      <c r="C16" s="8"/>
      <c r="D16" s="154" t="s">
        <v>163</v>
      </c>
      <c r="E16" s="154"/>
      <c r="F16" s="154"/>
      <c r="G16" s="154"/>
      <c r="H16" s="154"/>
      <c r="I16" s="154"/>
      <c r="J16" s="154"/>
      <c r="K16" s="154"/>
      <c r="L16" s="154"/>
      <c r="M16" s="154"/>
      <c r="P16" s="8"/>
      <c r="Q16" s="8"/>
      <c r="R16" s="8"/>
      <c r="S16" s="8"/>
      <c r="T16" s="8"/>
      <c r="U16" s="8"/>
      <c r="V16" s="8"/>
      <c r="W16" s="8"/>
      <c r="X16" s="8"/>
    </row>
    <row r="17" spans="1:24" s="12" customFormat="1" ht="21.75" customHeight="1">
      <c r="A17" s="7"/>
      <c r="B17" s="8"/>
      <c r="C17" s="8"/>
      <c r="D17" s="155" t="s">
        <v>202</v>
      </c>
      <c r="E17" s="155"/>
      <c r="F17" s="155"/>
      <c r="G17" s="155"/>
      <c r="H17" s="155"/>
      <c r="I17" s="155"/>
      <c r="J17" s="155"/>
      <c r="K17" s="155"/>
      <c r="L17" s="155"/>
      <c r="M17" s="8"/>
      <c r="N17" s="8"/>
      <c r="O17" s="8"/>
      <c r="P17" s="8"/>
      <c r="Q17" s="11"/>
      <c r="R17" s="11"/>
      <c r="S17" s="11"/>
      <c r="T17" s="11"/>
      <c r="U17" s="11"/>
      <c r="V17" s="11"/>
      <c r="W17" s="11"/>
      <c r="X17" s="11"/>
    </row>
    <row r="18" spans="1:24" s="12" customFormat="1" ht="18.75">
      <c r="A18" s="9" t="s">
        <v>9</v>
      </c>
      <c r="B18" s="144" t="s">
        <v>158</v>
      </c>
      <c r="C18" s="144"/>
      <c r="D18" s="10"/>
      <c r="E18" s="145" t="s">
        <v>4</v>
      </c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1"/>
      <c r="Q18" s="14"/>
      <c r="R18" s="14"/>
      <c r="S18" s="14"/>
      <c r="T18" s="14"/>
      <c r="U18" s="14"/>
      <c r="V18" s="14"/>
      <c r="W18" s="14"/>
      <c r="X18" s="14"/>
    </row>
    <row r="19" spans="1:24" s="12" customFormat="1" ht="19.5" customHeight="1">
      <c r="A19" s="9"/>
      <c r="B19" s="146" t="s">
        <v>10</v>
      </c>
      <c r="C19" s="146"/>
      <c r="D19" s="10"/>
      <c r="E19" s="146" t="s">
        <v>11</v>
      </c>
      <c r="F19" s="146"/>
      <c r="G19" s="146"/>
      <c r="H19" s="146"/>
      <c r="I19" s="146"/>
      <c r="J19" s="146"/>
      <c r="K19" s="146"/>
      <c r="L19" s="146"/>
      <c r="M19" s="13"/>
      <c r="N19" s="13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s="12" customFormat="1" ht="17.25" customHeight="1">
      <c r="A20" s="9"/>
      <c r="B20" s="10"/>
      <c r="C20" s="10"/>
      <c r="D20" s="10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1"/>
      <c r="R20" s="11"/>
      <c r="S20" s="11"/>
      <c r="T20" s="11"/>
      <c r="U20" s="11"/>
      <c r="V20" s="11"/>
      <c r="W20" s="11"/>
      <c r="X20" s="11"/>
    </row>
    <row r="21" spans="1:24" s="12" customFormat="1" ht="18.75">
      <c r="A21" s="9" t="s">
        <v>12</v>
      </c>
      <c r="B21" s="144" t="s">
        <v>159</v>
      </c>
      <c r="C21" s="144"/>
      <c r="D21" s="10"/>
      <c r="E21" s="145" t="s">
        <v>4</v>
      </c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1"/>
      <c r="Q21" s="14"/>
      <c r="R21" s="14"/>
      <c r="S21" s="14"/>
      <c r="T21" s="14"/>
      <c r="U21" s="14"/>
      <c r="V21" s="14"/>
      <c r="W21" s="14"/>
      <c r="X21" s="14"/>
    </row>
    <row r="22" spans="1:24" s="17" customFormat="1" ht="21" customHeight="1">
      <c r="A22" s="15"/>
      <c r="B22" s="146" t="s">
        <v>10</v>
      </c>
      <c r="C22" s="146"/>
      <c r="D22" s="10"/>
      <c r="E22" s="146" t="s">
        <v>13</v>
      </c>
      <c r="F22" s="146"/>
      <c r="G22" s="146"/>
      <c r="H22" s="146"/>
      <c r="I22" s="146"/>
      <c r="J22" s="146"/>
      <c r="K22" s="146"/>
      <c r="L22" s="146"/>
      <c r="M22" s="13"/>
      <c r="N22" s="13"/>
      <c r="O22" s="14"/>
      <c r="P22" s="14"/>
      <c r="Q22" s="14"/>
      <c r="R22" s="14"/>
      <c r="S22" s="14"/>
      <c r="T22" s="16"/>
      <c r="U22" s="16"/>
      <c r="V22" s="16"/>
      <c r="W22" s="16"/>
      <c r="X22" s="16"/>
    </row>
    <row r="23" spans="1:24" s="17" customFormat="1" ht="18" customHeight="1">
      <c r="A23" s="9"/>
      <c r="B23" s="10"/>
      <c r="C23" s="10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1"/>
      <c r="R23" s="11"/>
      <c r="S23" s="11"/>
      <c r="T23" s="19"/>
      <c r="U23" s="19"/>
      <c r="V23" s="19"/>
      <c r="W23" s="19"/>
      <c r="X23" s="19"/>
    </row>
    <row r="24" spans="1:24" s="17" customFormat="1" ht="34.5" customHeight="1">
      <c r="A24" s="9" t="s">
        <v>14</v>
      </c>
      <c r="B24" s="148">
        <v>1011100</v>
      </c>
      <c r="C24" s="148"/>
      <c r="D24" s="18" t="s">
        <v>15</v>
      </c>
      <c r="E24" s="142" t="s">
        <v>160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1"/>
      <c r="Q24" s="14"/>
      <c r="R24" s="14"/>
      <c r="S24" s="14"/>
      <c r="T24" s="16"/>
      <c r="U24" s="16"/>
      <c r="V24" s="16"/>
      <c r="W24" s="16"/>
      <c r="X24" s="16"/>
    </row>
    <row r="25" spans="1:24" s="17" customFormat="1" ht="19.5" customHeight="1">
      <c r="A25" s="9"/>
      <c r="B25" s="149" t="s">
        <v>10</v>
      </c>
      <c r="C25" s="149"/>
      <c r="D25" s="10" t="s">
        <v>16</v>
      </c>
      <c r="E25" s="147" t="s">
        <v>17</v>
      </c>
      <c r="F25" s="147"/>
      <c r="G25" s="147"/>
      <c r="H25" s="147"/>
      <c r="I25" s="147"/>
      <c r="J25" s="147"/>
      <c r="K25" s="147"/>
      <c r="L25" s="147"/>
      <c r="M25" s="20"/>
      <c r="N25" s="20"/>
      <c r="O25" s="20"/>
      <c r="P25" s="14"/>
      <c r="Q25" s="10"/>
      <c r="R25" s="10"/>
      <c r="S25" s="10"/>
      <c r="T25" s="15"/>
      <c r="U25" s="15"/>
      <c r="V25" s="15"/>
      <c r="W25" s="15"/>
      <c r="X25" s="15"/>
    </row>
    <row r="26" spans="1:24" s="17" customFormat="1" ht="21.7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4"/>
      <c r="R26" s="14"/>
      <c r="S26" s="14"/>
      <c r="T26" s="16"/>
      <c r="U26" s="16"/>
      <c r="V26" s="16"/>
      <c r="W26" s="16"/>
      <c r="X26" s="16"/>
    </row>
    <row r="27" spans="1:24" s="17" customFormat="1" ht="21.75" customHeight="1">
      <c r="A27" s="9" t="s">
        <v>18</v>
      </c>
      <c r="B27" s="139" t="s">
        <v>19</v>
      </c>
      <c r="C27" s="139"/>
      <c r="D27" s="139"/>
      <c r="E27" s="140">
        <f>C29+G29</f>
        <v>43329.700000000004</v>
      </c>
      <c r="F27" s="140"/>
      <c r="G27" s="140"/>
      <c r="H27" s="14" t="s">
        <v>20</v>
      </c>
      <c r="I27" s="14"/>
      <c r="J27" s="14"/>
      <c r="K27" s="14"/>
      <c r="L27" s="14"/>
      <c r="M27" s="14"/>
      <c r="N27" s="14"/>
      <c r="O27" s="14"/>
      <c r="P27" s="14"/>
      <c r="Q27" s="10"/>
      <c r="R27" s="10"/>
      <c r="S27" s="10"/>
      <c r="T27" s="15"/>
      <c r="U27" s="15"/>
      <c r="V27" s="15"/>
      <c r="W27" s="15"/>
      <c r="X27" s="15"/>
    </row>
    <row r="28" spans="1:19" s="17" customFormat="1" ht="21.7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2"/>
      <c r="R28" s="12"/>
      <c r="S28" s="12"/>
    </row>
    <row r="29" spans="1:19" s="17" customFormat="1" ht="18.75">
      <c r="A29" s="21"/>
      <c r="B29" s="22" t="s">
        <v>21</v>
      </c>
      <c r="C29" s="23">
        <v>41012.9</v>
      </c>
      <c r="D29" s="22" t="s">
        <v>22</v>
      </c>
      <c r="E29" s="22"/>
      <c r="F29" s="22"/>
      <c r="G29" s="141">
        <v>2316.8</v>
      </c>
      <c r="H29" s="141"/>
      <c r="I29" s="22" t="s">
        <v>23</v>
      </c>
      <c r="J29" s="22"/>
      <c r="K29" s="22"/>
      <c r="L29" s="22"/>
      <c r="M29" s="22"/>
      <c r="N29" s="12"/>
      <c r="O29" s="12"/>
      <c r="P29" s="12"/>
      <c r="Q29" s="12"/>
      <c r="R29" s="12"/>
      <c r="S29" s="12"/>
    </row>
    <row r="30" spans="1:19" s="17" customFormat="1" ht="22.5" customHeight="1">
      <c r="A30" s="2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5"/>
      <c r="R30" s="25"/>
      <c r="S30" s="12"/>
    </row>
    <row r="31" spans="1:19" s="17" customFormat="1" ht="24.75" customHeight="1">
      <c r="A31" s="63" t="s">
        <v>24</v>
      </c>
      <c r="B31" s="137" t="s">
        <v>25</v>
      </c>
      <c r="C31" s="137"/>
      <c r="D31" s="137"/>
      <c r="E31" s="143" t="s">
        <v>162</v>
      </c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25"/>
      <c r="R31" s="25"/>
      <c r="S31" s="12"/>
    </row>
    <row r="32" spans="1:19" s="17" customFormat="1" ht="39.75" customHeight="1">
      <c r="A32" s="24"/>
      <c r="B32" s="137"/>
      <c r="C32" s="137"/>
      <c r="D32" s="137"/>
      <c r="E32" s="143" t="s">
        <v>161</v>
      </c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25"/>
      <c r="R32" s="25"/>
      <c r="S32" s="12"/>
    </row>
    <row r="33" spans="1:19" s="17" customFormat="1" ht="33.75" customHeight="1">
      <c r="A33" s="24"/>
      <c r="B33" s="61"/>
      <c r="C33" s="61"/>
      <c r="D33" s="61"/>
      <c r="E33" s="138" t="s">
        <v>164</v>
      </c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25"/>
      <c r="R33" s="25"/>
      <c r="S33" s="12"/>
    </row>
    <row r="34" spans="1:19" s="17" customFormat="1" ht="39" customHeight="1">
      <c r="A34" s="24"/>
      <c r="B34" s="61"/>
      <c r="C34" s="61"/>
      <c r="D34" s="61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25"/>
      <c r="R34" s="25"/>
      <c r="S34" s="12"/>
    </row>
    <row r="35" spans="1:19" s="17" customFormat="1" ht="40.5" customHeight="1">
      <c r="A35" s="24"/>
      <c r="B35" s="61"/>
      <c r="C35" s="61"/>
      <c r="D35" s="61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25"/>
      <c r="R35" s="25"/>
      <c r="S35" s="12"/>
    </row>
    <row r="36" spans="1:19" s="17" customFormat="1" ht="21.75" customHeight="1">
      <c r="A36" s="24" t="s">
        <v>26</v>
      </c>
      <c r="B36" s="127" t="s">
        <v>27</v>
      </c>
      <c r="C36" s="127"/>
      <c r="D36" s="127"/>
      <c r="E36" s="136" t="s">
        <v>28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25"/>
      <c r="R36" s="25"/>
      <c r="S36" s="12"/>
    </row>
    <row r="37" spans="1:19" s="17" customFormat="1" ht="13.5" customHeight="1">
      <c r="A37" s="24"/>
      <c r="B37" s="26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5"/>
      <c r="R37" s="25"/>
      <c r="S37" s="12"/>
    </row>
    <row r="38" spans="1:19" s="17" customFormat="1" ht="17.25" customHeight="1">
      <c r="A38" s="21" t="s">
        <v>29</v>
      </c>
      <c r="B38" s="134" t="s">
        <v>30</v>
      </c>
      <c r="C38" s="134"/>
      <c r="D38" s="134"/>
      <c r="E38" s="134"/>
      <c r="F38" s="134"/>
      <c r="G38" s="134"/>
      <c r="H38" s="134"/>
      <c r="I38" s="134"/>
      <c r="J38" s="134"/>
      <c r="K38" s="12"/>
      <c r="L38" s="12"/>
      <c r="M38" s="12"/>
      <c r="N38" s="12"/>
      <c r="O38" s="12"/>
      <c r="P38" s="12"/>
      <c r="Q38" s="25"/>
      <c r="R38" s="25"/>
      <c r="S38" s="12"/>
    </row>
    <row r="39" spans="1:19" s="17" customFormat="1" ht="15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12"/>
      <c r="L39" s="12"/>
      <c r="M39" s="12"/>
      <c r="N39" s="12"/>
      <c r="O39" s="12"/>
      <c r="P39" s="12"/>
      <c r="Q39" s="25"/>
      <c r="R39" s="25"/>
      <c r="S39" s="12"/>
    </row>
    <row r="40" spans="1:19" s="17" customFormat="1" ht="19.5" customHeight="1">
      <c r="A40" s="35" t="s">
        <v>31</v>
      </c>
      <c r="B40" s="28" t="s">
        <v>32</v>
      </c>
      <c r="C40" s="131" t="s">
        <v>33</v>
      </c>
      <c r="D40" s="131"/>
      <c r="E40" s="131" t="s">
        <v>34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25"/>
      <c r="R40" s="25"/>
      <c r="S40" s="12"/>
    </row>
    <row r="41" spans="1:19" s="17" customFormat="1" ht="18" customHeight="1">
      <c r="A41" s="29"/>
      <c r="B41" s="30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2"/>
      <c r="R41" s="12"/>
      <c r="S41" s="12"/>
    </row>
    <row r="42" spans="1:19" s="17" customFormat="1" ht="15.75" customHeight="1">
      <c r="A42" s="2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s="17" customFormat="1" ht="18.75" customHeight="1">
      <c r="A43" s="21" t="s">
        <v>35</v>
      </c>
      <c r="B43" s="82" t="s">
        <v>36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12"/>
      <c r="R43" s="12"/>
      <c r="S43" s="12"/>
    </row>
    <row r="44" spans="1:19" s="17" customFormat="1" ht="18.75" customHeight="1">
      <c r="A44" s="21"/>
      <c r="B44" s="12"/>
      <c r="C44" s="12"/>
      <c r="D44" s="12"/>
      <c r="E44" s="12"/>
      <c r="F44" s="134"/>
      <c r="G44" s="134"/>
      <c r="H44" s="12"/>
      <c r="I44" s="12"/>
      <c r="J44" s="12"/>
      <c r="K44" s="12"/>
      <c r="L44" s="12"/>
      <c r="M44" s="12"/>
      <c r="N44" s="12"/>
      <c r="O44" s="134" t="s">
        <v>37</v>
      </c>
      <c r="P44" s="134"/>
      <c r="Q44" s="12"/>
      <c r="R44" s="12"/>
      <c r="S44" s="12"/>
    </row>
    <row r="45" spans="1:19" s="17" customFormat="1" ht="17.25" customHeight="1">
      <c r="A45" s="135" t="s">
        <v>31</v>
      </c>
      <c r="B45" s="131" t="s">
        <v>32</v>
      </c>
      <c r="C45" s="131" t="s">
        <v>33</v>
      </c>
      <c r="D45" s="131"/>
      <c r="E45" s="111" t="s">
        <v>38</v>
      </c>
      <c r="F45" s="111"/>
      <c r="G45" s="111"/>
      <c r="H45" s="111"/>
      <c r="I45" s="111"/>
      <c r="J45" s="111"/>
      <c r="K45" s="111" t="s">
        <v>39</v>
      </c>
      <c r="L45" s="111"/>
      <c r="M45" s="111" t="s">
        <v>40</v>
      </c>
      <c r="N45" s="111"/>
      <c r="O45" s="111" t="s">
        <v>41</v>
      </c>
      <c r="P45" s="111"/>
      <c r="Q45" s="12"/>
      <c r="R45" s="12"/>
      <c r="S45" s="12"/>
    </row>
    <row r="46" spans="1:19" s="17" customFormat="1" ht="23.25" customHeight="1">
      <c r="A46" s="135"/>
      <c r="B46" s="131"/>
      <c r="C46" s="131"/>
      <c r="D46" s="13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2"/>
      <c r="R46" s="12"/>
      <c r="S46" s="12"/>
    </row>
    <row r="47" spans="1:19" s="17" customFormat="1" ht="20.25" customHeight="1">
      <c r="A47" s="31">
        <v>1</v>
      </c>
      <c r="B47" s="31">
        <v>2</v>
      </c>
      <c r="C47" s="111">
        <v>3</v>
      </c>
      <c r="D47" s="111"/>
      <c r="E47" s="111">
        <v>4</v>
      </c>
      <c r="F47" s="111"/>
      <c r="G47" s="111"/>
      <c r="H47" s="111"/>
      <c r="I47" s="111"/>
      <c r="J47" s="111"/>
      <c r="K47" s="111">
        <v>5</v>
      </c>
      <c r="L47" s="111"/>
      <c r="M47" s="111">
        <v>6</v>
      </c>
      <c r="N47" s="111"/>
      <c r="O47" s="111">
        <v>7</v>
      </c>
      <c r="P47" s="111"/>
      <c r="Q47" s="12"/>
      <c r="R47" s="12"/>
      <c r="S47" s="12"/>
    </row>
    <row r="48" spans="1:19" s="17" customFormat="1" ht="20.25" customHeight="1">
      <c r="A48" s="31"/>
      <c r="B48" s="32"/>
      <c r="C48" s="111"/>
      <c r="D48" s="111"/>
      <c r="E48" s="110" t="s">
        <v>167</v>
      </c>
      <c r="F48" s="110"/>
      <c r="G48" s="110"/>
      <c r="H48" s="110"/>
      <c r="I48" s="110"/>
      <c r="J48" s="110"/>
      <c r="K48" s="111"/>
      <c r="L48" s="111"/>
      <c r="M48" s="111"/>
      <c r="N48" s="111"/>
      <c r="O48" s="111"/>
      <c r="P48" s="111"/>
      <c r="Q48" s="60"/>
      <c r="R48" s="12"/>
      <c r="S48" s="12"/>
    </row>
    <row r="49" spans="1:19" s="17" customFormat="1" ht="56.25" customHeight="1">
      <c r="A49" s="31">
        <v>1</v>
      </c>
      <c r="B49" s="30">
        <v>1011100</v>
      </c>
      <c r="C49" s="132" t="s">
        <v>42</v>
      </c>
      <c r="D49" s="132"/>
      <c r="E49" s="126" t="s">
        <v>43</v>
      </c>
      <c r="F49" s="126"/>
      <c r="G49" s="126"/>
      <c r="H49" s="126"/>
      <c r="I49" s="126"/>
      <c r="J49" s="126"/>
      <c r="K49" s="71">
        <f>K50+K51+K52</f>
        <v>39864.8</v>
      </c>
      <c r="L49" s="71"/>
      <c r="M49" s="71">
        <f>M50+M51+M52</f>
        <v>2301.4</v>
      </c>
      <c r="N49" s="71"/>
      <c r="O49" s="71">
        <f>K49+M49</f>
        <v>42166.200000000004</v>
      </c>
      <c r="P49" s="71"/>
      <c r="Q49" s="12"/>
      <c r="R49" s="12"/>
      <c r="S49" s="12"/>
    </row>
    <row r="50" spans="1:19" s="17" customFormat="1" ht="24" customHeight="1">
      <c r="A50" s="31"/>
      <c r="B50" s="30"/>
      <c r="C50" s="72"/>
      <c r="D50" s="73"/>
      <c r="E50" s="74" t="s">
        <v>204</v>
      </c>
      <c r="F50" s="75"/>
      <c r="G50" s="75"/>
      <c r="H50" s="75"/>
      <c r="I50" s="75"/>
      <c r="J50" s="76"/>
      <c r="K50" s="77">
        <v>38244.1</v>
      </c>
      <c r="L50" s="78"/>
      <c r="M50" s="77">
        <v>2224.9</v>
      </c>
      <c r="N50" s="78"/>
      <c r="O50" s="71">
        <f>K50+M50</f>
        <v>40469</v>
      </c>
      <c r="P50" s="71"/>
      <c r="Q50" s="12"/>
      <c r="R50" s="12"/>
      <c r="S50" s="12"/>
    </row>
    <row r="51" spans="1:19" s="17" customFormat="1" ht="41.25" customHeight="1">
      <c r="A51" s="31"/>
      <c r="B51" s="30"/>
      <c r="C51" s="72"/>
      <c r="D51" s="73"/>
      <c r="E51" s="74" t="s">
        <v>165</v>
      </c>
      <c r="F51" s="75"/>
      <c r="G51" s="75"/>
      <c r="H51" s="75"/>
      <c r="I51" s="75"/>
      <c r="J51" s="76"/>
      <c r="K51" s="77">
        <v>1290.4</v>
      </c>
      <c r="L51" s="78"/>
      <c r="M51" s="77">
        <v>0</v>
      </c>
      <c r="N51" s="78"/>
      <c r="O51" s="71">
        <f>K51+M51</f>
        <v>1290.4</v>
      </c>
      <c r="P51" s="71"/>
      <c r="Q51" s="12"/>
      <c r="R51" s="12"/>
      <c r="S51" s="12"/>
    </row>
    <row r="52" spans="1:19" s="17" customFormat="1" ht="63" customHeight="1">
      <c r="A52" s="31"/>
      <c r="B52" s="30"/>
      <c r="C52" s="72"/>
      <c r="D52" s="73"/>
      <c r="E52" s="74" t="s">
        <v>166</v>
      </c>
      <c r="F52" s="75"/>
      <c r="G52" s="75"/>
      <c r="H52" s="75"/>
      <c r="I52" s="75"/>
      <c r="J52" s="76"/>
      <c r="K52" s="77">
        <v>330.3</v>
      </c>
      <c r="L52" s="78"/>
      <c r="M52" s="77">
        <v>76.5</v>
      </c>
      <c r="N52" s="78"/>
      <c r="O52" s="71">
        <f>K52+M52</f>
        <v>406.8</v>
      </c>
      <c r="P52" s="71"/>
      <c r="Q52" s="12"/>
      <c r="R52" s="12"/>
      <c r="S52" s="12"/>
    </row>
    <row r="53" spans="1:19" s="17" customFormat="1" ht="19.5" customHeight="1">
      <c r="A53" s="31"/>
      <c r="B53" s="30"/>
      <c r="C53" s="72"/>
      <c r="D53" s="73"/>
      <c r="E53" s="74" t="s">
        <v>168</v>
      </c>
      <c r="F53" s="75"/>
      <c r="G53" s="75"/>
      <c r="H53" s="75"/>
      <c r="I53" s="75"/>
      <c r="J53" s="76"/>
      <c r="K53" s="77"/>
      <c r="L53" s="78"/>
      <c r="M53" s="77"/>
      <c r="N53" s="78"/>
      <c r="O53" s="71"/>
      <c r="P53" s="71"/>
      <c r="Q53" s="12"/>
      <c r="R53" s="12"/>
      <c r="S53" s="12"/>
    </row>
    <row r="54" spans="1:21" s="17" customFormat="1" ht="16.5" customHeight="1">
      <c r="A54" s="31"/>
      <c r="B54" s="30"/>
      <c r="C54" s="72"/>
      <c r="D54" s="73"/>
      <c r="E54" s="74" t="s">
        <v>169</v>
      </c>
      <c r="F54" s="75"/>
      <c r="G54" s="75"/>
      <c r="H54" s="75"/>
      <c r="I54" s="75"/>
      <c r="J54" s="76"/>
      <c r="K54" s="77">
        <v>1148.1</v>
      </c>
      <c r="L54" s="78"/>
      <c r="M54" s="77">
        <v>15.4</v>
      </c>
      <c r="N54" s="78"/>
      <c r="O54" s="71">
        <f>K54+M54</f>
        <v>1163.5</v>
      </c>
      <c r="P54" s="71"/>
      <c r="Q54" s="12"/>
      <c r="R54" s="12"/>
      <c r="S54" s="36"/>
      <c r="T54" s="37"/>
      <c r="U54" s="37"/>
    </row>
    <row r="55" spans="1:19" s="17" customFormat="1" ht="18" customHeight="1">
      <c r="A55" s="34"/>
      <c r="B55" s="35"/>
      <c r="C55" s="133"/>
      <c r="D55" s="133"/>
      <c r="E55" s="126" t="s">
        <v>44</v>
      </c>
      <c r="F55" s="126"/>
      <c r="G55" s="126"/>
      <c r="H55" s="126"/>
      <c r="I55" s="126"/>
      <c r="J55" s="126"/>
      <c r="K55" s="71">
        <f>K49+K54</f>
        <v>41012.9</v>
      </c>
      <c r="L55" s="71"/>
      <c r="M55" s="77">
        <f>M49+M54</f>
        <v>2316.8</v>
      </c>
      <c r="N55" s="78"/>
      <c r="O55" s="71">
        <f>K55+M55</f>
        <v>43329.700000000004</v>
      </c>
      <c r="P55" s="71"/>
      <c r="Q55" s="12"/>
      <c r="R55" s="12"/>
      <c r="S55" s="12"/>
    </row>
    <row r="56" spans="1:19" s="17" customFormat="1" ht="17.25" customHeight="1">
      <c r="A56" s="2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s="17" customFormat="1" ht="17.25" customHeight="1">
      <c r="A57" s="21" t="s">
        <v>45</v>
      </c>
      <c r="B57" s="82" t="s">
        <v>46</v>
      </c>
      <c r="C57" s="82"/>
      <c r="D57" s="82"/>
      <c r="E57" s="82"/>
      <c r="F57" s="82"/>
      <c r="G57" s="82"/>
      <c r="H57" s="82"/>
      <c r="I57" s="82"/>
      <c r="J57" s="82"/>
      <c r="K57" s="12"/>
      <c r="L57" s="12"/>
      <c r="M57" s="12"/>
      <c r="N57" s="12"/>
      <c r="O57" s="12"/>
      <c r="P57" s="12"/>
      <c r="Q57" s="12"/>
      <c r="R57" s="12"/>
      <c r="S57" s="12"/>
    </row>
    <row r="58" spans="1:19" s="17" customFormat="1" ht="18" customHeight="1">
      <c r="A58" s="2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s="17" customFormat="1" ht="33.75" customHeight="1">
      <c r="A59" s="130" t="s">
        <v>47</v>
      </c>
      <c r="B59" s="130"/>
      <c r="C59" s="130"/>
      <c r="D59" s="130"/>
      <c r="E59" s="130"/>
      <c r="F59" s="130"/>
      <c r="G59" s="130"/>
      <c r="H59" s="130"/>
      <c r="I59" s="114" t="s">
        <v>48</v>
      </c>
      <c r="J59" s="114"/>
      <c r="K59" s="111" t="s">
        <v>39</v>
      </c>
      <c r="L59" s="111"/>
      <c r="M59" s="111" t="s">
        <v>40</v>
      </c>
      <c r="N59" s="111"/>
      <c r="O59" s="111" t="s">
        <v>41</v>
      </c>
      <c r="P59" s="111"/>
      <c r="Q59" s="12"/>
      <c r="R59" s="12"/>
      <c r="S59" s="12"/>
    </row>
    <row r="60" spans="1:19" s="17" customFormat="1" ht="18" customHeight="1">
      <c r="A60" s="130"/>
      <c r="B60" s="130"/>
      <c r="C60" s="130"/>
      <c r="D60" s="130"/>
      <c r="E60" s="130"/>
      <c r="F60" s="130"/>
      <c r="G60" s="130"/>
      <c r="H60" s="130"/>
      <c r="I60" s="114"/>
      <c r="J60" s="114"/>
      <c r="K60" s="111"/>
      <c r="L60" s="111"/>
      <c r="M60" s="111"/>
      <c r="N60" s="111"/>
      <c r="O60" s="111"/>
      <c r="P60" s="111"/>
      <c r="Q60" s="12"/>
      <c r="R60" s="12"/>
      <c r="S60" s="12"/>
    </row>
    <row r="61" spans="1:19" s="17" customFormat="1" ht="19.5" customHeight="1">
      <c r="A61" s="131">
        <v>1</v>
      </c>
      <c r="B61" s="131"/>
      <c r="C61" s="131"/>
      <c r="D61" s="131"/>
      <c r="E61" s="131"/>
      <c r="F61" s="131"/>
      <c r="G61" s="131"/>
      <c r="H61" s="131"/>
      <c r="I61" s="111">
        <v>2</v>
      </c>
      <c r="J61" s="111"/>
      <c r="K61" s="111">
        <v>3</v>
      </c>
      <c r="L61" s="111"/>
      <c r="M61" s="111">
        <v>4</v>
      </c>
      <c r="N61" s="111"/>
      <c r="O61" s="111">
        <v>5</v>
      </c>
      <c r="P61" s="111"/>
      <c r="Q61" s="12"/>
      <c r="R61" s="12"/>
      <c r="S61" s="12"/>
    </row>
    <row r="62" spans="1:19" s="17" customFormat="1" ht="21" customHeight="1">
      <c r="A62" s="128" t="s">
        <v>49</v>
      </c>
      <c r="B62" s="128"/>
      <c r="C62" s="128"/>
      <c r="D62" s="128"/>
      <c r="E62" s="128"/>
      <c r="F62" s="128"/>
      <c r="G62" s="128"/>
      <c r="H62" s="128"/>
      <c r="I62" s="111"/>
      <c r="J62" s="111"/>
      <c r="K62" s="111"/>
      <c r="L62" s="111"/>
      <c r="M62" s="111"/>
      <c r="N62" s="111"/>
      <c r="O62" s="111"/>
      <c r="P62" s="111"/>
      <c r="Q62" s="12"/>
      <c r="R62" s="12"/>
      <c r="S62" s="12"/>
    </row>
    <row r="63" spans="1:19" s="17" customFormat="1" ht="36" customHeight="1">
      <c r="A63" s="74" t="s">
        <v>161</v>
      </c>
      <c r="B63" s="75"/>
      <c r="C63" s="75"/>
      <c r="D63" s="75"/>
      <c r="E63" s="75"/>
      <c r="F63" s="75"/>
      <c r="G63" s="75"/>
      <c r="H63" s="76"/>
      <c r="I63" s="111">
        <v>1011100</v>
      </c>
      <c r="J63" s="111"/>
      <c r="K63" s="111">
        <v>41012.9</v>
      </c>
      <c r="L63" s="111"/>
      <c r="M63" s="129">
        <v>2316.8</v>
      </c>
      <c r="N63" s="129"/>
      <c r="O63" s="129">
        <f>K63+M63</f>
        <v>43329.700000000004</v>
      </c>
      <c r="P63" s="111"/>
      <c r="Q63" s="12"/>
      <c r="R63" s="12"/>
      <c r="S63" s="12"/>
    </row>
    <row r="64" spans="1:19" s="17" customFormat="1" ht="20.25" customHeight="1">
      <c r="A64" s="128" t="s">
        <v>51</v>
      </c>
      <c r="B64" s="128"/>
      <c r="C64" s="128"/>
      <c r="D64" s="128"/>
      <c r="E64" s="128"/>
      <c r="F64" s="128"/>
      <c r="G64" s="128"/>
      <c r="H64" s="128"/>
      <c r="I64" s="111"/>
      <c r="J64" s="111"/>
      <c r="K64" s="111"/>
      <c r="L64" s="111"/>
      <c r="M64" s="111"/>
      <c r="N64" s="111"/>
      <c r="O64" s="111"/>
      <c r="P64" s="111"/>
      <c r="Q64" s="12"/>
      <c r="R64" s="12"/>
      <c r="S64" s="12"/>
    </row>
    <row r="65" spans="1:19" s="17" customFormat="1" ht="16.5" customHeight="1">
      <c r="A65" s="128" t="s">
        <v>52</v>
      </c>
      <c r="B65" s="128"/>
      <c r="C65" s="128"/>
      <c r="D65" s="128"/>
      <c r="E65" s="128"/>
      <c r="F65" s="128"/>
      <c r="G65" s="128"/>
      <c r="H65" s="128"/>
      <c r="I65" s="111"/>
      <c r="J65" s="111"/>
      <c r="K65" s="111"/>
      <c r="L65" s="111"/>
      <c r="M65" s="111"/>
      <c r="N65" s="111"/>
      <c r="O65" s="111"/>
      <c r="P65" s="111"/>
      <c r="Q65" s="12"/>
      <c r="R65" s="12"/>
      <c r="S65" s="12"/>
    </row>
    <row r="66" spans="1:19" s="17" customFormat="1" ht="16.5" customHeight="1">
      <c r="A66" s="126" t="s">
        <v>53</v>
      </c>
      <c r="B66" s="126"/>
      <c r="C66" s="126"/>
      <c r="D66" s="126"/>
      <c r="E66" s="126"/>
      <c r="F66" s="126"/>
      <c r="G66" s="126"/>
      <c r="H66" s="126"/>
      <c r="I66" s="71"/>
      <c r="J66" s="71"/>
      <c r="K66" s="71">
        <f>K63+K65</f>
        <v>41012.9</v>
      </c>
      <c r="L66" s="71"/>
      <c r="M66" s="71">
        <f>M63+M65</f>
        <v>2316.8</v>
      </c>
      <c r="N66" s="71"/>
      <c r="O66" s="71">
        <f>O63+O65</f>
        <v>43329.700000000004</v>
      </c>
      <c r="P66" s="71"/>
      <c r="Q66" s="12"/>
      <c r="R66" s="12"/>
      <c r="S66" s="12"/>
    </row>
    <row r="67" spans="1:19" s="17" customFormat="1" ht="16.5" customHeight="1">
      <c r="A67" s="2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s="17" customFormat="1" ht="22.5" customHeight="1">
      <c r="A68" s="21" t="s">
        <v>54</v>
      </c>
      <c r="B68" s="127" t="s">
        <v>55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"/>
      <c r="R68" s="12"/>
      <c r="S68" s="12"/>
    </row>
    <row r="69" spans="1:19" s="17" customFormat="1" ht="18" customHeight="1">
      <c r="A69" s="2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s="17" customFormat="1" ht="42" customHeight="1">
      <c r="A70" s="119" t="s">
        <v>31</v>
      </c>
      <c r="B70" s="111" t="s">
        <v>48</v>
      </c>
      <c r="C70" s="111" t="s">
        <v>56</v>
      </c>
      <c r="D70" s="111"/>
      <c r="E70" s="111" t="s">
        <v>57</v>
      </c>
      <c r="F70" s="111"/>
      <c r="G70" s="111"/>
      <c r="H70" s="111" t="s">
        <v>58</v>
      </c>
      <c r="I70" s="111"/>
      <c r="J70" s="111"/>
      <c r="K70" s="120" t="s">
        <v>59</v>
      </c>
      <c r="L70" s="121"/>
      <c r="M70" s="121"/>
      <c r="N70" s="121"/>
      <c r="O70" s="121"/>
      <c r="P70" s="122"/>
      <c r="Q70" s="12"/>
      <c r="R70" s="12"/>
      <c r="S70" s="12"/>
    </row>
    <row r="71" spans="1:19" s="17" customFormat="1" ht="21.75" customHeight="1">
      <c r="A71" s="119"/>
      <c r="B71" s="111"/>
      <c r="C71" s="111"/>
      <c r="D71" s="111"/>
      <c r="E71" s="111"/>
      <c r="F71" s="111"/>
      <c r="G71" s="111"/>
      <c r="H71" s="111"/>
      <c r="I71" s="111"/>
      <c r="J71" s="111"/>
      <c r="K71" s="123"/>
      <c r="L71" s="124"/>
      <c r="M71" s="124"/>
      <c r="N71" s="124"/>
      <c r="O71" s="124"/>
      <c r="P71" s="125"/>
      <c r="Q71" s="12"/>
      <c r="R71" s="12"/>
      <c r="S71" s="12"/>
    </row>
    <row r="72" spans="1:19" s="17" customFormat="1" ht="15.75" customHeight="1">
      <c r="A72" s="34">
        <v>1</v>
      </c>
      <c r="B72" s="31">
        <v>2</v>
      </c>
      <c r="C72" s="111">
        <v>3</v>
      </c>
      <c r="D72" s="111"/>
      <c r="E72" s="111">
        <v>4</v>
      </c>
      <c r="F72" s="111"/>
      <c r="G72" s="111"/>
      <c r="H72" s="111">
        <v>5</v>
      </c>
      <c r="I72" s="111"/>
      <c r="J72" s="111"/>
      <c r="K72" s="184">
        <v>6</v>
      </c>
      <c r="L72" s="185"/>
      <c r="M72" s="185"/>
      <c r="N72" s="185"/>
      <c r="O72" s="185"/>
      <c r="P72" s="186"/>
      <c r="Q72" s="12"/>
      <c r="R72" s="12"/>
      <c r="S72" s="12"/>
    </row>
    <row r="73" spans="1:19" s="17" customFormat="1" ht="25.5" customHeight="1">
      <c r="A73" s="34"/>
      <c r="B73" s="32"/>
      <c r="C73" s="110" t="s">
        <v>60</v>
      </c>
      <c r="D73" s="110"/>
      <c r="E73" s="111"/>
      <c r="F73" s="111"/>
      <c r="G73" s="111"/>
      <c r="H73" s="111"/>
      <c r="I73" s="111"/>
      <c r="J73" s="111"/>
      <c r="K73" s="184"/>
      <c r="L73" s="185"/>
      <c r="M73" s="185"/>
      <c r="N73" s="185"/>
      <c r="O73" s="185"/>
      <c r="P73" s="186"/>
      <c r="Q73" s="12"/>
      <c r="R73" s="12"/>
      <c r="S73" s="12"/>
    </row>
    <row r="74" spans="1:19" s="17" customFormat="1" ht="43.5" customHeight="1">
      <c r="A74" s="38"/>
      <c r="B74" s="39">
        <v>2414100</v>
      </c>
      <c r="C74" s="181" t="s">
        <v>61</v>
      </c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3"/>
      <c r="Q74" s="12"/>
      <c r="R74" s="12"/>
      <c r="S74" s="12"/>
    </row>
    <row r="75" spans="1:19" s="17" customFormat="1" ht="21.75" customHeight="1">
      <c r="A75" s="40">
        <v>1</v>
      </c>
      <c r="B75" s="41"/>
      <c r="C75" s="117" t="s">
        <v>62</v>
      </c>
      <c r="D75" s="117"/>
      <c r="E75" s="118"/>
      <c r="F75" s="118"/>
      <c r="G75" s="118"/>
      <c r="H75" s="118"/>
      <c r="I75" s="118"/>
      <c r="J75" s="118"/>
      <c r="K75" s="178"/>
      <c r="L75" s="179"/>
      <c r="M75" s="179"/>
      <c r="N75" s="179"/>
      <c r="O75" s="179"/>
      <c r="P75" s="180"/>
      <c r="Q75" s="12"/>
      <c r="R75" s="12"/>
      <c r="S75" s="12"/>
    </row>
    <row r="76" spans="1:19" s="17" customFormat="1" ht="91.5" customHeight="1">
      <c r="A76" s="42" t="s">
        <v>63</v>
      </c>
      <c r="B76" s="33"/>
      <c r="C76" s="110" t="s">
        <v>64</v>
      </c>
      <c r="D76" s="110"/>
      <c r="E76" s="111" t="s">
        <v>65</v>
      </c>
      <c r="F76" s="111"/>
      <c r="G76" s="111"/>
      <c r="H76" s="111" t="s">
        <v>66</v>
      </c>
      <c r="I76" s="111"/>
      <c r="J76" s="111"/>
      <c r="K76" s="156">
        <v>6</v>
      </c>
      <c r="L76" s="157"/>
      <c r="M76" s="157"/>
      <c r="N76" s="157"/>
      <c r="O76" s="157"/>
      <c r="P76" s="158"/>
      <c r="Q76" s="12"/>
      <c r="R76" s="12"/>
      <c r="S76" s="12"/>
    </row>
    <row r="77" spans="1:19" s="17" customFormat="1" ht="88.5" customHeight="1">
      <c r="A77" s="42"/>
      <c r="B77" s="33"/>
      <c r="C77" s="110" t="s">
        <v>67</v>
      </c>
      <c r="D77" s="110"/>
      <c r="E77" s="111" t="s">
        <v>68</v>
      </c>
      <c r="F77" s="111"/>
      <c r="G77" s="111"/>
      <c r="H77" s="111" t="s">
        <v>66</v>
      </c>
      <c r="I77" s="111"/>
      <c r="J77" s="111"/>
      <c r="K77" s="156">
        <v>5</v>
      </c>
      <c r="L77" s="157"/>
      <c r="M77" s="157"/>
      <c r="N77" s="157"/>
      <c r="O77" s="157"/>
      <c r="P77" s="158"/>
      <c r="Q77" s="12"/>
      <c r="R77" s="12"/>
      <c r="S77" s="12"/>
    </row>
    <row r="78" spans="1:19" s="17" customFormat="1" ht="98.25" customHeight="1">
      <c r="A78" s="42"/>
      <c r="B78" s="33"/>
      <c r="C78" s="110" t="s">
        <v>69</v>
      </c>
      <c r="D78" s="110"/>
      <c r="E78" s="111" t="s">
        <v>68</v>
      </c>
      <c r="F78" s="111"/>
      <c r="G78" s="111"/>
      <c r="H78" s="111" t="s">
        <v>66</v>
      </c>
      <c r="I78" s="111"/>
      <c r="J78" s="111"/>
      <c r="K78" s="156">
        <v>1</v>
      </c>
      <c r="L78" s="157"/>
      <c r="M78" s="157"/>
      <c r="N78" s="157"/>
      <c r="O78" s="157"/>
      <c r="P78" s="158"/>
      <c r="Q78" s="12"/>
      <c r="R78" s="12"/>
      <c r="S78" s="12"/>
    </row>
    <row r="79" spans="1:19" s="17" customFormat="1" ht="94.5" customHeight="1">
      <c r="A79" s="42"/>
      <c r="B79" s="33"/>
      <c r="C79" s="110" t="s">
        <v>70</v>
      </c>
      <c r="D79" s="110"/>
      <c r="E79" s="111" t="s">
        <v>68</v>
      </c>
      <c r="F79" s="111"/>
      <c r="G79" s="111"/>
      <c r="H79" s="111" t="s">
        <v>66</v>
      </c>
      <c r="I79" s="111"/>
      <c r="J79" s="111"/>
      <c r="K79" s="156">
        <v>0</v>
      </c>
      <c r="L79" s="157"/>
      <c r="M79" s="157"/>
      <c r="N79" s="157"/>
      <c r="O79" s="157"/>
      <c r="P79" s="158"/>
      <c r="Q79" s="12"/>
      <c r="R79" s="12"/>
      <c r="S79" s="12"/>
    </row>
    <row r="80" spans="1:19" s="17" customFormat="1" ht="42" customHeight="1">
      <c r="A80" s="42" t="s">
        <v>71</v>
      </c>
      <c r="B80" s="33"/>
      <c r="C80" s="110" t="s">
        <v>72</v>
      </c>
      <c r="D80" s="110"/>
      <c r="E80" s="111" t="s">
        <v>68</v>
      </c>
      <c r="F80" s="111"/>
      <c r="G80" s="111"/>
      <c r="H80" s="111" t="s">
        <v>73</v>
      </c>
      <c r="I80" s="111"/>
      <c r="J80" s="111"/>
      <c r="K80" s="156">
        <f>K81+K82+K83+K84+K85</f>
        <v>489.71</v>
      </c>
      <c r="L80" s="157"/>
      <c r="M80" s="157"/>
      <c r="N80" s="157"/>
      <c r="O80" s="157"/>
      <c r="P80" s="158"/>
      <c r="Q80" s="12"/>
      <c r="R80" s="12"/>
      <c r="S80" s="12"/>
    </row>
    <row r="81" spans="1:19" s="17" customFormat="1" ht="60.75" customHeight="1">
      <c r="A81" s="42" t="s">
        <v>74</v>
      </c>
      <c r="B81" s="33"/>
      <c r="C81" s="110" t="s">
        <v>75</v>
      </c>
      <c r="D81" s="110"/>
      <c r="E81" s="111" t="s">
        <v>68</v>
      </c>
      <c r="F81" s="111"/>
      <c r="G81" s="111"/>
      <c r="H81" s="111" t="s">
        <v>73</v>
      </c>
      <c r="I81" s="111"/>
      <c r="J81" s="111"/>
      <c r="K81" s="156">
        <v>22.5</v>
      </c>
      <c r="L81" s="157"/>
      <c r="M81" s="157"/>
      <c r="N81" s="157"/>
      <c r="O81" s="157"/>
      <c r="P81" s="158"/>
      <c r="Q81" s="12"/>
      <c r="R81" s="12"/>
      <c r="S81" s="12"/>
    </row>
    <row r="82" spans="1:19" s="17" customFormat="1" ht="63.75" customHeight="1">
      <c r="A82" s="42" t="s">
        <v>76</v>
      </c>
      <c r="B82" s="33"/>
      <c r="C82" s="110" t="s">
        <v>77</v>
      </c>
      <c r="D82" s="110"/>
      <c r="E82" s="111" t="s">
        <v>68</v>
      </c>
      <c r="F82" s="111"/>
      <c r="G82" s="111"/>
      <c r="H82" s="111" t="s">
        <v>73</v>
      </c>
      <c r="I82" s="111"/>
      <c r="J82" s="111"/>
      <c r="K82" s="156">
        <v>393.21</v>
      </c>
      <c r="L82" s="157"/>
      <c r="M82" s="157"/>
      <c r="N82" s="157"/>
      <c r="O82" s="157"/>
      <c r="P82" s="158"/>
      <c r="Q82" s="12"/>
      <c r="R82" s="12"/>
      <c r="S82" s="12"/>
    </row>
    <row r="83" spans="1:19" s="17" customFormat="1" ht="43.5" customHeight="1">
      <c r="A83" s="42" t="s">
        <v>78</v>
      </c>
      <c r="B83" s="33"/>
      <c r="C83" s="110" t="s">
        <v>79</v>
      </c>
      <c r="D83" s="110"/>
      <c r="E83" s="111" t="s">
        <v>68</v>
      </c>
      <c r="F83" s="111"/>
      <c r="G83" s="111"/>
      <c r="H83" s="111" t="s">
        <v>73</v>
      </c>
      <c r="I83" s="111"/>
      <c r="J83" s="111"/>
      <c r="K83" s="156">
        <v>17</v>
      </c>
      <c r="L83" s="157"/>
      <c r="M83" s="157"/>
      <c r="N83" s="157"/>
      <c r="O83" s="157"/>
      <c r="P83" s="158"/>
      <c r="Q83" s="12"/>
      <c r="R83" s="12"/>
      <c r="S83" s="12"/>
    </row>
    <row r="84" spans="1:19" s="17" customFormat="1" ht="60.75" customHeight="1">
      <c r="A84" s="42" t="s">
        <v>80</v>
      </c>
      <c r="B84" s="33"/>
      <c r="C84" s="110" t="s">
        <v>81</v>
      </c>
      <c r="D84" s="110"/>
      <c r="E84" s="111" t="s">
        <v>68</v>
      </c>
      <c r="F84" s="111"/>
      <c r="G84" s="111"/>
      <c r="H84" s="111" t="s">
        <v>73</v>
      </c>
      <c r="I84" s="111"/>
      <c r="J84" s="111"/>
      <c r="K84" s="156">
        <v>49</v>
      </c>
      <c r="L84" s="157"/>
      <c r="M84" s="157"/>
      <c r="N84" s="157"/>
      <c r="O84" s="157"/>
      <c r="P84" s="158"/>
      <c r="Q84" s="12"/>
      <c r="R84" s="12"/>
      <c r="S84" s="12"/>
    </row>
    <row r="85" spans="1:19" s="17" customFormat="1" ht="91.5" customHeight="1">
      <c r="A85" s="42" t="s">
        <v>82</v>
      </c>
      <c r="B85" s="33"/>
      <c r="C85" s="110" t="s">
        <v>83</v>
      </c>
      <c r="D85" s="110"/>
      <c r="E85" s="111" t="s">
        <v>68</v>
      </c>
      <c r="F85" s="111"/>
      <c r="G85" s="111"/>
      <c r="H85" s="111" t="s">
        <v>73</v>
      </c>
      <c r="I85" s="111"/>
      <c r="J85" s="111"/>
      <c r="K85" s="156">
        <v>8</v>
      </c>
      <c r="L85" s="157"/>
      <c r="M85" s="157"/>
      <c r="N85" s="157"/>
      <c r="O85" s="157"/>
      <c r="P85" s="158"/>
      <c r="Q85" s="12"/>
      <c r="R85" s="12"/>
      <c r="S85" s="12"/>
    </row>
    <row r="86" spans="1:19" s="17" customFormat="1" ht="72.75" customHeight="1">
      <c r="A86" s="42" t="s">
        <v>84</v>
      </c>
      <c r="B86" s="33"/>
      <c r="C86" s="110" t="s">
        <v>85</v>
      </c>
      <c r="D86" s="110"/>
      <c r="E86" s="111" t="s">
        <v>68</v>
      </c>
      <c r="F86" s="111"/>
      <c r="G86" s="111"/>
      <c r="H86" s="111" t="s">
        <v>86</v>
      </c>
      <c r="I86" s="111"/>
      <c r="J86" s="111"/>
      <c r="K86" s="168">
        <v>7</v>
      </c>
      <c r="L86" s="169"/>
      <c r="M86" s="169"/>
      <c r="N86" s="169"/>
      <c r="O86" s="169"/>
      <c r="P86" s="170"/>
      <c r="Q86" s="12"/>
      <c r="R86" s="12"/>
      <c r="S86" s="12"/>
    </row>
    <row r="87" spans="1:19" s="17" customFormat="1" ht="35.25" customHeight="1">
      <c r="A87" s="42" t="s">
        <v>87</v>
      </c>
      <c r="B87" s="33"/>
      <c r="C87" s="110" t="s">
        <v>88</v>
      </c>
      <c r="D87" s="110"/>
      <c r="E87" s="111" t="s">
        <v>68</v>
      </c>
      <c r="F87" s="111"/>
      <c r="G87" s="111"/>
      <c r="H87" s="111" t="s">
        <v>86</v>
      </c>
      <c r="I87" s="111"/>
      <c r="J87" s="111"/>
      <c r="K87" s="168">
        <v>161</v>
      </c>
      <c r="L87" s="169"/>
      <c r="M87" s="169"/>
      <c r="N87" s="169"/>
      <c r="O87" s="169"/>
      <c r="P87" s="170"/>
      <c r="Q87" s="12"/>
      <c r="R87" s="12"/>
      <c r="S87" s="12"/>
    </row>
    <row r="88" spans="1:19" s="17" customFormat="1" ht="71.25" customHeight="1">
      <c r="A88" s="42" t="s">
        <v>89</v>
      </c>
      <c r="B88" s="33"/>
      <c r="C88" s="110" t="s">
        <v>90</v>
      </c>
      <c r="D88" s="110"/>
      <c r="E88" s="111" t="s">
        <v>91</v>
      </c>
      <c r="F88" s="111"/>
      <c r="G88" s="111"/>
      <c r="H88" s="111" t="s">
        <v>92</v>
      </c>
      <c r="I88" s="111"/>
      <c r="J88" s="111"/>
      <c r="K88" s="77">
        <f>K89+K90</f>
        <v>43329.700000000004</v>
      </c>
      <c r="L88" s="177"/>
      <c r="M88" s="177"/>
      <c r="N88" s="177"/>
      <c r="O88" s="177"/>
      <c r="P88" s="78"/>
      <c r="Q88" s="12"/>
      <c r="R88" s="12"/>
      <c r="S88" s="12"/>
    </row>
    <row r="89" spans="1:19" s="17" customFormat="1" ht="96" customHeight="1">
      <c r="A89" s="42" t="s">
        <v>93</v>
      </c>
      <c r="B89" s="33"/>
      <c r="C89" s="110" t="s">
        <v>94</v>
      </c>
      <c r="D89" s="110"/>
      <c r="E89" s="111" t="s">
        <v>91</v>
      </c>
      <c r="F89" s="111"/>
      <c r="G89" s="111"/>
      <c r="H89" s="111" t="s">
        <v>92</v>
      </c>
      <c r="I89" s="111"/>
      <c r="J89" s="111"/>
      <c r="K89" s="156">
        <f>K55</f>
        <v>41012.9</v>
      </c>
      <c r="L89" s="157"/>
      <c r="M89" s="157"/>
      <c r="N89" s="157"/>
      <c r="O89" s="157"/>
      <c r="P89" s="158"/>
      <c r="Q89" s="12"/>
      <c r="R89" s="12"/>
      <c r="S89" s="12"/>
    </row>
    <row r="90" spans="1:19" s="17" customFormat="1" ht="93" customHeight="1">
      <c r="A90" s="42" t="s">
        <v>95</v>
      </c>
      <c r="B90" s="33"/>
      <c r="C90" s="110" t="s">
        <v>96</v>
      </c>
      <c r="D90" s="110"/>
      <c r="E90" s="111" t="s">
        <v>91</v>
      </c>
      <c r="F90" s="111"/>
      <c r="G90" s="111"/>
      <c r="H90" s="111" t="s">
        <v>92</v>
      </c>
      <c r="I90" s="111"/>
      <c r="J90" s="111"/>
      <c r="K90" s="174">
        <f>M55</f>
        <v>2316.8</v>
      </c>
      <c r="L90" s="175"/>
      <c r="M90" s="175"/>
      <c r="N90" s="175"/>
      <c r="O90" s="175"/>
      <c r="P90" s="176"/>
      <c r="Q90" s="12"/>
      <c r="R90" s="12"/>
      <c r="S90" s="12"/>
    </row>
    <row r="91" spans="1:19" s="17" customFormat="1" ht="41.25" customHeight="1">
      <c r="A91" s="42" t="s">
        <v>97</v>
      </c>
      <c r="B91" s="33"/>
      <c r="C91" s="115" t="s">
        <v>98</v>
      </c>
      <c r="D91" s="116"/>
      <c r="E91" s="111" t="s">
        <v>91</v>
      </c>
      <c r="F91" s="111"/>
      <c r="G91" s="111"/>
      <c r="H91" s="111" t="s">
        <v>92</v>
      </c>
      <c r="I91" s="111"/>
      <c r="J91" s="111"/>
      <c r="K91" s="156">
        <v>2256.8</v>
      </c>
      <c r="L91" s="157"/>
      <c r="M91" s="157"/>
      <c r="N91" s="157"/>
      <c r="O91" s="157"/>
      <c r="P91" s="158"/>
      <c r="Q91" s="12"/>
      <c r="R91" s="12"/>
      <c r="S91" s="12"/>
    </row>
    <row r="92" spans="1:19" s="17" customFormat="1" ht="22.5" customHeight="1">
      <c r="A92" s="40">
        <v>2</v>
      </c>
      <c r="B92" s="43"/>
      <c r="C92" s="113" t="s">
        <v>99</v>
      </c>
      <c r="D92" s="113"/>
      <c r="E92" s="114"/>
      <c r="F92" s="114"/>
      <c r="G92" s="114"/>
      <c r="H92" s="114"/>
      <c r="I92" s="114"/>
      <c r="J92" s="114"/>
      <c r="K92" s="156" t="s">
        <v>100</v>
      </c>
      <c r="L92" s="157"/>
      <c r="M92" s="157"/>
      <c r="N92" s="157"/>
      <c r="O92" s="157"/>
      <c r="P92" s="158"/>
      <c r="Q92" s="12"/>
      <c r="R92" s="12"/>
      <c r="S92" s="12"/>
    </row>
    <row r="93" spans="1:19" s="17" customFormat="1" ht="91.5" customHeight="1">
      <c r="A93" s="44" t="s">
        <v>101</v>
      </c>
      <c r="B93" s="33"/>
      <c r="C93" s="110" t="s">
        <v>102</v>
      </c>
      <c r="D93" s="110"/>
      <c r="E93" s="111" t="s">
        <v>103</v>
      </c>
      <c r="F93" s="111"/>
      <c r="G93" s="111"/>
      <c r="H93" s="111" t="s">
        <v>66</v>
      </c>
      <c r="I93" s="111"/>
      <c r="J93" s="111"/>
      <c r="K93" s="156">
        <v>2380</v>
      </c>
      <c r="L93" s="157"/>
      <c r="M93" s="157"/>
      <c r="N93" s="157"/>
      <c r="O93" s="157"/>
      <c r="P93" s="158"/>
      <c r="Q93" s="12"/>
      <c r="R93" s="12"/>
      <c r="S93" s="12"/>
    </row>
    <row r="94" spans="1:19" s="17" customFormat="1" ht="99" customHeight="1">
      <c r="A94" s="42" t="s">
        <v>104</v>
      </c>
      <c r="B94" s="33"/>
      <c r="C94" s="110" t="s">
        <v>105</v>
      </c>
      <c r="D94" s="110"/>
      <c r="E94" s="111" t="s">
        <v>103</v>
      </c>
      <c r="F94" s="111"/>
      <c r="G94" s="111"/>
      <c r="H94" s="111" t="s">
        <v>66</v>
      </c>
      <c r="I94" s="111"/>
      <c r="J94" s="111"/>
      <c r="K94" s="156">
        <v>572</v>
      </c>
      <c r="L94" s="157"/>
      <c r="M94" s="157"/>
      <c r="N94" s="157"/>
      <c r="O94" s="157"/>
      <c r="P94" s="158"/>
      <c r="Q94" s="12"/>
      <c r="R94" s="12"/>
      <c r="S94" s="12"/>
    </row>
    <row r="95" spans="1:19" s="17" customFormat="1" ht="27.75" customHeight="1">
      <c r="A95" s="42" t="s">
        <v>14</v>
      </c>
      <c r="B95" s="43"/>
      <c r="C95" s="113" t="s">
        <v>106</v>
      </c>
      <c r="D95" s="113"/>
      <c r="E95" s="114"/>
      <c r="F95" s="114"/>
      <c r="G95" s="114"/>
      <c r="H95" s="114"/>
      <c r="I95" s="114"/>
      <c r="J95" s="114"/>
      <c r="K95" s="156"/>
      <c r="L95" s="157"/>
      <c r="M95" s="157"/>
      <c r="N95" s="157"/>
      <c r="O95" s="157"/>
      <c r="P95" s="158"/>
      <c r="Q95" s="12"/>
      <c r="R95" s="12"/>
      <c r="S95" s="12"/>
    </row>
    <row r="96" spans="1:19" s="17" customFormat="1" ht="79.5" customHeight="1">
      <c r="A96" s="42" t="s">
        <v>107</v>
      </c>
      <c r="B96" s="33"/>
      <c r="C96" s="110" t="s">
        <v>108</v>
      </c>
      <c r="D96" s="110"/>
      <c r="E96" s="111" t="s">
        <v>103</v>
      </c>
      <c r="F96" s="111"/>
      <c r="G96" s="111"/>
      <c r="H96" s="111" t="s">
        <v>109</v>
      </c>
      <c r="I96" s="111"/>
      <c r="J96" s="111"/>
      <c r="K96" s="168">
        <f>K93/K82</f>
        <v>6.052745352356248</v>
      </c>
      <c r="L96" s="169"/>
      <c r="M96" s="169"/>
      <c r="N96" s="169"/>
      <c r="O96" s="169"/>
      <c r="P96" s="170"/>
      <c r="Q96" s="12"/>
      <c r="R96" s="12"/>
      <c r="S96" s="12"/>
    </row>
    <row r="97" spans="1:19" s="17" customFormat="1" ht="56.25" customHeight="1">
      <c r="A97" s="42" t="s">
        <v>110</v>
      </c>
      <c r="B97" s="33"/>
      <c r="C97" s="110" t="s">
        <v>111</v>
      </c>
      <c r="D97" s="110"/>
      <c r="E97" s="111" t="s">
        <v>112</v>
      </c>
      <c r="F97" s="111"/>
      <c r="G97" s="111"/>
      <c r="H97" s="111" t="s">
        <v>113</v>
      </c>
      <c r="I97" s="111"/>
      <c r="J97" s="111"/>
      <c r="K97" s="168">
        <f>251*K93</f>
        <v>597380</v>
      </c>
      <c r="L97" s="169"/>
      <c r="M97" s="169"/>
      <c r="N97" s="169"/>
      <c r="O97" s="169"/>
      <c r="P97" s="170"/>
      <c r="Q97" s="12"/>
      <c r="R97" s="12"/>
      <c r="S97" s="12"/>
    </row>
    <row r="98" spans="1:19" s="17" customFormat="1" ht="94.5" customHeight="1">
      <c r="A98" s="42" t="s">
        <v>114</v>
      </c>
      <c r="B98" s="33"/>
      <c r="C98" s="110" t="s">
        <v>115</v>
      </c>
      <c r="D98" s="110"/>
      <c r="E98" s="111" t="s">
        <v>116</v>
      </c>
      <c r="F98" s="111"/>
      <c r="G98" s="111"/>
      <c r="H98" s="111" t="s">
        <v>117</v>
      </c>
      <c r="I98" s="111"/>
      <c r="J98" s="111"/>
      <c r="K98" s="171">
        <f>K88/K93*1000</f>
        <v>18205.75630252101</v>
      </c>
      <c r="L98" s="172"/>
      <c r="M98" s="172"/>
      <c r="N98" s="172"/>
      <c r="O98" s="172"/>
      <c r="P98" s="173"/>
      <c r="Q98" s="12"/>
      <c r="R98" s="12"/>
      <c r="S98" s="12"/>
    </row>
    <row r="99" spans="1:19" s="17" customFormat="1" ht="93.75" customHeight="1">
      <c r="A99" s="42" t="s">
        <v>118</v>
      </c>
      <c r="B99" s="33"/>
      <c r="C99" s="110" t="s">
        <v>119</v>
      </c>
      <c r="D99" s="110"/>
      <c r="E99" s="111" t="s">
        <v>116</v>
      </c>
      <c r="F99" s="111"/>
      <c r="G99" s="111"/>
      <c r="H99" s="111" t="s">
        <v>120</v>
      </c>
      <c r="I99" s="111"/>
      <c r="J99" s="111"/>
      <c r="K99" s="159">
        <f>K91/K93*1000</f>
        <v>948.2352941176472</v>
      </c>
      <c r="L99" s="160"/>
      <c r="M99" s="160"/>
      <c r="N99" s="160"/>
      <c r="O99" s="160"/>
      <c r="P99" s="161"/>
      <c r="Q99" s="12"/>
      <c r="R99" s="12"/>
      <c r="S99" s="12"/>
    </row>
    <row r="100" spans="1:19" s="17" customFormat="1" ht="24" customHeight="1">
      <c r="A100" s="45">
        <v>4</v>
      </c>
      <c r="B100" s="43"/>
      <c r="C100" s="113" t="s">
        <v>121</v>
      </c>
      <c r="D100" s="113"/>
      <c r="E100" s="114"/>
      <c r="F100" s="114"/>
      <c r="G100" s="114"/>
      <c r="H100" s="114"/>
      <c r="I100" s="114"/>
      <c r="J100" s="114"/>
      <c r="K100" s="156"/>
      <c r="L100" s="157"/>
      <c r="M100" s="157"/>
      <c r="N100" s="157"/>
      <c r="O100" s="157"/>
      <c r="P100" s="158"/>
      <c r="Q100" s="12"/>
      <c r="R100" s="12"/>
      <c r="S100" s="12"/>
    </row>
    <row r="101" spans="1:19" ht="60.75" customHeight="1">
      <c r="A101" s="42" t="s">
        <v>122</v>
      </c>
      <c r="B101" s="33"/>
      <c r="C101" s="110" t="s">
        <v>123</v>
      </c>
      <c r="D101" s="110"/>
      <c r="E101" s="111" t="s">
        <v>124</v>
      </c>
      <c r="F101" s="111"/>
      <c r="G101" s="111"/>
      <c r="H101" s="111" t="s">
        <v>125</v>
      </c>
      <c r="I101" s="111"/>
      <c r="J101" s="111"/>
      <c r="K101" s="168">
        <v>251</v>
      </c>
      <c r="L101" s="169"/>
      <c r="M101" s="169"/>
      <c r="N101" s="169"/>
      <c r="O101" s="169"/>
      <c r="P101" s="170"/>
      <c r="Q101" s="3"/>
      <c r="R101" s="3"/>
      <c r="S101" s="3"/>
    </row>
    <row r="102" spans="1:19" ht="95.25" customHeight="1">
      <c r="A102" s="42" t="s">
        <v>126</v>
      </c>
      <c r="B102" s="33"/>
      <c r="C102" s="110" t="s">
        <v>127</v>
      </c>
      <c r="D102" s="110"/>
      <c r="E102" s="112" t="s">
        <v>128</v>
      </c>
      <c r="F102" s="112"/>
      <c r="G102" s="112"/>
      <c r="H102" s="111" t="s">
        <v>129</v>
      </c>
      <c r="I102" s="111"/>
      <c r="J102" s="111"/>
      <c r="K102" s="156">
        <v>1.01</v>
      </c>
      <c r="L102" s="157"/>
      <c r="M102" s="157"/>
      <c r="N102" s="157"/>
      <c r="O102" s="157"/>
      <c r="P102" s="158"/>
      <c r="Q102" s="3"/>
      <c r="R102" s="3"/>
      <c r="S102" s="3"/>
    </row>
    <row r="103" spans="1:19" ht="95.25" customHeight="1">
      <c r="A103" s="42" t="s">
        <v>130</v>
      </c>
      <c r="B103" s="33"/>
      <c r="C103" s="115" t="s">
        <v>131</v>
      </c>
      <c r="D103" s="116"/>
      <c r="E103" s="96" t="s">
        <v>128</v>
      </c>
      <c r="F103" s="97"/>
      <c r="G103" s="98"/>
      <c r="H103" s="184" t="s">
        <v>132</v>
      </c>
      <c r="I103" s="185"/>
      <c r="J103" s="186"/>
      <c r="K103" s="159">
        <v>4.461904375900813</v>
      </c>
      <c r="L103" s="160"/>
      <c r="M103" s="160"/>
      <c r="N103" s="160"/>
      <c r="O103" s="160"/>
      <c r="P103" s="161"/>
      <c r="Q103" s="3"/>
      <c r="R103" s="3"/>
      <c r="S103" s="3"/>
    </row>
    <row r="104" spans="1:19" ht="32.25" customHeight="1">
      <c r="A104" s="42"/>
      <c r="B104" s="33"/>
      <c r="C104" s="187" t="s">
        <v>170</v>
      </c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9"/>
      <c r="Q104" s="3"/>
      <c r="R104" s="3"/>
      <c r="S104" s="3"/>
    </row>
    <row r="105" spans="1:19" ht="27" customHeight="1">
      <c r="A105" s="42" t="s">
        <v>182</v>
      </c>
      <c r="B105" s="33"/>
      <c r="C105" s="187" t="s">
        <v>62</v>
      </c>
      <c r="D105" s="189"/>
      <c r="E105" s="96"/>
      <c r="F105" s="97"/>
      <c r="G105" s="98"/>
      <c r="H105" s="184"/>
      <c r="I105" s="185"/>
      <c r="J105" s="186"/>
      <c r="K105" s="159"/>
      <c r="L105" s="160"/>
      <c r="M105" s="160"/>
      <c r="N105" s="160"/>
      <c r="O105" s="160"/>
      <c r="P105" s="161"/>
      <c r="Q105" s="3"/>
      <c r="R105" s="3"/>
      <c r="S105" s="3"/>
    </row>
    <row r="106" spans="1:19" ht="53.25" customHeight="1">
      <c r="A106" s="42" t="s">
        <v>183</v>
      </c>
      <c r="B106" s="33"/>
      <c r="C106" s="115" t="s">
        <v>171</v>
      </c>
      <c r="D106" s="116"/>
      <c r="E106" s="96" t="s">
        <v>91</v>
      </c>
      <c r="F106" s="97"/>
      <c r="G106" s="98"/>
      <c r="H106" s="100" t="s">
        <v>172</v>
      </c>
      <c r="I106" s="101"/>
      <c r="J106" s="102"/>
      <c r="K106" s="159">
        <f>K107+K108+K109+K110</f>
        <v>1163.5</v>
      </c>
      <c r="L106" s="160"/>
      <c r="M106" s="160"/>
      <c r="N106" s="160"/>
      <c r="O106" s="160"/>
      <c r="P106" s="161"/>
      <c r="Q106" s="3"/>
      <c r="R106" s="3"/>
      <c r="S106" s="3"/>
    </row>
    <row r="107" spans="1:19" ht="26.25" customHeight="1">
      <c r="A107" s="42" t="s">
        <v>184</v>
      </c>
      <c r="B107" s="33"/>
      <c r="C107" s="94" t="s">
        <v>173</v>
      </c>
      <c r="D107" s="95"/>
      <c r="E107" s="96" t="s">
        <v>91</v>
      </c>
      <c r="F107" s="97"/>
      <c r="G107" s="98"/>
      <c r="H107" s="103"/>
      <c r="I107" s="104"/>
      <c r="J107" s="105"/>
      <c r="K107" s="159">
        <v>881.8</v>
      </c>
      <c r="L107" s="160"/>
      <c r="M107" s="160"/>
      <c r="N107" s="160"/>
      <c r="O107" s="160"/>
      <c r="P107" s="161"/>
      <c r="Q107" s="3"/>
      <c r="R107" s="3"/>
      <c r="S107" s="3"/>
    </row>
    <row r="108" spans="1:19" ht="29.25" customHeight="1">
      <c r="A108" s="42" t="s">
        <v>185</v>
      </c>
      <c r="B108" s="33"/>
      <c r="C108" s="94" t="s">
        <v>174</v>
      </c>
      <c r="D108" s="95"/>
      <c r="E108" s="96" t="s">
        <v>91</v>
      </c>
      <c r="F108" s="97"/>
      <c r="G108" s="98"/>
      <c r="H108" s="103"/>
      <c r="I108" s="104"/>
      <c r="J108" s="105"/>
      <c r="K108" s="159">
        <v>17</v>
      </c>
      <c r="L108" s="160"/>
      <c r="M108" s="160"/>
      <c r="N108" s="160"/>
      <c r="O108" s="160"/>
      <c r="P108" s="161"/>
      <c r="Q108" s="3"/>
      <c r="R108" s="3"/>
      <c r="S108" s="3"/>
    </row>
    <row r="109" spans="1:19" ht="28.5" customHeight="1">
      <c r="A109" s="42" t="s">
        <v>186</v>
      </c>
      <c r="B109" s="33"/>
      <c r="C109" s="94" t="s">
        <v>175</v>
      </c>
      <c r="D109" s="95"/>
      <c r="E109" s="96" t="s">
        <v>91</v>
      </c>
      <c r="F109" s="97"/>
      <c r="G109" s="98"/>
      <c r="H109" s="103"/>
      <c r="I109" s="104"/>
      <c r="J109" s="105"/>
      <c r="K109" s="159">
        <v>113.5</v>
      </c>
      <c r="L109" s="160"/>
      <c r="M109" s="160"/>
      <c r="N109" s="160"/>
      <c r="O109" s="160"/>
      <c r="P109" s="161"/>
      <c r="Q109" s="3"/>
      <c r="R109" s="3"/>
      <c r="S109" s="3"/>
    </row>
    <row r="110" spans="1:19" ht="28.5" customHeight="1">
      <c r="A110" s="42" t="s">
        <v>187</v>
      </c>
      <c r="B110" s="33"/>
      <c r="C110" s="94" t="s">
        <v>176</v>
      </c>
      <c r="D110" s="95"/>
      <c r="E110" s="96" t="s">
        <v>91</v>
      </c>
      <c r="F110" s="97"/>
      <c r="G110" s="98"/>
      <c r="H110" s="106"/>
      <c r="I110" s="107"/>
      <c r="J110" s="108"/>
      <c r="K110" s="159">
        <v>151.2</v>
      </c>
      <c r="L110" s="160"/>
      <c r="M110" s="160"/>
      <c r="N110" s="160"/>
      <c r="O110" s="160"/>
      <c r="P110" s="161"/>
      <c r="Q110" s="3"/>
      <c r="R110" s="3"/>
      <c r="S110" s="3"/>
    </row>
    <row r="111" spans="1:19" ht="39" customHeight="1">
      <c r="A111" s="42" t="s">
        <v>188</v>
      </c>
      <c r="B111" s="33"/>
      <c r="C111" s="115" t="s">
        <v>177</v>
      </c>
      <c r="D111" s="116"/>
      <c r="E111" s="96" t="s">
        <v>178</v>
      </c>
      <c r="F111" s="97"/>
      <c r="G111" s="98"/>
      <c r="H111" s="115"/>
      <c r="I111" s="190"/>
      <c r="J111" s="116"/>
      <c r="K111" s="159">
        <v>5721.3</v>
      </c>
      <c r="L111" s="160"/>
      <c r="M111" s="160"/>
      <c r="N111" s="160"/>
      <c r="O111" s="160"/>
      <c r="P111" s="161"/>
      <c r="Q111" s="3"/>
      <c r="R111" s="3"/>
      <c r="S111" s="3"/>
    </row>
    <row r="112" spans="1:19" ht="36.75" customHeight="1">
      <c r="A112" s="42" t="s">
        <v>74</v>
      </c>
      <c r="B112" s="33"/>
      <c r="C112" s="115" t="s">
        <v>179</v>
      </c>
      <c r="D112" s="116"/>
      <c r="E112" s="96" t="s">
        <v>180</v>
      </c>
      <c r="F112" s="97"/>
      <c r="G112" s="98"/>
      <c r="H112" s="184"/>
      <c r="I112" s="185"/>
      <c r="J112" s="186"/>
      <c r="K112" s="159">
        <v>6392.62</v>
      </c>
      <c r="L112" s="160"/>
      <c r="M112" s="160"/>
      <c r="N112" s="160"/>
      <c r="O112" s="160"/>
      <c r="P112" s="161"/>
      <c r="Q112" s="3"/>
      <c r="R112" s="3"/>
      <c r="S112" s="3"/>
    </row>
    <row r="113" spans="1:19" ht="56.25" customHeight="1">
      <c r="A113" s="42" t="s">
        <v>76</v>
      </c>
      <c r="B113" s="33"/>
      <c r="C113" s="115" t="s">
        <v>181</v>
      </c>
      <c r="D113" s="116"/>
      <c r="E113" s="96" t="s">
        <v>180</v>
      </c>
      <c r="F113" s="97"/>
      <c r="G113" s="98"/>
      <c r="H113" s="184"/>
      <c r="I113" s="185"/>
      <c r="J113" s="186"/>
      <c r="K113" s="159">
        <v>1024.12</v>
      </c>
      <c r="L113" s="160"/>
      <c r="M113" s="160"/>
      <c r="N113" s="160"/>
      <c r="O113" s="160"/>
      <c r="P113" s="161"/>
      <c r="Q113" s="3"/>
      <c r="R113" s="3"/>
      <c r="S113" s="3"/>
    </row>
    <row r="114" spans="1:19" ht="27" customHeight="1">
      <c r="A114" s="42" t="s">
        <v>189</v>
      </c>
      <c r="B114" s="33"/>
      <c r="C114" s="187" t="s">
        <v>190</v>
      </c>
      <c r="D114" s="189"/>
      <c r="E114" s="96"/>
      <c r="F114" s="97"/>
      <c r="G114" s="98"/>
      <c r="H114" s="184"/>
      <c r="I114" s="185"/>
      <c r="J114" s="186"/>
      <c r="K114" s="159"/>
      <c r="L114" s="160"/>
      <c r="M114" s="160"/>
      <c r="N114" s="160"/>
      <c r="O114" s="160"/>
      <c r="P114" s="161"/>
      <c r="Q114" s="3"/>
      <c r="R114" s="3"/>
      <c r="S114" s="3"/>
    </row>
    <row r="115" spans="1:19" ht="79.5" customHeight="1">
      <c r="A115" s="42"/>
      <c r="B115" s="33"/>
      <c r="C115" s="115" t="s">
        <v>191</v>
      </c>
      <c r="D115" s="116"/>
      <c r="E115" s="96" t="s">
        <v>68</v>
      </c>
      <c r="F115" s="97"/>
      <c r="G115" s="98"/>
      <c r="H115" s="115"/>
      <c r="I115" s="190"/>
      <c r="J115" s="116"/>
      <c r="K115" s="191"/>
      <c r="L115" s="192"/>
      <c r="M115" s="192"/>
      <c r="N115" s="192"/>
      <c r="O115" s="192"/>
      <c r="P115" s="193"/>
      <c r="Q115" s="3"/>
      <c r="R115" s="3"/>
      <c r="S115" s="3"/>
    </row>
    <row r="116" spans="1:19" ht="28.5" customHeight="1">
      <c r="A116" s="42"/>
      <c r="B116" s="33"/>
      <c r="C116" s="94" t="s">
        <v>173</v>
      </c>
      <c r="D116" s="95"/>
      <c r="E116" s="96" t="s">
        <v>192</v>
      </c>
      <c r="F116" s="97"/>
      <c r="G116" s="98"/>
      <c r="H116" s="100" t="s">
        <v>194</v>
      </c>
      <c r="I116" s="101"/>
      <c r="J116" s="102"/>
      <c r="K116" s="159">
        <v>553.6</v>
      </c>
      <c r="L116" s="160"/>
      <c r="M116" s="160"/>
      <c r="N116" s="160"/>
      <c r="O116" s="160"/>
      <c r="P116" s="161"/>
      <c r="Q116" s="3"/>
      <c r="R116" s="3"/>
      <c r="S116" s="3"/>
    </row>
    <row r="117" spans="1:19" ht="30.75" customHeight="1">
      <c r="A117" s="42"/>
      <c r="B117" s="33"/>
      <c r="C117" s="94" t="s">
        <v>174</v>
      </c>
      <c r="D117" s="95"/>
      <c r="E117" s="96" t="s">
        <v>180</v>
      </c>
      <c r="F117" s="97"/>
      <c r="G117" s="98"/>
      <c r="H117" s="103"/>
      <c r="I117" s="104"/>
      <c r="J117" s="105"/>
      <c r="K117" s="159">
        <v>1304</v>
      </c>
      <c r="L117" s="160"/>
      <c r="M117" s="160"/>
      <c r="N117" s="160"/>
      <c r="O117" s="160"/>
      <c r="P117" s="161"/>
      <c r="Q117" s="3"/>
      <c r="R117" s="3"/>
      <c r="S117" s="3"/>
    </row>
    <row r="118" spans="1:19" ht="32.25" customHeight="1">
      <c r="A118" s="42"/>
      <c r="B118" s="33"/>
      <c r="C118" s="94" t="s">
        <v>175</v>
      </c>
      <c r="D118" s="95"/>
      <c r="E118" s="96" t="s">
        <v>193</v>
      </c>
      <c r="F118" s="97"/>
      <c r="G118" s="98"/>
      <c r="H118" s="103"/>
      <c r="I118" s="104"/>
      <c r="J118" s="105"/>
      <c r="K118" s="159">
        <v>47047</v>
      </c>
      <c r="L118" s="160"/>
      <c r="M118" s="160"/>
      <c r="N118" s="160"/>
      <c r="O118" s="160"/>
      <c r="P118" s="161"/>
      <c r="Q118" s="3"/>
      <c r="R118" s="3"/>
      <c r="S118" s="3"/>
    </row>
    <row r="119" spans="1:19" ht="34.5" customHeight="1">
      <c r="A119" s="42"/>
      <c r="B119" s="33"/>
      <c r="C119" s="94" t="s">
        <v>176</v>
      </c>
      <c r="D119" s="95"/>
      <c r="E119" s="96" t="s">
        <v>180</v>
      </c>
      <c r="F119" s="97"/>
      <c r="G119" s="98"/>
      <c r="H119" s="106"/>
      <c r="I119" s="107"/>
      <c r="J119" s="108"/>
      <c r="K119" s="159">
        <v>15542</v>
      </c>
      <c r="L119" s="160"/>
      <c r="M119" s="160"/>
      <c r="N119" s="160"/>
      <c r="O119" s="160"/>
      <c r="P119" s="161"/>
      <c r="Q119" s="3"/>
      <c r="R119" s="3"/>
      <c r="S119" s="3"/>
    </row>
    <row r="120" spans="1:19" ht="30.75" customHeight="1">
      <c r="A120" s="42"/>
      <c r="B120" s="33"/>
      <c r="C120" s="187" t="s">
        <v>106</v>
      </c>
      <c r="D120" s="189"/>
      <c r="E120" s="94"/>
      <c r="F120" s="194"/>
      <c r="G120" s="95"/>
      <c r="H120" s="115"/>
      <c r="I120" s="190"/>
      <c r="J120" s="116"/>
      <c r="K120" s="191"/>
      <c r="L120" s="192"/>
      <c r="M120" s="192"/>
      <c r="N120" s="192"/>
      <c r="O120" s="192"/>
      <c r="P120" s="193"/>
      <c r="Q120" s="3"/>
      <c r="R120" s="3"/>
      <c r="S120" s="3"/>
    </row>
    <row r="121" spans="1:19" ht="57" customHeight="1">
      <c r="A121" s="42"/>
      <c r="B121" s="33"/>
      <c r="C121" s="115" t="s">
        <v>195</v>
      </c>
      <c r="D121" s="116"/>
      <c r="E121" s="96"/>
      <c r="F121" s="97"/>
      <c r="G121" s="98"/>
      <c r="H121" s="184"/>
      <c r="I121" s="185"/>
      <c r="J121" s="186"/>
      <c r="K121" s="159"/>
      <c r="L121" s="160"/>
      <c r="M121" s="160"/>
      <c r="N121" s="160"/>
      <c r="O121" s="160"/>
      <c r="P121" s="161"/>
      <c r="Q121" s="3"/>
      <c r="R121" s="3"/>
      <c r="S121" s="3"/>
    </row>
    <row r="122" spans="1:19" ht="72" customHeight="1">
      <c r="A122" s="42"/>
      <c r="B122" s="33"/>
      <c r="C122" s="94" t="s">
        <v>173</v>
      </c>
      <c r="D122" s="95"/>
      <c r="E122" s="96" t="s">
        <v>192</v>
      </c>
      <c r="F122" s="97"/>
      <c r="G122" s="98"/>
      <c r="H122" s="184" t="s">
        <v>196</v>
      </c>
      <c r="I122" s="185"/>
      <c r="J122" s="186"/>
      <c r="K122" s="159">
        <f>K116/K112</f>
        <v>0.08659986046409766</v>
      </c>
      <c r="L122" s="160"/>
      <c r="M122" s="160"/>
      <c r="N122" s="160"/>
      <c r="O122" s="160"/>
      <c r="P122" s="161"/>
      <c r="Q122" s="3"/>
      <c r="R122" s="3"/>
      <c r="S122" s="3"/>
    </row>
    <row r="123" spans="1:19" ht="84.75" customHeight="1">
      <c r="A123" s="42"/>
      <c r="B123" s="33"/>
      <c r="C123" s="94" t="s">
        <v>174</v>
      </c>
      <c r="D123" s="95"/>
      <c r="E123" s="96" t="s">
        <v>180</v>
      </c>
      <c r="F123" s="97"/>
      <c r="G123" s="98"/>
      <c r="H123" s="184" t="s">
        <v>197</v>
      </c>
      <c r="I123" s="185"/>
      <c r="J123" s="186"/>
      <c r="K123" s="159">
        <f>K117/K111</f>
        <v>0.22792022792022792</v>
      </c>
      <c r="L123" s="160"/>
      <c r="M123" s="160"/>
      <c r="N123" s="160"/>
      <c r="O123" s="160"/>
      <c r="P123" s="161"/>
      <c r="Q123" s="3"/>
      <c r="R123" s="3"/>
      <c r="S123" s="3"/>
    </row>
    <row r="124" spans="1:19" ht="72" customHeight="1">
      <c r="A124" s="42"/>
      <c r="B124" s="33"/>
      <c r="C124" s="94" t="s">
        <v>175</v>
      </c>
      <c r="D124" s="95"/>
      <c r="E124" s="96" t="s">
        <v>193</v>
      </c>
      <c r="F124" s="97"/>
      <c r="G124" s="98"/>
      <c r="H124" s="184" t="s">
        <v>198</v>
      </c>
      <c r="I124" s="185"/>
      <c r="J124" s="186"/>
      <c r="K124" s="159">
        <f>K118/K111</f>
        <v>8.223131106566688</v>
      </c>
      <c r="L124" s="160"/>
      <c r="M124" s="160"/>
      <c r="N124" s="160"/>
      <c r="O124" s="160"/>
      <c r="P124" s="161"/>
      <c r="Q124" s="3"/>
      <c r="R124" s="3"/>
      <c r="S124" s="3"/>
    </row>
    <row r="125" spans="1:19" ht="80.25" customHeight="1">
      <c r="A125" s="42"/>
      <c r="B125" s="33"/>
      <c r="C125" s="94" t="s">
        <v>176</v>
      </c>
      <c r="D125" s="95"/>
      <c r="E125" s="96" t="s">
        <v>180</v>
      </c>
      <c r="F125" s="97"/>
      <c r="G125" s="98"/>
      <c r="H125" s="184" t="s">
        <v>199</v>
      </c>
      <c r="I125" s="185"/>
      <c r="J125" s="186"/>
      <c r="K125" s="159">
        <f>K119/K113</f>
        <v>15.17595594266297</v>
      </c>
      <c r="L125" s="160"/>
      <c r="M125" s="160"/>
      <c r="N125" s="160"/>
      <c r="O125" s="160"/>
      <c r="P125" s="161"/>
      <c r="Q125" s="3"/>
      <c r="R125" s="3"/>
      <c r="S125" s="3"/>
    </row>
    <row r="126" spans="1:19" ht="24.75" customHeight="1">
      <c r="A126" s="42"/>
      <c r="B126" s="33"/>
      <c r="C126" s="187" t="s">
        <v>121</v>
      </c>
      <c r="D126" s="189"/>
      <c r="E126" s="96"/>
      <c r="F126" s="97"/>
      <c r="G126" s="98"/>
      <c r="H126" s="184"/>
      <c r="I126" s="185"/>
      <c r="J126" s="186"/>
      <c r="K126" s="159"/>
      <c r="L126" s="160"/>
      <c r="M126" s="160"/>
      <c r="N126" s="160"/>
      <c r="O126" s="160"/>
      <c r="P126" s="161"/>
      <c r="Q126" s="3"/>
      <c r="R126" s="3"/>
      <c r="S126" s="3"/>
    </row>
    <row r="127" spans="1:19" ht="78" customHeight="1">
      <c r="A127" s="42"/>
      <c r="B127" s="33"/>
      <c r="C127" s="115" t="s">
        <v>200</v>
      </c>
      <c r="D127" s="116"/>
      <c r="E127" s="96"/>
      <c r="F127" s="97"/>
      <c r="G127" s="98"/>
      <c r="H127" s="184"/>
      <c r="I127" s="185"/>
      <c r="J127" s="186"/>
      <c r="K127" s="159"/>
      <c r="L127" s="160"/>
      <c r="M127" s="160"/>
      <c r="N127" s="160"/>
      <c r="O127" s="160"/>
      <c r="P127" s="161"/>
      <c r="Q127" s="3"/>
      <c r="R127" s="3"/>
      <c r="S127" s="3"/>
    </row>
    <row r="128" spans="1:19" ht="32.25" customHeight="1">
      <c r="A128" s="42"/>
      <c r="B128" s="33"/>
      <c r="C128" s="94" t="s">
        <v>173</v>
      </c>
      <c r="D128" s="95"/>
      <c r="E128" s="96" t="s">
        <v>128</v>
      </c>
      <c r="F128" s="97"/>
      <c r="G128" s="98"/>
      <c r="H128" s="184" t="s">
        <v>201</v>
      </c>
      <c r="I128" s="185"/>
      <c r="J128" s="186"/>
      <c r="K128" s="159">
        <v>1.13</v>
      </c>
      <c r="L128" s="160"/>
      <c r="M128" s="160"/>
      <c r="N128" s="160"/>
      <c r="O128" s="160"/>
      <c r="P128" s="161"/>
      <c r="Q128" s="3"/>
      <c r="R128" s="3"/>
      <c r="S128" s="3"/>
    </row>
    <row r="129" spans="1:19" ht="29.25" customHeight="1">
      <c r="A129" s="42"/>
      <c r="B129" s="33"/>
      <c r="C129" s="94" t="s">
        <v>174</v>
      </c>
      <c r="D129" s="95"/>
      <c r="E129" s="96" t="s">
        <v>128</v>
      </c>
      <c r="F129" s="97"/>
      <c r="G129" s="98"/>
      <c r="H129" s="184" t="s">
        <v>201</v>
      </c>
      <c r="I129" s="185"/>
      <c r="J129" s="186"/>
      <c r="K129" s="159">
        <v>0.95</v>
      </c>
      <c r="L129" s="160"/>
      <c r="M129" s="160"/>
      <c r="N129" s="160"/>
      <c r="O129" s="160"/>
      <c r="P129" s="161"/>
      <c r="Q129" s="3"/>
      <c r="R129" s="3"/>
      <c r="S129" s="3"/>
    </row>
    <row r="130" spans="1:19" ht="27.75" customHeight="1">
      <c r="A130" s="42"/>
      <c r="B130" s="33"/>
      <c r="C130" s="94" t="s">
        <v>175</v>
      </c>
      <c r="D130" s="95"/>
      <c r="E130" s="96" t="s">
        <v>128</v>
      </c>
      <c r="F130" s="97"/>
      <c r="G130" s="98"/>
      <c r="H130" s="184" t="s">
        <v>201</v>
      </c>
      <c r="I130" s="185"/>
      <c r="J130" s="186"/>
      <c r="K130" s="159">
        <v>0.98</v>
      </c>
      <c r="L130" s="160"/>
      <c r="M130" s="160"/>
      <c r="N130" s="160"/>
      <c r="O130" s="160"/>
      <c r="P130" s="161"/>
      <c r="Q130" s="3"/>
      <c r="R130" s="3"/>
      <c r="S130" s="3"/>
    </row>
    <row r="131" spans="1:19" ht="36" customHeight="1">
      <c r="A131" s="42"/>
      <c r="B131" s="33"/>
      <c r="C131" s="94" t="s">
        <v>176</v>
      </c>
      <c r="D131" s="95"/>
      <c r="E131" s="96" t="s">
        <v>128</v>
      </c>
      <c r="F131" s="97"/>
      <c r="G131" s="98"/>
      <c r="H131" s="184" t="s">
        <v>201</v>
      </c>
      <c r="I131" s="185"/>
      <c r="J131" s="186"/>
      <c r="K131" s="159">
        <v>1.2</v>
      </c>
      <c r="L131" s="160"/>
      <c r="M131" s="160"/>
      <c r="N131" s="160"/>
      <c r="O131" s="160"/>
      <c r="P131" s="161"/>
      <c r="Q131" s="3"/>
      <c r="R131" s="3"/>
      <c r="S131" s="3"/>
    </row>
    <row r="132" spans="1:19" ht="21" customHeight="1">
      <c r="A132" s="46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3"/>
      <c r="R132" s="3"/>
      <c r="S132" s="3"/>
    </row>
    <row r="133" spans="1:19" ht="22.5" customHeight="1">
      <c r="A133" s="46">
        <v>11</v>
      </c>
      <c r="B133" s="99" t="s">
        <v>133</v>
      </c>
      <c r="C133" s="99"/>
      <c r="D133" s="99"/>
      <c r="E133" s="99"/>
      <c r="F133" s="99"/>
      <c r="G133" s="99"/>
      <c r="H133" s="99"/>
      <c r="I133" s="99"/>
      <c r="J133" s="99"/>
      <c r="K133" s="3"/>
      <c r="L133" s="3"/>
      <c r="M133" s="3"/>
      <c r="N133" s="3"/>
      <c r="O133" s="3"/>
      <c r="P133" s="3"/>
      <c r="Q133" s="48"/>
      <c r="R133" s="49"/>
      <c r="S133" s="49"/>
    </row>
    <row r="134" spans="1:19" ht="19.5" customHeight="1">
      <c r="A134" s="4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 t="s">
        <v>37</v>
      </c>
      <c r="P134" s="3"/>
      <c r="Q134" s="48"/>
      <c r="R134" s="49"/>
      <c r="S134" s="49"/>
    </row>
    <row r="135" spans="1:19" ht="51" customHeight="1">
      <c r="A135" s="109" t="s">
        <v>134</v>
      </c>
      <c r="B135" s="92" t="s">
        <v>135</v>
      </c>
      <c r="C135" s="92"/>
      <c r="D135" s="92" t="s">
        <v>48</v>
      </c>
      <c r="E135" s="92" t="s">
        <v>136</v>
      </c>
      <c r="F135" s="92"/>
      <c r="G135" s="92"/>
      <c r="H135" s="92" t="s">
        <v>137</v>
      </c>
      <c r="I135" s="92"/>
      <c r="J135" s="92"/>
      <c r="K135" s="92" t="s">
        <v>138</v>
      </c>
      <c r="L135" s="92"/>
      <c r="M135" s="92"/>
      <c r="N135" s="164" t="s">
        <v>139</v>
      </c>
      <c r="O135" s="165"/>
      <c r="P135" s="165"/>
      <c r="Q135" s="51"/>
      <c r="R135" s="52"/>
      <c r="S135" s="52"/>
    </row>
    <row r="136" spans="1:19" ht="42.75" customHeight="1">
      <c r="A136" s="109"/>
      <c r="B136" s="92"/>
      <c r="C136" s="92"/>
      <c r="D136" s="92"/>
      <c r="E136" s="64" t="s">
        <v>39</v>
      </c>
      <c r="F136" s="64" t="s">
        <v>40</v>
      </c>
      <c r="G136" s="64" t="s">
        <v>41</v>
      </c>
      <c r="H136" s="64" t="s">
        <v>39</v>
      </c>
      <c r="I136" s="64" t="s">
        <v>40</v>
      </c>
      <c r="J136" s="64" t="s">
        <v>41</v>
      </c>
      <c r="K136" s="64" t="s">
        <v>39</v>
      </c>
      <c r="L136" s="64" t="s">
        <v>40</v>
      </c>
      <c r="M136" s="64" t="s">
        <v>41</v>
      </c>
      <c r="N136" s="166"/>
      <c r="O136" s="167"/>
      <c r="P136" s="167"/>
      <c r="Q136" s="51"/>
      <c r="R136" s="52"/>
      <c r="S136" s="52"/>
    </row>
    <row r="137" spans="1:19" ht="21.75" customHeight="1">
      <c r="A137" s="50">
        <v>1</v>
      </c>
      <c r="B137" s="92">
        <v>2</v>
      </c>
      <c r="C137" s="92"/>
      <c r="D137" s="64">
        <v>3</v>
      </c>
      <c r="E137" s="65">
        <v>4</v>
      </c>
      <c r="F137" s="65">
        <v>5</v>
      </c>
      <c r="G137" s="65">
        <v>6</v>
      </c>
      <c r="H137" s="65">
        <v>7</v>
      </c>
      <c r="I137" s="65">
        <v>8</v>
      </c>
      <c r="J137" s="65">
        <v>9</v>
      </c>
      <c r="K137" s="65">
        <v>10</v>
      </c>
      <c r="L137" s="65">
        <v>11</v>
      </c>
      <c r="M137" s="65">
        <v>12</v>
      </c>
      <c r="N137" s="79">
        <v>13</v>
      </c>
      <c r="O137" s="80"/>
      <c r="P137" s="80"/>
      <c r="Q137" s="51"/>
      <c r="R137" s="52"/>
      <c r="S137" s="52"/>
    </row>
    <row r="138" spans="1:19" ht="30" customHeight="1">
      <c r="A138" s="50"/>
      <c r="B138" s="93" t="s">
        <v>50</v>
      </c>
      <c r="C138" s="93"/>
      <c r="D138" s="66"/>
      <c r="E138" s="65"/>
      <c r="F138" s="65"/>
      <c r="G138" s="65"/>
      <c r="H138" s="65"/>
      <c r="I138" s="65"/>
      <c r="J138" s="65"/>
      <c r="K138" s="65"/>
      <c r="L138" s="65"/>
      <c r="M138" s="65"/>
      <c r="N138" s="79"/>
      <c r="O138" s="80"/>
      <c r="P138" s="80"/>
      <c r="Q138" s="51"/>
      <c r="R138" s="52"/>
      <c r="S138" s="52"/>
    </row>
    <row r="139" spans="1:19" ht="16.5" customHeight="1">
      <c r="A139" s="50"/>
      <c r="B139" s="88" t="s">
        <v>140</v>
      </c>
      <c r="C139" s="88"/>
      <c r="D139" s="67"/>
      <c r="E139" s="68"/>
      <c r="F139" s="68"/>
      <c r="G139" s="68"/>
      <c r="H139" s="68"/>
      <c r="I139" s="68"/>
      <c r="J139" s="68"/>
      <c r="K139" s="68"/>
      <c r="L139" s="68"/>
      <c r="M139" s="68"/>
      <c r="N139" s="79"/>
      <c r="O139" s="80"/>
      <c r="P139" s="80"/>
      <c r="Q139" s="51"/>
      <c r="R139" s="52"/>
      <c r="S139" s="52"/>
    </row>
    <row r="140" spans="1:19" ht="20.25" customHeight="1">
      <c r="A140" s="50"/>
      <c r="B140" s="88" t="s">
        <v>141</v>
      </c>
      <c r="C140" s="88"/>
      <c r="D140" s="67"/>
      <c r="E140" s="68"/>
      <c r="F140" s="69"/>
      <c r="G140" s="68"/>
      <c r="H140" s="68"/>
      <c r="I140" s="69"/>
      <c r="J140" s="68"/>
      <c r="K140" s="68"/>
      <c r="L140" s="69"/>
      <c r="M140" s="68"/>
      <c r="N140" s="79"/>
      <c r="O140" s="80"/>
      <c r="P140" s="80"/>
      <c r="Q140" s="51"/>
      <c r="R140" s="52"/>
      <c r="S140" s="52"/>
    </row>
    <row r="141" spans="1:19" ht="27" customHeight="1">
      <c r="A141" s="50"/>
      <c r="B141" s="88" t="s">
        <v>142</v>
      </c>
      <c r="C141" s="88"/>
      <c r="D141" s="67"/>
      <c r="E141" s="69" t="s">
        <v>143</v>
      </c>
      <c r="F141" s="69"/>
      <c r="G141" s="68"/>
      <c r="H141" s="69" t="s">
        <v>143</v>
      </c>
      <c r="I141" s="69"/>
      <c r="J141" s="68"/>
      <c r="K141" s="69" t="s">
        <v>143</v>
      </c>
      <c r="L141" s="69"/>
      <c r="M141" s="68"/>
      <c r="N141" s="79"/>
      <c r="O141" s="80"/>
      <c r="P141" s="80"/>
      <c r="Q141" s="51"/>
      <c r="R141" s="52"/>
      <c r="S141" s="52"/>
    </row>
    <row r="142" spans="1:19" ht="19.5" customHeight="1">
      <c r="A142" s="50"/>
      <c r="B142" s="88" t="s">
        <v>144</v>
      </c>
      <c r="C142" s="88"/>
      <c r="D142" s="67"/>
      <c r="E142" s="69"/>
      <c r="F142" s="69"/>
      <c r="G142" s="68"/>
      <c r="H142" s="69"/>
      <c r="I142" s="69"/>
      <c r="J142" s="68"/>
      <c r="K142" s="69"/>
      <c r="L142" s="69"/>
      <c r="M142" s="68"/>
      <c r="N142" s="79"/>
      <c r="O142" s="80"/>
      <c r="P142" s="81"/>
      <c r="Q142" s="51"/>
      <c r="R142" s="52"/>
      <c r="S142" s="52"/>
    </row>
    <row r="143" spans="1:18" ht="21" customHeight="1">
      <c r="A143" s="50"/>
      <c r="B143" s="88" t="s">
        <v>145</v>
      </c>
      <c r="C143" s="88"/>
      <c r="D143" s="67"/>
      <c r="E143" s="68"/>
      <c r="F143" s="68"/>
      <c r="G143" s="68"/>
      <c r="H143" s="68"/>
      <c r="I143" s="68"/>
      <c r="J143" s="68"/>
      <c r="K143" s="68"/>
      <c r="L143" s="68"/>
      <c r="M143" s="68"/>
      <c r="N143" s="79"/>
      <c r="O143" s="80"/>
      <c r="P143" s="80"/>
      <c r="Q143" s="53"/>
      <c r="R143" s="52"/>
    </row>
    <row r="144" spans="1:18" ht="15.75">
      <c r="A144" s="50"/>
      <c r="B144" s="88"/>
      <c r="C144" s="88"/>
      <c r="D144" s="67"/>
      <c r="E144" s="68"/>
      <c r="F144" s="68"/>
      <c r="G144" s="68"/>
      <c r="H144" s="68"/>
      <c r="I144" s="68"/>
      <c r="J144" s="68"/>
      <c r="K144" s="68"/>
      <c r="L144" s="68"/>
      <c r="M144" s="68"/>
      <c r="N144" s="79"/>
      <c r="O144" s="80"/>
      <c r="P144" s="81"/>
      <c r="Q144" s="3"/>
      <c r="R144" s="3"/>
    </row>
    <row r="145" spans="1:18" ht="21.75" customHeight="1">
      <c r="A145" s="50"/>
      <c r="B145" s="88" t="s">
        <v>146</v>
      </c>
      <c r="C145" s="88"/>
      <c r="D145" s="67"/>
      <c r="E145" s="69"/>
      <c r="F145" s="69"/>
      <c r="G145" s="69"/>
      <c r="H145" s="69"/>
      <c r="I145" s="69"/>
      <c r="J145" s="69"/>
      <c r="K145" s="69"/>
      <c r="L145" s="69"/>
      <c r="M145" s="69"/>
      <c r="N145" s="79"/>
      <c r="O145" s="80"/>
      <c r="P145" s="89"/>
      <c r="Q145" s="3"/>
      <c r="R145" s="3"/>
    </row>
    <row r="146" spans="1:18" ht="21" customHeight="1">
      <c r="A146" s="90"/>
      <c r="B146" s="90"/>
      <c r="C146" s="90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54"/>
      <c r="R146" s="54"/>
    </row>
    <row r="147" spans="1:18" ht="15" customHeight="1">
      <c r="A147" s="46"/>
      <c r="B147" s="91" t="s">
        <v>147</v>
      </c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55"/>
      <c r="R147" s="55"/>
    </row>
    <row r="148" spans="1:18" ht="15" customHeight="1">
      <c r="A148" s="46"/>
      <c r="B148" s="70" t="s">
        <v>148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55"/>
      <c r="R148" s="55"/>
    </row>
    <row r="149" spans="1:18" ht="15" customHeight="1">
      <c r="A149" s="46"/>
      <c r="B149" s="70" t="s">
        <v>149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3"/>
      <c r="R149" s="3"/>
    </row>
    <row r="150" spans="1:18" ht="15.75">
      <c r="A150" s="4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84"/>
      <c r="R150" s="84"/>
    </row>
    <row r="151" spans="1:18" ht="18" customHeight="1">
      <c r="A151" s="46"/>
      <c r="B151" s="56" t="s">
        <v>154</v>
      </c>
      <c r="C151" s="56"/>
      <c r="D151" s="56"/>
      <c r="E151" s="56"/>
      <c r="F151" s="56"/>
      <c r="G151" s="56"/>
      <c r="H151" s="56"/>
      <c r="I151" s="56"/>
      <c r="J151" s="56"/>
      <c r="K151" s="57"/>
      <c r="L151" s="57"/>
      <c r="M151" s="56"/>
      <c r="N151" s="86" t="s">
        <v>155</v>
      </c>
      <c r="O151" s="86"/>
      <c r="P151" s="86"/>
      <c r="Q151" s="85"/>
      <c r="R151" s="85"/>
    </row>
    <row r="152" spans="1:18" ht="14.25" customHeight="1">
      <c r="A152" s="46"/>
      <c r="B152" s="56" t="s">
        <v>150</v>
      </c>
      <c r="C152" s="3"/>
      <c r="D152" s="3"/>
      <c r="E152" s="3"/>
      <c r="F152" s="3"/>
      <c r="G152" s="3"/>
      <c r="H152" s="3"/>
      <c r="I152" s="3"/>
      <c r="J152" s="3"/>
      <c r="K152" s="87" t="s">
        <v>151</v>
      </c>
      <c r="L152" s="87"/>
      <c r="M152" s="3"/>
      <c r="N152" s="87" t="s">
        <v>152</v>
      </c>
      <c r="O152" s="87"/>
      <c r="P152" s="87"/>
      <c r="Q152" s="58"/>
      <c r="R152" s="58"/>
    </row>
    <row r="153" spans="1:18" ht="16.5" customHeight="1">
      <c r="A153" s="4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58"/>
      <c r="O153" s="58"/>
      <c r="P153" s="58"/>
      <c r="Q153" s="47"/>
      <c r="R153" s="47"/>
    </row>
    <row r="154" spans="1:18" ht="15.75" customHeight="1">
      <c r="A154" s="46"/>
      <c r="B154" s="56" t="s">
        <v>153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84"/>
      <c r="R154" s="84"/>
    </row>
    <row r="155" spans="1:18" s="59" customFormat="1" ht="20.25" customHeight="1">
      <c r="A155" s="46"/>
      <c r="B155" s="56" t="s">
        <v>203</v>
      </c>
      <c r="C155" s="56"/>
      <c r="D155" s="56"/>
      <c r="E155" s="56"/>
      <c r="F155" s="56"/>
      <c r="G155" s="56"/>
      <c r="H155" s="56"/>
      <c r="I155" s="56"/>
      <c r="J155" s="56"/>
      <c r="K155" s="57"/>
      <c r="L155" s="57"/>
      <c r="M155" s="56"/>
      <c r="N155" s="86" t="s">
        <v>157</v>
      </c>
      <c r="O155" s="86"/>
      <c r="P155" s="86"/>
      <c r="Q155" s="83"/>
      <c r="R155" s="83"/>
    </row>
    <row r="156" spans="1:16" ht="15.75">
      <c r="A156" s="46"/>
      <c r="B156" s="3"/>
      <c r="C156" s="3"/>
      <c r="D156" s="3"/>
      <c r="E156" s="3"/>
      <c r="F156" s="3"/>
      <c r="G156" s="3"/>
      <c r="H156" s="3"/>
      <c r="I156" s="3"/>
      <c r="J156" s="3"/>
      <c r="K156" s="87" t="s">
        <v>151</v>
      </c>
      <c r="L156" s="87"/>
      <c r="M156" s="3"/>
      <c r="N156" s="87" t="s">
        <v>152</v>
      </c>
      <c r="O156" s="87"/>
      <c r="P156" s="87"/>
    </row>
    <row r="157" spans="1:16" ht="12.75">
      <c r="A157" s="59"/>
      <c r="B157" s="59" t="s">
        <v>156</v>
      </c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</row>
  </sheetData>
  <sheetProtection selectLockedCells="1" selectUnlockedCells="1"/>
  <mergeCells count="405">
    <mergeCell ref="H129:J129"/>
    <mergeCell ref="H130:J130"/>
    <mergeCell ref="H131:J131"/>
    <mergeCell ref="K128:P128"/>
    <mergeCell ref="K129:P129"/>
    <mergeCell ref="K130:P130"/>
    <mergeCell ref="K131:P131"/>
    <mergeCell ref="C129:D129"/>
    <mergeCell ref="C130:D130"/>
    <mergeCell ref="C131:D131"/>
    <mergeCell ref="E127:G127"/>
    <mergeCell ref="H127:J127"/>
    <mergeCell ref="K127:P127"/>
    <mergeCell ref="E128:G128"/>
    <mergeCell ref="E129:G129"/>
    <mergeCell ref="E130:G130"/>
    <mergeCell ref="E131:G131"/>
    <mergeCell ref="C126:D126"/>
    <mergeCell ref="E126:G126"/>
    <mergeCell ref="H126:J126"/>
    <mergeCell ref="K126:P126"/>
    <mergeCell ref="C127:D127"/>
    <mergeCell ref="C128:D128"/>
    <mergeCell ref="H128:J128"/>
    <mergeCell ref="H122:J122"/>
    <mergeCell ref="H123:J123"/>
    <mergeCell ref="H124:J124"/>
    <mergeCell ref="H125:J125"/>
    <mergeCell ref="K122:P122"/>
    <mergeCell ref="K123:P123"/>
    <mergeCell ref="K124:P124"/>
    <mergeCell ref="K125:P125"/>
    <mergeCell ref="C124:D124"/>
    <mergeCell ref="C125:D125"/>
    <mergeCell ref="E122:G122"/>
    <mergeCell ref="E123:G123"/>
    <mergeCell ref="E124:G124"/>
    <mergeCell ref="E125:G125"/>
    <mergeCell ref="C120:D120"/>
    <mergeCell ref="E120:G120"/>
    <mergeCell ref="H120:J120"/>
    <mergeCell ref="K120:P120"/>
    <mergeCell ref="C121:D121"/>
    <mergeCell ref="E121:G121"/>
    <mergeCell ref="H121:J121"/>
    <mergeCell ref="K121:P121"/>
    <mergeCell ref="C114:D114"/>
    <mergeCell ref="E114:G114"/>
    <mergeCell ref="H114:J114"/>
    <mergeCell ref="K114:P114"/>
    <mergeCell ref="C115:D115"/>
    <mergeCell ref="E115:G115"/>
    <mergeCell ref="H115:J115"/>
    <mergeCell ref="K115:P115"/>
    <mergeCell ref="C112:D112"/>
    <mergeCell ref="E112:G112"/>
    <mergeCell ref="H112:J112"/>
    <mergeCell ref="K112:P112"/>
    <mergeCell ref="C113:D113"/>
    <mergeCell ref="E113:G113"/>
    <mergeCell ref="H113:J113"/>
    <mergeCell ref="K113:P113"/>
    <mergeCell ref="C110:D110"/>
    <mergeCell ref="E110:G110"/>
    <mergeCell ref="K110:P110"/>
    <mergeCell ref="H106:J110"/>
    <mergeCell ref="C111:D111"/>
    <mergeCell ref="E111:G111"/>
    <mergeCell ref="H111:J111"/>
    <mergeCell ref="K111:P111"/>
    <mergeCell ref="C108:D108"/>
    <mergeCell ref="E108:G108"/>
    <mergeCell ref="K108:P108"/>
    <mergeCell ref="C109:D109"/>
    <mergeCell ref="E109:G109"/>
    <mergeCell ref="K109:P109"/>
    <mergeCell ref="C106:D106"/>
    <mergeCell ref="E106:G106"/>
    <mergeCell ref="K106:P106"/>
    <mergeCell ref="C107:D107"/>
    <mergeCell ref="E107:G107"/>
    <mergeCell ref="K107:P107"/>
    <mergeCell ref="C103:D103"/>
    <mergeCell ref="E103:G103"/>
    <mergeCell ref="H103:J103"/>
    <mergeCell ref="K103:P103"/>
    <mergeCell ref="C104:P104"/>
    <mergeCell ref="C105:D105"/>
    <mergeCell ref="E105:G105"/>
    <mergeCell ref="H105:J105"/>
    <mergeCell ref="K105:P105"/>
    <mergeCell ref="C74:P74"/>
    <mergeCell ref="K73:P73"/>
    <mergeCell ref="K72:P72"/>
    <mergeCell ref="M55:N55"/>
    <mergeCell ref="C116:D116"/>
    <mergeCell ref="C117:D117"/>
    <mergeCell ref="E116:G116"/>
    <mergeCell ref="E117:G117"/>
    <mergeCell ref="K80:P80"/>
    <mergeCell ref="K79:P79"/>
    <mergeCell ref="K78:P78"/>
    <mergeCell ref="K77:P77"/>
    <mergeCell ref="K76:P76"/>
    <mergeCell ref="K75:P75"/>
    <mergeCell ref="K86:P86"/>
    <mergeCell ref="K85:P85"/>
    <mergeCell ref="K84:P84"/>
    <mergeCell ref="K83:P83"/>
    <mergeCell ref="K82:P82"/>
    <mergeCell ref="K81:P81"/>
    <mergeCell ref="K92:P92"/>
    <mergeCell ref="K91:P91"/>
    <mergeCell ref="K90:P90"/>
    <mergeCell ref="K89:P89"/>
    <mergeCell ref="K88:P88"/>
    <mergeCell ref="K87:P87"/>
    <mergeCell ref="K98:P98"/>
    <mergeCell ref="K97:P97"/>
    <mergeCell ref="K96:P96"/>
    <mergeCell ref="K95:P95"/>
    <mergeCell ref="K94:P94"/>
    <mergeCell ref="K93:P93"/>
    <mergeCell ref="N139:P139"/>
    <mergeCell ref="N138:P138"/>
    <mergeCell ref="N137:P137"/>
    <mergeCell ref="N135:P136"/>
    <mergeCell ref="K102:P102"/>
    <mergeCell ref="K101:P101"/>
    <mergeCell ref="K135:M135"/>
    <mergeCell ref="K118:P118"/>
    <mergeCell ref="K117:P117"/>
    <mergeCell ref="K119:P119"/>
    <mergeCell ref="K100:P100"/>
    <mergeCell ref="K99:P99"/>
    <mergeCell ref="K116:P116"/>
    <mergeCell ref="J1:P3"/>
    <mergeCell ref="J4:P4"/>
    <mergeCell ref="J5:P5"/>
    <mergeCell ref="J6:P6"/>
    <mergeCell ref="J7:O7"/>
    <mergeCell ref="J8:P8"/>
    <mergeCell ref="B57:J57"/>
    <mergeCell ref="B24:C24"/>
    <mergeCell ref="B25:C25"/>
    <mergeCell ref="J9:O9"/>
    <mergeCell ref="J10:P10"/>
    <mergeCell ref="J11:O11"/>
    <mergeCell ref="J12:P12"/>
    <mergeCell ref="J13:O13"/>
    <mergeCell ref="D15:L15"/>
    <mergeCell ref="D16:M16"/>
    <mergeCell ref="D17:L17"/>
    <mergeCell ref="B18:C18"/>
    <mergeCell ref="E18:O18"/>
    <mergeCell ref="B19:C19"/>
    <mergeCell ref="E19:L19"/>
    <mergeCell ref="E35:P35"/>
    <mergeCell ref="B21:C21"/>
    <mergeCell ref="E21:O21"/>
    <mergeCell ref="B22:C22"/>
    <mergeCell ref="E22:L22"/>
    <mergeCell ref="E25:L25"/>
    <mergeCell ref="B27:D27"/>
    <mergeCell ref="E27:G27"/>
    <mergeCell ref="G29:H29"/>
    <mergeCell ref="E24:O24"/>
    <mergeCell ref="B38:J38"/>
    <mergeCell ref="C40:D40"/>
    <mergeCell ref="E40:P40"/>
    <mergeCell ref="E31:P31"/>
    <mergeCell ref="E32:P32"/>
    <mergeCell ref="E33:P33"/>
    <mergeCell ref="B36:D36"/>
    <mergeCell ref="E36:P36"/>
    <mergeCell ref="B31:D32"/>
    <mergeCell ref="E34:P34"/>
    <mergeCell ref="C41:D41"/>
    <mergeCell ref="E41:P41"/>
    <mergeCell ref="F44:G44"/>
    <mergeCell ref="O44:P44"/>
    <mergeCell ref="A45:A46"/>
    <mergeCell ref="B45:B46"/>
    <mergeCell ref="C45:D46"/>
    <mergeCell ref="E45:J46"/>
    <mergeCell ref="K45:L46"/>
    <mergeCell ref="M45:N46"/>
    <mergeCell ref="O45:P46"/>
    <mergeCell ref="C47:D47"/>
    <mergeCell ref="E47:J47"/>
    <mergeCell ref="K47:L47"/>
    <mergeCell ref="M47:N47"/>
    <mergeCell ref="O47:P47"/>
    <mergeCell ref="C48:D48"/>
    <mergeCell ref="E48:J48"/>
    <mergeCell ref="K48:L48"/>
    <mergeCell ref="M48:N48"/>
    <mergeCell ref="O48:P48"/>
    <mergeCell ref="C49:D49"/>
    <mergeCell ref="E49:J49"/>
    <mergeCell ref="K49:L49"/>
    <mergeCell ref="M49:N49"/>
    <mergeCell ref="O49:P49"/>
    <mergeCell ref="C55:D55"/>
    <mergeCell ref="E55:J55"/>
    <mergeCell ref="K55:L55"/>
    <mergeCell ref="O55:P55"/>
    <mergeCell ref="O52:P52"/>
    <mergeCell ref="A59:H60"/>
    <mergeCell ref="I59:J60"/>
    <mergeCell ref="K59:L60"/>
    <mergeCell ref="M59:N60"/>
    <mergeCell ref="O59:P60"/>
    <mergeCell ref="A61:H61"/>
    <mergeCell ref="I61:J61"/>
    <mergeCell ref="K61:L61"/>
    <mergeCell ref="M61:N61"/>
    <mergeCell ref="O61:P61"/>
    <mergeCell ref="A62:H62"/>
    <mergeCell ref="I62:J62"/>
    <mergeCell ref="K62:L62"/>
    <mergeCell ref="M62:N62"/>
    <mergeCell ref="O62:P62"/>
    <mergeCell ref="A63:H63"/>
    <mergeCell ref="I63:J63"/>
    <mergeCell ref="K63:L63"/>
    <mergeCell ref="M63:N63"/>
    <mergeCell ref="O63:P63"/>
    <mergeCell ref="A64:H64"/>
    <mergeCell ref="I64:J64"/>
    <mergeCell ref="K64:L64"/>
    <mergeCell ref="M64:N64"/>
    <mergeCell ref="O64:P64"/>
    <mergeCell ref="A65:H65"/>
    <mergeCell ref="I65:J65"/>
    <mergeCell ref="K65:L65"/>
    <mergeCell ref="M65:N65"/>
    <mergeCell ref="O65:P65"/>
    <mergeCell ref="A66:H66"/>
    <mergeCell ref="I66:J66"/>
    <mergeCell ref="K66:L66"/>
    <mergeCell ref="M66:N66"/>
    <mergeCell ref="O66:P66"/>
    <mergeCell ref="B68:P68"/>
    <mergeCell ref="A70:A71"/>
    <mergeCell ref="B70:B71"/>
    <mergeCell ref="C70:D71"/>
    <mergeCell ref="E70:G71"/>
    <mergeCell ref="H70:J71"/>
    <mergeCell ref="K70:P71"/>
    <mergeCell ref="C72:D72"/>
    <mergeCell ref="E72:G72"/>
    <mergeCell ref="H72:J72"/>
    <mergeCell ref="C73:D73"/>
    <mergeCell ref="E73:G73"/>
    <mergeCell ref="H73:J73"/>
    <mergeCell ref="C75:D75"/>
    <mergeCell ref="E75:G75"/>
    <mergeCell ref="H75:J75"/>
    <mergeCell ref="C76:D76"/>
    <mergeCell ref="E76:G76"/>
    <mergeCell ref="H76:J76"/>
    <mergeCell ref="C77:D77"/>
    <mergeCell ref="E77:G77"/>
    <mergeCell ref="H77:J77"/>
    <mergeCell ref="C78:D78"/>
    <mergeCell ref="E78:G78"/>
    <mergeCell ref="H78:J78"/>
    <mergeCell ref="C79:D79"/>
    <mergeCell ref="E79:G79"/>
    <mergeCell ref="H79:J79"/>
    <mergeCell ref="C80:D80"/>
    <mergeCell ref="E80:G80"/>
    <mergeCell ref="H80:J80"/>
    <mergeCell ref="C81:D81"/>
    <mergeCell ref="E81:G81"/>
    <mergeCell ref="H81:J81"/>
    <mergeCell ref="C82:D82"/>
    <mergeCell ref="E82:G82"/>
    <mergeCell ref="H82:J82"/>
    <mergeCell ref="C83:D83"/>
    <mergeCell ref="E83:G83"/>
    <mergeCell ref="H83:J83"/>
    <mergeCell ref="C84:D84"/>
    <mergeCell ref="E84:G84"/>
    <mergeCell ref="H84:J84"/>
    <mergeCell ref="C85:D85"/>
    <mergeCell ref="E85:G85"/>
    <mergeCell ref="H85:J85"/>
    <mergeCell ref="C86:D86"/>
    <mergeCell ref="E86:G86"/>
    <mergeCell ref="H86:J86"/>
    <mergeCell ref="C87:D87"/>
    <mergeCell ref="E87:G87"/>
    <mergeCell ref="H87:J87"/>
    <mergeCell ref="C88:D88"/>
    <mergeCell ref="E88:G88"/>
    <mergeCell ref="H88:J88"/>
    <mergeCell ref="C89:D89"/>
    <mergeCell ref="E89:G89"/>
    <mergeCell ref="H89:J89"/>
    <mergeCell ref="C90:D90"/>
    <mergeCell ref="E90:G90"/>
    <mergeCell ref="H90:J90"/>
    <mergeCell ref="C91:D91"/>
    <mergeCell ref="E91:G91"/>
    <mergeCell ref="H91:J91"/>
    <mergeCell ref="C92:D92"/>
    <mergeCell ref="E92:G92"/>
    <mergeCell ref="H92:J92"/>
    <mergeCell ref="C93:D93"/>
    <mergeCell ref="E93:G93"/>
    <mergeCell ref="H93:J93"/>
    <mergeCell ref="C94:D94"/>
    <mergeCell ref="E94:G94"/>
    <mergeCell ref="H94:J94"/>
    <mergeCell ref="C95:D95"/>
    <mergeCell ref="E95:G95"/>
    <mergeCell ref="H95:J95"/>
    <mergeCell ref="C96:D96"/>
    <mergeCell ref="E96:G96"/>
    <mergeCell ref="H96:J96"/>
    <mergeCell ref="C97:D97"/>
    <mergeCell ref="E97:G97"/>
    <mergeCell ref="H97:J97"/>
    <mergeCell ref="C98:D98"/>
    <mergeCell ref="E98:G98"/>
    <mergeCell ref="H98:J98"/>
    <mergeCell ref="H102:J102"/>
    <mergeCell ref="C99:D99"/>
    <mergeCell ref="E99:G99"/>
    <mergeCell ref="H99:J99"/>
    <mergeCell ref="C100:D100"/>
    <mergeCell ref="E100:G100"/>
    <mergeCell ref="H100:J100"/>
    <mergeCell ref="A135:A136"/>
    <mergeCell ref="B135:C136"/>
    <mergeCell ref="D135:D136"/>
    <mergeCell ref="E135:G135"/>
    <mergeCell ref="H135:J135"/>
    <mergeCell ref="C101:D101"/>
    <mergeCell ref="E101:G101"/>
    <mergeCell ref="H101:J101"/>
    <mergeCell ref="C102:D102"/>
    <mergeCell ref="E102:G102"/>
    <mergeCell ref="B137:C137"/>
    <mergeCell ref="B138:C138"/>
    <mergeCell ref="C118:D118"/>
    <mergeCell ref="C119:D119"/>
    <mergeCell ref="E118:G118"/>
    <mergeCell ref="E119:G119"/>
    <mergeCell ref="C122:D122"/>
    <mergeCell ref="C123:D123"/>
    <mergeCell ref="B133:J133"/>
    <mergeCell ref="H116:J119"/>
    <mergeCell ref="B139:C139"/>
    <mergeCell ref="B140:C140"/>
    <mergeCell ref="B141:C141"/>
    <mergeCell ref="B142:C142"/>
    <mergeCell ref="B143:C143"/>
    <mergeCell ref="B144:C144"/>
    <mergeCell ref="Q154:R154"/>
    <mergeCell ref="B145:C145"/>
    <mergeCell ref="N145:P145"/>
    <mergeCell ref="A146:C146"/>
    <mergeCell ref="B147:P147"/>
    <mergeCell ref="N151:P151"/>
    <mergeCell ref="K152:L152"/>
    <mergeCell ref="N152:P152"/>
    <mergeCell ref="B43:P43"/>
    <mergeCell ref="Q155:R155"/>
    <mergeCell ref="Q150:R150"/>
    <mergeCell ref="Q151:R151"/>
    <mergeCell ref="N155:P155"/>
    <mergeCell ref="K156:L156"/>
    <mergeCell ref="N156:P156"/>
    <mergeCell ref="C50:D50"/>
    <mergeCell ref="C51:D51"/>
    <mergeCell ref="C52:D52"/>
    <mergeCell ref="E50:J50"/>
    <mergeCell ref="E51:J51"/>
    <mergeCell ref="E52:J52"/>
    <mergeCell ref="K50:L50"/>
    <mergeCell ref="K51:L51"/>
    <mergeCell ref="K52:L52"/>
    <mergeCell ref="N140:P140"/>
    <mergeCell ref="N141:P141"/>
    <mergeCell ref="N142:P142"/>
    <mergeCell ref="N143:P143"/>
    <mergeCell ref="N144:P144"/>
    <mergeCell ref="M50:N50"/>
    <mergeCell ref="M51:N51"/>
    <mergeCell ref="M52:N52"/>
    <mergeCell ref="O50:P50"/>
    <mergeCell ref="O51:P51"/>
    <mergeCell ref="O53:P53"/>
    <mergeCell ref="O54:P54"/>
    <mergeCell ref="C53:D53"/>
    <mergeCell ref="E53:J53"/>
    <mergeCell ref="C54:D54"/>
    <mergeCell ref="E54:J54"/>
    <mergeCell ref="M53:N53"/>
    <mergeCell ref="M54:N54"/>
    <mergeCell ref="K53:L53"/>
    <mergeCell ref="K54:L54"/>
  </mergeCells>
  <printOptions/>
  <pageMargins left="0.2798611111111111" right="0.2" top="0.24027777777777778" bottom="0.2798611111111111" header="0.5118055555555555" footer="0.5118055555555555"/>
  <pageSetup horizontalDpi="300" verticalDpi="300" orientation="landscape" paperSize="9" scale="75" r:id="rId1"/>
  <rowBreaks count="6" manualBreakCount="6">
    <brk id="35" max="15" man="1"/>
    <brk id="66" max="15" man="1"/>
    <brk id="81" max="15" man="1"/>
    <brk id="91" max="15" man="1"/>
    <brk id="101" max="15" man="1"/>
    <brk id="1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2018-12-28T13:57:30Z</cp:lastPrinted>
  <dcterms:modified xsi:type="dcterms:W3CDTF">2018-12-28T13:57:32Z</dcterms:modified>
  <cp:category/>
  <cp:version/>
  <cp:contentType/>
  <cp:contentStatus/>
</cp:coreProperties>
</file>