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011010" sheetId="4" r:id="rId1"/>
  </sheets>
  <definedNames>
    <definedName name="_xlnm.Print_Area" localSheetId="0">'1011010'!$A$1:$S$97</definedName>
  </definedNames>
  <calcPr calcId="124519"/>
</workbook>
</file>

<file path=xl/calcChain.xml><?xml version="1.0" encoding="utf-8"?>
<calcChain xmlns="http://schemas.openxmlformats.org/spreadsheetml/2006/main">
  <c r="M54" i="4"/>
  <c r="O54"/>
  <c r="O61"/>
  <c r="O67" s="1"/>
  <c r="O73" l="1"/>
  <c r="M73"/>
  <c r="V62"/>
  <c r="U62"/>
  <c r="M24"/>
  <c r="M72" l="1"/>
  <c r="N30" l="1"/>
  <c r="K30"/>
  <c r="M30" l="1"/>
  <c r="M32" s="1"/>
  <c r="M39" s="1"/>
  <c r="M41" s="1"/>
  <c r="J30"/>
  <c r="J32" s="1"/>
  <c r="J39" s="1"/>
  <c r="J41" s="1"/>
  <c r="Q73"/>
  <c r="Q72"/>
  <c r="Q67"/>
  <c r="Q62"/>
  <c r="Q61"/>
  <c r="Q55"/>
  <c r="Q54"/>
  <c r="Q53"/>
  <c r="Q52"/>
  <c r="Q51"/>
  <c r="Q50"/>
  <c r="Q49"/>
  <c r="Q48"/>
  <c r="N32"/>
  <c r="N39" s="1"/>
  <c r="N41" s="1"/>
  <c r="K32"/>
  <c r="K39" s="1"/>
  <c r="K41" s="1"/>
  <c r="O24"/>
  <c r="K24"/>
  <c r="O66" s="1"/>
  <c r="E24"/>
  <c r="Q24" l="1"/>
  <c r="L30"/>
  <c r="L32" s="1"/>
  <c r="M66" s="1"/>
  <c r="O30"/>
  <c r="O32" s="1"/>
  <c r="O39" s="1"/>
  <c r="O41" s="1"/>
  <c r="P30"/>
  <c r="Q30"/>
  <c r="Q32" s="1"/>
  <c r="Q39" s="1"/>
  <c r="Q41" s="1"/>
  <c r="Q66" l="1"/>
  <c r="L39"/>
  <c r="L41" s="1"/>
  <c r="P32"/>
  <c r="P39" s="1"/>
  <c r="P41" s="1"/>
  <c r="R30"/>
  <c r="R32" s="1"/>
  <c r="R39" s="1"/>
  <c r="R41" s="1"/>
</calcChain>
</file>

<file path=xl/sharedStrings.xml><?xml version="1.0" encoding="utf-8"?>
<sst xmlns="http://schemas.openxmlformats.org/spreadsheetml/2006/main" count="189" uniqueCount="112">
  <si>
    <t>ЗАТВЕРДЖЕНО</t>
  </si>
  <si>
    <t>Наказ Міністерства фінансів України</t>
  </si>
  <si>
    <t>26 серпня 2014 року № 836</t>
  </si>
  <si>
    <t xml:space="preserve"> З В І Т</t>
  </si>
  <si>
    <t>про виконання паспорта бюджетної програми місцевого бюджету</t>
  </si>
  <si>
    <t>1.</t>
  </si>
  <si>
    <t>1000000</t>
  </si>
  <si>
    <t>Управління освіти Житомирської міської ради</t>
  </si>
  <si>
    <t>(КПКВК МБ)</t>
  </si>
  <si>
    <t>(найменування головного розпорядника)</t>
  </si>
  <si>
    <t>2.</t>
  </si>
  <si>
    <t>1010000</t>
  </si>
  <si>
    <t>(найменування відповідального виконавця)</t>
  </si>
  <si>
    <t>3.</t>
  </si>
  <si>
    <t xml:space="preserve">1011010   0910  </t>
  </si>
  <si>
    <t>Дошкільна освіта</t>
  </si>
  <si>
    <t>(КПКВК МБ)   (КФКВК)¹</t>
  </si>
  <si>
    <t>(найменування бюджетної програми)</t>
  </si>
  <si>
    <t>4. Видатки та надання кредитів за бюджетною програмою за звітний період</t>
  </si>
  <si>
    <t>(тис.грн.)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</si>
  <si>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</si>
  <si>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</si>
  <si>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</si>
  <si>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</si>
  <si>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</si>
  <si>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</si>
  <si>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5.Обсяги фінансування бюджетної програми за звітний період у розрізі підпрограм та завдань</t>
  </si>
  <si>
    <t>№ з/п</t>
  </si>
  <si>
    <t>КПКВК</t>
  </si>
  <si>
    <t>КФКВК</t>
  </si>
  <si>
    <t>Підпрограма / завдання бюджетної програми²</t>
  </si>
  <si>
    <t>Затверджено паспортом бюджетної програми на звітний період</t>
  </si>
  <si>
    <t>Касові видатки (надані кредити) на звітний період</t>
  </si>
  <si>
    <t>0910</t>
  </si>
  <si>
    <t>УСЬОГО:</t>
  </si>
  <si>
    <t>6. Видатки на реалізацію  регіональних цільових програм, які виконуються в межах бюджетної програми, за звітний період</t>
  </si>
  <si>
    <t>Назва  регіональної цільової програми та підпрограми</t>
  </si>
  <si>
    <t>Усього</t>
  </si>
  <si>
    <t>7. Результативні показники бюджетної програми та аналіз їх виконання за звітний період</t>
  </si>
  <si>
    <t>Показники</t>
  </si>
  <si>
    <t>Одиниця виміру</t>
  </si>
  <si>
    <t>Джерело інформації</t>
  </si>
  <si>
    <t xml:space="preserve">Виконано за звітний період (касові видатки/надані кредити) </t>
  </si>
  <si>
    <t>1011010</t>
  </si>
  <si>
    <t>Завдання: забезпечити створення належних умов для надання на належному рівні дошкільної освіти та виховання дітей</t>
  </si>
  <si>
    <t>затрат</t>
  </si>
  <si>
    <t>кількість дошкільних навчальних закладів</t>
  </si>
  <si>
    <t>од.</t>
  </si>
  <si>
    <t>кількість груп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</si>
  <si>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</si>
  <si>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</si>
  <si>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 штатних одиниць робітників</t>
  </si>
  <si>
    <t>всього - середньорічне число ставок (штатних одиниць)</t>
  </si>
  <si>
    <t>Потужність приміщень (кількість дитячих місць, на які розрахована площа закладів відповідно до нормативних документів)</t>
  </si>
  <si>
    <t>місць</t>
  </si>
  <si>
    <t>техпаспорти дошкільних закладів освіти</t>
  </si>
  <si>
    <t>Пояснення щодо причин розбіжностей між затвердженими та досягнутими результативними показниками</t>
  </si>
  <si>
    <t>продукту</t>
  </si>
  <si>
    <t xml:space="preserve"> кількість дітей, що  відвідують дошкільні заклади</t>
  </si>
  <si>
    <t>осіб</t>
  </si>
  <si>
    <t>кількість дітей від 0 до 6 років</t>
  </si>
  <si>
    <t>ефективності</t>
  </si>
  <si>
    <t>витрати на перебування 1 дитини в дошкільному закладі</t>
  </si>
  <si>
    <t>грн.</t>
  </si>
  <si>
    <t>розрахунок (відношення загальної суми витрат відповідного періоду до загальної кількості дітей відповідного періоду)</t>
  </si>
  <si>
    <t>діто - дні відвідування</t>
  </si>
  <si>
    <t>тис. діто-дні</t>
  </si>
  <si>
    <t>4.</t>
  </si>
  <si>
    <t>якості</t>
  </si>
  <si>
    <t>кількість днів відвідування</t>
  </si>
  <si>
    <t>табелі обліку фактичного відвідування дітьми дошкільних навчальних закладів</t>
  </si>
  <si>
    <t>відсоток охоплення дітей дошкільною освітою</t>
  </si>
  <si>
    <t>%</t>
  </si>
  <si>
    <t>розрахунок (відношення кількості дітей від 0 до 6 років до кількості дітей, що відвідують дошкільні заклади)</t>
  </si>
  <si>
    <t>8. Джерела фінансування інвестиційних пректів у розрізі підпрограм³</t>
  </si>
  <si>
    <t xml:space="preserve">Код 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</si>
  <si>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</si>
  <si>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</si>
  <si>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</si>
  <si>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</si>
  <si>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</si>
  <si>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Підпрограма</t>
  </si>
  <si>
    <t>Інвестиційний проект</t>
  </si>
  <si>
    <t xml:space="preserve">Надходження із бюджету </t>
  </si>
  <si>
    <t>Інші джерела фінансування (за видами)</t>
  </si>
  <si>
    <t>Х</t>
  </si>
  <si>
    <t>³Пункт 8 заповнюється тільки для затверджених у місцевому бюджеті видатків/ надання кредитів на реалізацію інвестиційних проектів (програм).</t>
  </si>
  <si>
    <t>Начальник управління освіти</t>
  </si>
  <si>
    <t>В.В. Арендарчук</t>
  </si>
  <si>
    <t>Житомирської міської ради</t>
  </si>
  <si>
    <t>(підпис)</t>
  </si>
  <si>
    <t>( ініціали та прізвище)</t>
  </si>
  <si>
    <t>Головний бухгалтер</t>
  </si>
  <si>
    <t>Н.Л. Щедракова</t>
  </si>
  <si>
    <t>централізованої бухгалтерії</t>
  </si>
  <si>
    <t>Юхимчук  22-29-61</t>
  </si>
  <si>
    <t>середньорічне число посадових окладів (ставок) педагогічного персоналу</t>
  </si>
  <si>
    <t xml:space="preserve"> станом на 01.01.2018 року</t>
  </si>
  <si>
    <t>Пояснення щодо причин відхилення</t>
  </si>
  <si>
    <t>звіт про виконання планів по мережі, штатах і контингентах установ, що знаходяться на місцевих бюджетах за 2017 рік</t>
  </si>
  <si>
    <t>стат.звітність (ф.№ 85-к) станом на 01.01.2018 року</t>
  </si>
  <si>
    <t>Міська цільова Програма розвитку освіти м. Житомира на період 2016-2018 років</t>
  </si>
  <si>
    <t>Кількість дітей змееншилася згідно мережі на 2017-2018, затвердженої рішенням Житомирської міської ради від 18.10.2017 № 967</t>
  </si>
  <si>
    <t>Розбіжності у штатних одиницях виникли в зв"язку з тим, що  штатним розписом  станом на 1.09.2017 року по  ДНЗ № 58 введені штатні одиниці; введено в штати асистентів вихователів в зв"язку із збільшенням дітей в інклюзивних групах; згідно типових штатних нормативів дошкільних навчальних закладів, затверджених наказом МОН від 04.11.2010 № 1055 введені ставки соціального педагога та діловода.</t>
  </si>
  <si>
    <t>У відповідності до  табелів обліку фактичного відвідування дітьми дошкільних навчальних закладів кількість днів відвідуваннчя менша від запланованої на 28 днів, тому діто-дні відвідування менші від планової кількості на  394,3 тис. діто-днів.</t>
  </si>
  <si>
    <t xml:space="preserve"> витрати на перебування 1 дитини у ДНЗ більші, ніж заплановані, в зв"язку із зменшенням дітей згідно планової мережі на 2017-2018 рр.                       </t>
  </si>
  <si>
    <t>Загальний фонд: Заробітна плата виплачена в повному обсязі; нарахування на заробітну плату менші в з"язку з тим, що єдиний соціальний внесок для інвалідів складає 8,41%; видатки на харчування менші, ніж заплановані, в зв"язку із зменшенням дітей та зменшенням днів відвідування; в зв"язку з незавершеними ремонтами по бюджету розвитку у 2017 році не оплачені сертифікати готовності об"єкта до експлуатації; залишки по енергоносіям склалися в зв"язку із тим, що фактична ціна менше, ніж запланована.                                                                  Спеціальний фонд : менша кількість днів відвідування дітьми дошкільних закладів в зв`язку з цим  батьківська плата за харчуванна дітей в садочках менша ніж запланована.По капітальних ремонтах залишки в сумі 1 310,1 тис.грн., в т.ч. 216,4 тисгрн.-неоплачені видатки у 2017 році, 1093,8 тис.грн.- сума незавершених перехідниї об`єктів.</t>
  </si>
  <si>
    <t xml:space="preserve">Загальний фонд: Заробітна плата виплачена в повному обсязі; нарахування на заробітну плату менші в з"язку з тим, що єдиний соціальний внесок для інвалідів складає 8,41%; видатки на харчування менші, ніж заплановані, в зв"язку із зменшенням дітей та зменшенням днів відвідування; в зв"язку з незавершеними ремонтами по бюджету розвитку у 2017 році не оплачені сертифікати готовності об"єкта до експлуатації; залишки по енергоносіям склалися в зв"язку із тим, що фактична ціна менше, ніж запланована. </t>
  </si>
  <si>
    <t xml:space="preserve"> Спеціальний фонд : менша кількість днів відвідування дітьми дошкільних закладів в зв`язку з цим  батьківська плата за харчуванна дітей в садочках менша ніж запланована.По капітальних ремонтах залишки в сумі 1 310,1 тис.грн., в т.ч. 216,4 тис.грн.-неоплачені видатки у 2017 р.,1093,8 тис.грн.- сума незавершених перехідниї об`єктів.</t>
  </si>
  <si>
    <r>
      <t xml:space="preserve">Завдання: </t>
    </r>
    <r>
      <rPr>
        <i/>
        <sz val="12"/>
        <rFont val="Times New Roman"/>
        <family val="1"/>
        <charset val="204"/>
      </rPr>
      <t>забезпечення створення належних умов для надання на належному рівні дошкільної освіти та виховання дітей</t>
    </r>
  </si>
  <si>
    <t>¹ Код функціональної класифікації видатків та кредитування  бюджету вказується лише у випадку, коли бюджетна програма не поділяється на підпрограми.</t>
  </si>
  <si>
    <t>² Зазначаються усі підпрограми та завдання, затверджені паспортом  бюджетної програми.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</si>
</sst>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00000"/>
    <numFmt numFmtId="166" formatCode="_(&quot;$&quot;* #,##0.00_);_(&quot;$&quot;* \(#,##0.00\);_(&quot;$&quot;* &quot;-&quot;??_);_(@_)"/>
    <numFmt numFmtId="167" formatCode="0.0"/>
  </numFmts>
  <fonts count="2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257">
    <xf numFmtId="0" fontId="0" fillId="0" borderId="0" xfId="0"/>
    <xf numFmtId="0" fontId="3" fillId="0" borderId="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0" xfId="1" applyFont="1"/>
    <xf numFmtId="0" fontId="5" fillId="0" borderId="0" xfId="1" applyFont="1"/>
    <xf numFmtId="0" fontId="2" fillId="0" borderId="0" xfId="1" applyFont="1"/>
    <xf numFmtId="0" fontId="3" fillId="0" borderId="0" xfId="1" applyFont="1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Alignment="1"/>
    <xf numFmtId="49" fontId="2" fillId="0" borderId="0" xfId="1" applyNumberFormat="1" applyFont="1" applyBorder="1" applyAlignment="1">
      <alignment horizontal="right"/>
    </xf>
    <xf numFmtId="49" fontId="7" fillId="0" borderId="0" xfId="1" applyNumberFormat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8" fillId="0" borderId="0" xfId="1" applyFont="1" applyBorder="1" applyAlignment="1">
      <alignment horizontal="center" wrapText="1"/>
    </xf>
    <xf numFmtId="0" fontId="4" fillId="0" borderId="0" xfId="1" applyFont="1" applyAlignment="1"/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3" fillId="0" borderId="0" xfId="1" applyFont="1" applyAlignment="1"/>
    <xf numFmtId="0" fontId="8" fillId="0" borderId="0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Border="1"/>
    <xf numFmtId="0" fontId="7" fillId="0" borderId="0" xfId="1" applyFont="1" applyBorder="1" applyAlignment="1">
      <alignment horizontal="center"/>
    </xf>
    <xf numFmtId="0" fontId="9" fillId="0" borderId="0" xfId="1" applyFont="1" applyBorder="1" applyAlignment="1"/>
    <xf numFmtId="0" fontId="9" fillId="0" borderId="0" xfId="1" applyFont="1" applyAlignment="1"/>
    <xf numFmtId="0" fontId="9" fillId="0" borderId="0" xfId="1" applyFont="1" applyAlignment="1">
      <alignment horizontal="center"/>
    </xf>
    <xf numFmtId="0" fontId="9" fillId="0" borderId="0" xfId="1" applyFont="1" applyBorder="1" applyAlignment="1">
      <alignment horizontal="center"/>
    </xf>
    <xf numFmtId="0" fontId="10" fillId="0" borderId="0" xfId="1" applyFont="1" applyAlignment="1">
      <alignment horizontal="left"/>
    </xf>
    <xf numFmtId="0" fontId="11" fillId="0" borderId="0" xfId="1" applyFont="1"/>
    <xf numFmtId="0" fontId="12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64" fontId="13" fillId="0" borderId="1" xfId="1" applyNumberFormat="1" applyFont="1" applyBorder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12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/>
    <xf numFmtId="0" fontId="3" fillId="0" borderId="6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6" xfId="1" applyFont="1" applyBorder="1" applyAlignment="1">
      <alignment vertical="center" wrapText="1"/>
    </xf>
    <xf numFmtId="165" fontId="14" fillId="0" borderId="16" xfId="1" applyNumberFormat="1" applyFont="1" applyBorder="1" applyAlignment="1">
      <alignment vertical="center" wrapText="1"/>
    </xf>
    <xf numFmtId="49" fontId="2" fillId="0" borderId="16" xfId="1" applyNumberFormat="1" applyFont="1" applyBorder="1" applyAlignment="1">
      <alignment vertical="center" wrapText="1"/>
    </xf>
    <xf numFmtId="164" fontId="6" fillId="0" borderId="17" xfId="1" applyNumberFormat="1" applyFont="1" applyFill="1" applyBorder="1" applyAlignment="1">
      <alignment horizontal="center" vertical="center" wrapText="1"/>
    </xf>
    <xf numFmtId="164" fontId="6" fillId="0" borderId="18" xfId="1" applyNumberFormat="1" applyFont="1" applyFill="1" applyBorder="1" applyAlignment="1">
      <alignment horizontal="center" vertical="center" wrapText="1"/>
    </xf>
    <xf numFmtId="164" fontId="6" fillId="0" borderId="19" xfId="1" applyNumberFormat="1" applyFont="1" applyFill="1" applyBorder="1" applyAlignment="1">
      <alignment horizontal="center" vertical="center" wrapText="1"/>
    </xf>
    <xf numFmtId="164" fontId="5" fillId="0" borderId="16" xfId="1" applyNumberFormat="1" applyFont="1" applyBorder="1" applyAlignment="1">
      <alignment vertical="center" wrapText="1"/>
    </xf>
    <xf numFmtId="164" fontId="5" fillId="0" borderId="16" xfId="1" applyNumberFormat="1" applyFont="1" applyBorder="1" applyAlignment="1">
      <alignment vertical="center"/>
    </xf>
    <xf numFmtId="0" fontId="3" fillId="0" borderId="16" xfId="1" applyFont="1" applyBorder="1" applyAlignment="1">
      <alignment vertical="top" wrapText="1"/>
    </xf>
    <xf numFmtId="0" fontId="3" fillId="0" borderId="6" xfId="1" applyFont="1" applyBorder="1" applyAlignment="1">
      <alignment vertical="center" wrapText="1"/>
    </xf>
    <xf numFmtId="165" fontId="14" fillId="0" borderId="6" xfId="1" applyNumberFormat="1" applyFont="1" applyBorder="1" applyAlignment="1">
      <alignment vertical="center" wrapText="1"/>
    </xf>
    <xf numFmtId="49" fontId="2" fillId="0" borderId="6" xfId="1" applyNumberFormat="1" applyFont="1" applyBorder="1" applyAlignment="1">
      <alignment vertical="center" wrapText="1"/>
    </xf>
    <xf numFmtId="164" fontId="6" fillId="0" borderId="10" xfId="1" applyNumberFormat="1" applyFont="1" applyFill="1" applyBorder="1" applyAlignment="1">
      <alignment horizontal="center" vertical="center" wrapText="1"/>
    </xf>
    <xf numFmtId="164" fontId="6" fillId="0" borderId="11" xfId="1" applyNumberFormat="1" applyFont="1" applyFill="1" applyBorder="1" applyAlignment="1">
      <alignment horizontal="center" vertical="center" wrapText="1"/>
    </xf>
    <xf numFmtId="164" fontId="6" fillId="0" borderId="12" xfId="1" applyNumberFormat="1" applyFont="1" applyFill="1" applyBorder="1" applyAlignment="1">
      <alignment horizontal="center" vertical="center" wrapText="1"/>
    </xf>
    <xf numFmtId="164" fontId="5" fillId="0" borderId="6" xfId="1" applyNumberFormat="1" applyFont="1" applyBorder="1" applyAlignment="1">
      <alignment vertical="center" wrapText="1"/>
    </xf>
    <xf numFmtId="164" fontId="5" fillId="0" borderId="6" xfId="1" applyNumberFormat="1" applyFont="1" applyBorder="1" applyAlignment="1">
      <alignment vertical="center"/>
    </xf>
    <xf numFmtId="0" fontId="3" fillId="0" borderId="6" xfId="1" applyNumberFormat="1" applyFont="1" applyBorder="1" applyAlignment="1">
      <alignment vertical="top" wrapText="1"/>
    </xf>
    <xf numFmtId="164" fontId="16" fillId="0" borderId="1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164" fontId="4" fillId="0" borderId="0" xfId="1" applyNumberFormat="1" applyFont="1" applyBorder="1" applyAlignment="1">
      <alignment horizontal="center" vertical="center" wrapText="1"/>
    </xf>
    <xf numFmtId="164" fontId="4" fillId="0" borderId="0" xfId="1" applyNumberFormat="1" applyFont="1" applyBorder="1" applyAlignment="1">
      <alignment horizontal="center" vertical="center"/>
    </xf>
    <xf numFmtId="0" fontId="17" fillId="0" borderId="0" xfId="1" applyFont="1" applyAlignment="1"/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center"/>
    </xf>
    <xf numFmtId="167" fontId="3" fillId="0" borderId="5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top" wrapText="1"/>
    </xf>
    <xf numFmtId="167" fontId="3" fillId="0" borderId="6" xfId="1" applyNumberFormat="1" applyFont="1" applyBorder="1" applyAlignment="1">
      <alignment horizontal="center" vertical="center" wrapText="1"/>
    </xf>
    <xf numFmtId="0" fontId="3" fillId="0" borderId="6" xfId="1" applyFont="1" applyBorder="1" applyAlignment="1">
      <alignment horizontal="left" vertical="top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3" xfId="1" applyFont="1" applyBorder="1" applyAlignment="1">
      <alignment vertical="center" wrapText="1"/>
    </xf>
    <xf numFmtId="0" fontId="3" fillId="0" borderId="4" xfId="1" applyFont="1" applyBorder="1" applyAlignment="1">
      <alignment vertical="center" wrapText="1"/>
    </xf>
    <xf numFmtId="167" fontId="3" fillId="0" borderId="1" xfId="1" applyNumberFormat="1" applyFont="1" applyBorder="1" applyAlignment="1">
      <alignment horizontal="center" vertical="center" wrapText="1"/>
    </xf>
    <xf numFmtId="167" fontId="3" fillId="0" borderId="2" xfId="1" applyNumberFormat="1" applyFont="1" applyBorder="1" applyAlignment="1">
      <alignment horizontal="center" vertical="center" wrapText="1"/>
    </xf>
    <xf numFmtId="0" fontId="3" fillId="0" borderId="6" xfId="1" applyFont="1" applyBorder="1"/>
    <xf numFmtId="0" fontId="4" fillId="0" borderId="8" xfId="1" applyFont="1" applyBorder="1" applyAlignment="1">
      <alignment horizontal="center" vertical="center" wrapText="1"/>
    </xf>
    <xf numFmtId="0" fontId="4" fillId="0" borderId="8" xfId="1" applyFont="1" applyBorder="1" applyAlignment="1">
      <alignment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/>
    <xf numFmtId="0" fontId="10" fillId="0" borderId="11" xfId="1" applyFont="1" applyBorder="1" applyAlignment="1">
      <alignment horizontal="left" vertical="center" wrapText="1"/>
    </xf>
    <xf numFmtId="0" fontId="10" fillId="0" borderId="0" xfId="1" applyFont="1" applyBorder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0" fontId="18" fillId="0" borderId="1" xfId="1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8" fillId="0" borderId="11" xfId="1" applyFont="1" applyBorder="1" applyAlignment="1">
      <alignment horizontal="center" vertical="center" wrapText="1"/>
    </xf>
    <xf numFmtId="0" fontId="18" fillId="0" borderId="12" xfId="1" applyFont="1" applyBorder="1" applyAlignment="1">
      <alignment horizontal="center" vertical="center" wrapText="1"/>
    </xf>
    <xf numFmtId="0" fontId="18" fillId="0" borderId="10" xfId="1" applyFont="1" applyBorder="1" applyAlignment="1">
      <alignment horizontal="center" vertical="center" wrapText="1"/>
    </xf>
    <xf numFmtId="0" fontId="3" fillId="0" borderId="1" xfId="1" applyFont="1" applyBorder="1"/>
    <xf numFmtId="49" fontId="16" fillId="0" borderId="4" xfId="1" applyNumberFormat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3" fillId="0" borderId="3" xfId="1" applyFont="1" applyBorder="1" applyAlignment="1"/>
    <xf numFmtId="0" fontId="3" fillId="0" borderId="4" xfId="1" applyFont="1" applyBorder="1" applyAlignment="1"/>
    <xf numFmtId="0" fontId="3" fillId="0" borderId="5" xfId="1" applyFont="1" applyBorder="1" applyAlignment="1">
      <alignment vertical="center" wrapText="1"/>
    </xf>
    <xf numFmtId="0" fontId="3" fillId="0" borderId="5" xfId="1" applyFont="1" applyBorder="1" applyAlignment="1"/>
    <xf numFmtId="0" fontId="3" fillId="0" borderId="6" xfId="1" applyFont="1" applyBorder="1" applyAlignment="1">
      <alignment horizontal="left" vertical="center" wrapText="1"/>
    </xf>
    <xf numFmtId="0" fontId="3" fillId="0" borderId="6" xfId="1" applyFont="1" applyBorder="1" applyAlignment="1"/>
    <xf numFmtId="0" fontId="3" fillId="0" borderId="6" xfId="1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0" borderId="13" xfId="1" applyFont="1" applyBorder="1" applyAlignment="1">
      <alignment vertical="center" wrapText="1"/>
    </xf>
    <xf numFmtId="0" fontId="3" fillId="0" borderId="13" xfId="1" applyFont="1" applyBorder="1" applyAlignment="1"/>
    <xf numFmtId="0" fontId="3" fillId="0" borderId="1" xfId="1" applyFont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164" fontId="3" fillId="2" borderId="4" xfId="1" applyNumberFormat="1" applyFont="1" applyFill="1" applyBorder="1" applyAlignment="1">
      <alignment horizontal="center" vertical="center" wrapText="1"/>
    </xf>
    <xf numFmtId="0" fontId="3" fillId="0" borderId="6" xfId="1" applyFont="1" applyBorder="1" applyAlignment="1"/>
    <xf numFmtId="2" fontId="3" fillId="2" borderId="2" xfId="1" applyNumberFormat="1" applyFont="1" applyFill="1" applyBorder="1" applyAlignment="1">
      <alignment horizontal="center" vertical="center" wrapText="1"/>
    </xf>
    <xf numFmtId="2" fontId="3" fillId="2" borderId="4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/>
    </xf>
    <xf numFmtId="4" fontId="3" fillId="2" borderId="2" xfId="1" applyNumberFormat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14" fillId="0" borderId="7" xfId="1" applyFont="1" applyBorder="1" applyAlignment="1">
      <alignment horizontal="center" vertical="center" wrapText="1"/>
    </xf>
    <xf numFmtId="0" fontId="5" fillId="0" borderId="8" xfId="1" applyFont="1" applyBorder="1" applyAlignment="1"/>
    <xf numFmtId="0" fontId="5" fillId="0" borderId="9" xfId="1" applyFont="1" applyBorder="1" applyAlignment="1"/>
    <xf numFmtId="0" fontId="5" fillId="0" borderId="14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3" fillId="0" borderId="6" xfId="1" applyFont="1" applyBorder="1" applyAlignment="1">
      <alignment horizontal="center"/>
    </xf>
    <xf numFmtId="0" fontId="5" fillId="0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top" wrapText="1"/>
    </xf>
    <xf numFmtId="0" fontId="6" fillId="0" borderId="11" xfId="1" applyFont="1" applyBorder="1" applyAlignment="1">
      <alignment horizontal="left" vertical="top" wrapText="1"/>
    </xf>
    <xf numFmtId="0" fontId="3" fillId="0" borderId="11" xfId="1" applyFont="1" applyBorder="1" applyAlignment="1">
      <alignment wrapText="1"/>
    </xf>
    <xf numFmtId="0" fontId="3" fillId="0" borderId="11" xfId="1" applyFont="1" applyBorder="1" applyAlignment="1">
      <alignment horizontal="center" vertical="center" wrapText="1"/>
    </xf>
    <xf numFmtId="0" fontId="3" fillId="0" borderId="11" xfId="1" applyFont="1" applyBorder="1"/>
    <xf numFmtId="0" fontId="3" fillId="0" borderId="12" xfId="1" applyFont="1" applyBorder="1"/>
    <xf numFmtId="0" fontId="3" fillId="0" borderId="13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left" vertical="center" wrapText="1"/>
    </xf>
    <xf numFmtId="3" fontId="3" fillId="0" borderId="6" xfId="1" applyNumberFormat="1" applyFont="1" applyFill="1" applyBorder="1" applyAlignment="1">
      <alignment horizontal="center" vertical="center"/>
    </xf>
    <xf numFmtId="3" fontId="3" fillId="2" borderId="6" xfId="1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3" fontId="3" fillId="0" borderId="6" xfId="1" applyNumberFormat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left" vertical="center" wrapText="1"/>
    </xf>
    <xf numFmtId="3" fontId="3" fillId="0" borderId="1" xfId="1" applyNumberFormat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left" vertical="center" wrapText="1"/>
    </xf>
    <xf numFmtId="0" fontId="5" fillId="0" borderId="11" xfId="1" applyFont="1" applyFill="1" applyBorder="1" applyAlignment="1">
      <alignment horizontal="center"/>
    </xf>
    <xf numFmtId="0" fontId="6" fillId="0" borderId="1" xfId="1" applyFont="1" applyBorder="1" applyAlignment="1">
      <alignment vertical="top" wrapText="1"/>
    </xf>
    <xf numFmtId="0" fontId="6" fillId="0" borderId="2" xfId="1" applyFont="1" applyBorder="1" applyAlignment="1">
      <alignment vertical="top" wrapText="1"/>
    </xf>
    <xf numFmtId="0" fontId="19" fillId="0" borderId="13" xfId="1" applyFont="1" applyBorder="1" applyAlignment="1">
      <alignment horizontal="left" vertical="center" wrapText="1"/>
    </xf>
    <xf numFmtId="0" fontId="3" fillId="2" borderId="6" xfId="1" applyFont="1" applyFill="1" applyBorder="1" applyAlignment="1">
      <alignment horizontal="left" vertical="center" wrapText="1"/>
    </xf>
    <xf numFmtId="0" fontId="3" fillId="2" borderId="6" xfId="1" applyFont="1" applyFill="1" applyBorder="1" applyAlignment="1"/>
    <xf numFmtId="3" fontId="3" fillId="2" borderId="6" xfId="1" applyNumberFormat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 wrapText="1"/>
    </xf>
    <xf numFmtId="2" fontId="3" fillId="2" borderId="6" xfId="1" applyNumberFormat="1" applyFont="1" applyFill="1" applyBorder="1" applyAlignment="1">
      <alignment horizontal="center" vertical="center" wrapText="1"/>
    </xf>
    <xf numFmtId="2" fontId="3" fillId="2" borderId="6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/>
    <xf numFmtId="3" fontId="3" fillId="2" borderId="1" xfId="1" applyNumberFormat="1" applyFont="1" applyFill="1" applyBorder="1" applyAlignment="1">
      <alignment horizontal="center" vertical="center"/>
    </xf>
    <xf numFmtId="0" fontId="5" fillId="0" borderId="6" xfId="1" applyFont="1" applyBorder="1" applyAlignment="1"/>
    <xf numFmtId="167" fontId="3" fillId="2" borderId="1" xfId="1" applyNumberFormat="1" applyFont="1" applyFill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center" wrapText="1"/>
    </xf>
    <xf numFmtId="0" fontId="5" fillId="0" borderId="14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/>
    <xf numFmtId="0" fontId="5" fillId="0" borderId="15" xfId="1" applyFont="1" applyFill="1" applyBorder="1" applyAlignment="1"/>
    <xf numFmtId="0" fontId="5" fillId="2" borderId="0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/>
    <xf numFmtId="0" fontId="5" fillId="2" borderId="15" xfId="1" applyFont="1" applyFill="1" applyBorder="1" applyAlignment="1"/>
    <xf numFmtId="0" fontId="6" fillId="0" borderId="4" xfId="1" applyFont="1" applyBorder="1" applyAlignment="1">
      <alignment horizontal="left" vertical="center" wrapText="1"/>
    </xf>
    <xf numFmtId="0" fontId="3" fillId="0" borderId="3" xfId="1" applyFont="1" applyBorder="1" applyAlignment="1">
      <alignment vertical="center"/>
    </xf>
    <xf numFmtId="1" fontId="3" fillId="0" borderId="6" xfId="1" applyNumberFormat="1" applyFont="1" applyBorder="1" applyAlignment="1">
      <alignment horizontal="center" vertical="center" wrapText="1"/>
    </xf>
    <xf numFmtId="1" fontId="3" fillId="0" borderId="6" xfId="1" applyNumberFormat="1" applyFont="1" applyBorder="1" applyAlignment="1">
      <alignment horizontal="center" vertical="center"/>
    </xf>
    <xf numFmtId="0" fontId="3" fillId="0" borderId="10" xfId="1" applyFont="1" applyBorder="1" applyAlignment="1">
      <alignment horizontal="left" vertical="center" wrapText="1"/>
    </xf>
    <xf numFmtId="0" fontId="4" fillId="0" borderId="1" xfId="1" applyFont="1" applyBorder="1" applyAlignment="1"/>
    <xf numFmtId="1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 wrapText="1"/>
    </xf>
    <xf numFmtId="0" fontId="10" fillId="0" borderId="0" xfId="1" applyFont="1" applyAlignment="1"/>
    <xf numFmtId="0" fontId="4" fillId="0" borderId="0" xfId="1" applyFont="1" applyBorder="1" applyAlignment="1"/>
    <xf numFmtId="0" fontId="15" fillId="0" borderId="0" xfId="1" applyFont="1" applyFill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3" fillId="0" borderId="2" xfId="1" applyFont="1" applyBorder="1" applyAlignment="1">
      <alignment vertical="center" wrapText="1"/>
    </xf>
    <xf numFmtId="0" fontId="4" fillId="0" borderId="3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4" fillId="0" borderId="1" xfId="1" applyFont="1" applyBorder="1" applyAlignment="1"/>
    <xf numFmtId="0" fontId="4" fillId="0" borderId="5" xfId="1" applyFont="1" applyBorder="1" applyAlignment="1">
      <alignment vertical="center" wrapText="1"/>
    </xf>
    <xf numFmtId="0" fontId="15" fillId="0" borderId="2" xfId="1" applyFont="1" applyBorder="1" applyAlignment="1">
      <alignment vertical="center" wrapText="1"/>
    </xf>
    <xf numFmtId="0" fontId="11" fillId="0" borderId="3" xfId="1" applyFont="1" applyBorder="1" applyAlignment="1">
      <alignment vertical="center" wrapText="1"/>
    </xf>
    <xf numFmtId="0" fontId="11" fillId="0" borderId="4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8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0" xfId="1" applyFont="1" applyAlignment="1">
      <alignment vertical="center" wrapText="1"/>
    </xf>
    <xf numFmtId="166" fontId="6" fillId="0" borderId="0" xfId="2" applyFont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0" xfId="1" applyFont="1" applyAlignment="1">
      <alignment vertical="center" wrapText="1"/>
    </xf>
    <xf numFmtId="0" fontId="16" fillId="0" borderId="11" xfId="1" applyFont="1" applyBorder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/>
    <xf numFmtId="0" fontId="14" fillId="0" borderId="0" xfId="1" applyFont="1" applyBorder="1" applyAlignment="1">
      <alignment horizontal="center" vertical="center" wrapText="1"/>
    </xf>
    <xf numFmtId="0" fontId="5" fillId="0" borderId="0" xfId="1" applyFont="1" applyBorder="1" applyAlignment="1"/>
    <xf numFmtId="0" fontId="3" fillId="0" borderId="20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left" vertical="center" wrapText="1"/>
    </xf>
    <xf numFmtId="0" fontId="3" fillId="0" borderId="16" xfId="1" applyFont="1" applyBorder="1" applyAlignment="1">
      <alignment horizontal="left" vertical="center" wrapText="1"/>
    </xf>
    <xf numFmtId="0" fontId="3" fillId="0" borderId="16" xfId="1" applyFont="1" applyBorder="1" applyAlignment="1"/>
    <xf numFmtId="3" fontId="3" fillId="0" borderId="16" xfId="1" applyNumberFormat="1" applyFont="1" applyFill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16" xfId="1" applyFont="1" applyBorder="1" applyAlignment="1"/>
    <xf numFmtId="3" fontId="3" fillId="2" borderId="16" xfId="1" applyNumberFormat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3" fontId="3" fillId="0" borderId="16" xfId="1" applyNumberFormat="1" applyFont="1" applyBorder="1" applyAlignment="1">
      <alignment horizontal="center" vertical="center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V139"/>
  <sheetViews>
    <sheetView tabSelected="1" view="pageBreakPreview" topLeftCell="A45" zoomScale="75" zoomScaleNormal="75" zoomScaleSheetLayoutView="75" workbookViewId="0">
      <selection activeCell="C53" sqref="C53:F53"/>
    </sheetView>
  </sheetViews>
  <sheetFormatPr defaultRowHeight="12.75"/>
  <cols>
    <col min="1" max="1" width="6.85546875" style="3" customWidth="1"/>
    <col min="2" max="2" width="10" style="3" customWidth="1"/>
    <col min="3" max="3" width="9.42578125" style="3" customWidth="1"/>
    <col min="4" max="4" width="10.42578125" style="3" customWidth="1"/>
    <col min="5" max="5" width="9.42578125" style="3" customWidth="1"/>
    <col min="6" max="6" width="10.5703125" style="3" customWidth="1"/>
    <col min="7" max="7" width="9" style="3" customWidth="1"/>
    <col min="8" max="8" width="5.7109375" style="3" customWidth="1"/>
    <col min="9" max="9" width="8.7109375" style="3" customWidth="1"/>
    <col min="10" max="10" width="11" style="3" customWidth="1"/>
    <col min="11" max="11" width="11.140625" style="3" customWidth="1"/>
    <col min="12" max="12" width="11.28515625" style="3" customWidth="1"/>
    <col min="13" max="13" width="11" style="3" customWidth="1"/>
    <col min="14" max="14" width="11.7109375" style="3" customWidth="1"/>
    <col min="15" max="15" width="12.85546875" style="3" customWidth="1"/>
    <col min="16" max="16" width="11.28515625" style="3" customWidth="1"/>
    <col min="17" max="17" width="10.85546875" style="3" customWidth="1"/>
    <col min="18" max="18" width="10" style="3" customWidth="1"/>
    <col min="19" max="19" width="38.28515625" style="3" customWidth="1"/>
    <col min="20" max="252" width="9.140625" style="3"/>
    <col min="253" max="253" width="6.85546875" style="3" customWidth="1"/>
    <col min="254" max="254" width="10" style="3" customWidth="1"/>
    <col min="255" max="255" width="9.42578125" style="3" customWidth="1"/>
    <col min="256" max="256" width="10.42578125" style="3" customWidth="1"/>
    <col min="257" max="257" width="9.42578125" style="3" customWidth="1"/>
    <col min="258" max="258" width="7.7109375" style="3" customWidth="1"/>
    <col min="259" max="259" width="9" style="3" customWidth="1"/>
    <col min="260" max="260" width="8" style="3" customWidth="1"/>
    <col min="261" max="261" width="8.7109375" style="3" customWidth="1"/>
    <col min="262" max="262" width="10.28515625" style="3" customWidth="1"/>
    <col min="263" max="263" width="11.140625" style="3" customWidth="1"/>
    <col min="264" max="264" width="10.28515625" style="3" customWidth="1"/>
    <col min="265" max="265" width="11" style="3" customWidth="1"/>
    <col min="266" max="266" width="11.7109375" style="3" customWidth="1"/>
    <col min="267" max="267" width="10.7109375" style="3" customWidth="1"/>
    <col min="268" max="268" width="11.28515625" style="3" customWidth="1"/>
    <col min="269" max="269" width="10.85546875" style="3" customWidth="1"/>
    <col min="270" max="270" width="10" style="3" customWidth="1"/>
    <col min="271" max="271" width="6.42578125" style="3" customWidth="1"/>
    <col min="272" max="272" width="12.7109375" style="3" customWidth="1"/>
    <col min="273" max="508" width="9.140625" style="3"/>
    <col min="509" max="509" width="6.85546875" style="3" customWidth="1"/>
    <col min="510" max="510" width="10" style="3" customWidth="1"/>
    <col min="511" max="511" width="9.42578125" style="3" customWidth="1"/>
    <col min="512" max="512" width="10.42578125" style="3" customWidth="1"/>
    <col min="513" max="513" width="9.42578125" style="3" customWidth="1"/>
    <col min="514" max="514" width="7.7109375" style="3" customWidth="1"/>
    <col min="515" max="515" width="9" style="3" customWidth="1"/>
    <col min="516" max="516" width="8" style="3" customWidth="1"/>
    <col min="517" max="517" width="8.7109375" style="3" customWidth="1"/>
    <col min="518" max="518" width="10.28515625" style="3" customWidth="1"/>
    <col min="519" max="519" width="11.140625" style="3" customWidth="1"/>
    <col min="520" max="520" width="10.28515625" style="3" customWidth="1"/>
    <col min="521" max="521" width="11" style="3" customWidth="1"/>
    <col min="522" max="522" width="11.7109375" style="3" customWidth="1"/>
    <col min="523" max="523" width="10.7109375" style="3" customWidth="1"/>
    <col min="524" max="524" width="11.28515625" style="3" customWidth="1"/>
    <col min="525" max="525" width="10.85546875" style="3" customWidth="1"/>
    <col min="526" max="526" width="10" style="3" customWidth="1"/>
    <col min="527" max="527" width="6.42578125" style="3" customWidth="1"/>
    <col min="528" max="528" width="12.7109375" style="3" customWidth="1"/>
    <col min="529" max="764" width="9.140625" style="3"/>
    <col min="765" max="765" width="6.85546875" style="3" customWidth="1"/>
    <col min="766" max="766" width="10" style="3" customWidth="1"/>
    <col min="767" max="767" width="9.42578125" style="3" customWidth="1"/>
    <col min="768" max="768" width="10.42578125" style="3" customWidth="1"/>
    <col min="769" max="769" width="9.42578125" style="3" customWidth="1"/>
    <col min="770" max="770" width="7.7109375" style="3" customWidth="1"/>
    <col min="771" max="771" width="9" style="3" customWidth="1"/>
    <col min="772" max="772" width="8" style="3" customWidth="1"/>
    <col min="773" max="773" width="8.7109375" style="3" customWidth="1"/>
    <col min="774" max="774" width="10.28515625" style="3" customWidth="1"/>
    <col min="775" max="775" width="11.140625" style="3" customWidth="1"/>
    <col min="776" max="776" width="10.28515625" style="3" customWidth="1"/>
    <col min="777" max="777" width="11" style="3" customWidth="1"/>
    <col min="778" max="778" width="11.7109375" style="3" customWidth="1"/>
    <col min="779" max="779" width="10.7109375" style="3" customWidth="1"/>
    <col min="780" max="780" width="11.28515625" style="3" customWidth="1"/>
    <col min="781" max="781" width="10.85546875" style="3" customWidth="1"/>
    <col min="782" max="782" width="10" style="3" customWidth="1"/>
    <col min="783" max="783" width="6.42578125" style="3" customWidth="1"/>
    <col min="784" max="784" width="12.7109375" style="3" customWidth="1"/>
    <col min="785" max="1020" width="9.140625" style="3"/>
    <col min="1021" max="1021" width="6.85546875" style="3" customWidth="1"/>
    <col min="1022" max="1022" width="10" style="3" customWidth="1"/>
    <col min="1023" max="1023" width="9.42578125" style="3" customWidth="1"/>
    <col min="1024" max="1024" width="10.42578125" style="3" customWidth="1"/>
    <col min="1025" max="1025" width="9.42578125" style="3" customWidth="1"/>
    <col min="1026" max="1026" width="7.7109375" style="3" customWidth="1"/>
    <col min="1027" max="1027" width="9" style="3" customWidth="1"/>
    <col min="1028" max="1028" width="8" style="3" customWidth="1"/>
    <col min="1029" max="1029" width="8.7109375" style="3" customWidth="1"/>
    <col min="1030" max="1030" width="10.28515625" style="3" customWidth="1"/>
    <col min="1031" max="1031" width="11.140625" style="3" customWidth="1"/>
    <col min="1032" max="1032" width="10.28515625" style="3" customWidth="1"/>
    <col min="1033" max="1033" width="11" style="3" customWidth="1"/>
    <col min="1034" max="1034" width="11.7109375" style="3" customWidth="1"/>
    <col min="1035" max="1035" width="10.7109375" style="3" customWidth="1"/>
    <col min="1036" max="1036" width="11.28515625" style="3" customWidth="1"/>
    <col min="1037" max="1037" width="10.85546875" style="3" customWidth="1"/>
    <col min="1038" max="1038" width="10" style="3" customWidth="1"/>
    <col min="1039" max="1039" width="6.42578125" style="3" customWidth="1"/>
    <col min="1040" max="1040" width="12.7109375" style="3" customWidth="1"/>
    <col min="1041" max="1276" width="9.140625" style="3"/>
    <col min="1277" max="1277" width="6.85546875" style="3" customWidth="1"/>
    <col min="1278" max="1278" width="10" style="3" customWidth="1"/>
    <col min="1279" max="1279" width="9.42578125" style="3" customWidth="1"/>
    <col min="1280" max="1280" width="10.42578125" style="3" customWidth="1"/>
    <col min="1281" max="1281" width="9.42578125" style="3" customWidth="1"/>
    <col min="1282" max="1282" width="7.7109375" style="3" customWidth="1"/>
    <col min="1283" max="1283" width="9" style="3" customWidth="1"/>
    <col min="1284" max="1284" width="8" style="3" customWidth="1"/>
    <col min="1285" max="1285" width="8.7109375" style="3" customWidth="1"/>
    <col min="1286" max="1286" width="10.28515625" style="3" customWidth="1"/>
    <col min="1287" max="1287" width="11.140625" style="3" customWidth="1"/>
    <col min="1288" max="1288" width="10.28515625" style="3" customWidth="1"/>
    <col min="1289" max="1289" width="11" style="3" customWidth="1"/>
    <col min="1290" max="1290" width="11.7109375" style="3" customWidth="1"/>
    <col min="1291" max="1291" width="10.7109375" style="3" customWidth="1"/>
    <col min="1292" max="1292" width="11.28515625" style="3" customWidth="1"/>
    <col min="1293" max="1293" width="10.85546875" style="3" customWidth="1"/>
    <col min="1294" max="1294" width="10" style="3" customWidth="1"/>
    <col min="1295" max="1295" width="6.42578125" style="3" customWidth="1"/>
    <col min="1296" max="1296" width="12.7109375" style="3" customWidth="1"/>
    <col min="1297" max="1532" width="9.140625" style="3"/>
    <col min="1533" max="1533" width="6.85546875" style="3" customWidth="1"/>
    <col min="1534" max="1534" width="10" style="3" customWidth="1"/>
    <col min="1535" max="1535" width="9.42578125" style="3" customWidth="1"/>
    <col min="1536" max="1536" width="10.42578125" style="3" customWidth="1"/>
    <col min="1537" max="1537" width="9.42578125" style="3" customWidth="1"/>
    <col min="1538" max="1538" width="7.7109375" style="3" customWidth="1"/>
    <col min="1539" max="1539" width="9" style="3" customWidth="1"/>
    <col min="1540" max="1540" width="8" style="3" customWidth="1"/>
    <col min="1541" max="1541" width="8.7109375" style="3" customWidth="1"/>
    <col min="1542" max="1542" width="10.28515625" style="3" customWidth="1"/>
    <col min="1543" max="1543" width="11.140625" style="3" customWidth="1"/>
    <col min="1544" max="1544" width="10.28515625" style="3" customWidth="1"/>
    <col min="1545" max="1545" width="11" style="3" customWidth="1"/>
    <col min="1546" max="1546" width="11.7109375" style="3" customWidth="1"/>
    <col min="1547" max="1547" width="10.7109375" style="3" customWidth="1"/>
    <col min="1548" max="1548" width="11.28515625" style="3" customWidth="1"/>
    <col min="1549" max="1549" width="10.85546875" style="3" customWidth="1"/>
    <col min="1550" max="1550" width="10" style="3" customWidth="1"/>
    <col min="1551" max="1551" width="6.42578125" style="3" customWidth="1"/>
    <col min="1552" max="1552" width="12.7109375" style="3" customWidth="1"/>
    <col min="1553" max="1788" width="9.140625" style="3"/>
    <col min="1789" max="1789" width="6.85546875" style="3" customWidth="1"/>
    <col min="1790" max="1790" width="10" style="3" customWidth="1"/>
    <col min="1791" max="1791" width="9.42578125" style="3" customWidth="1"/>
    <col min="1792" max="1792" width="10.42578125" style="3" customWidth="1"/>
    <col min="1793" max="1793" width="9.42578125" style="3" customWidth="1"/>
    <col min="1794" max="1794" width="7.7109375" style="3" customWidth="1"/>
    <col min="1795" max="1795" width="9" style="3" customWidth="1"/>
    <col min="1796" max="1796" width="8" style="3" customWidth="1"/>
    <col min="1797" max="1797" width="8.7109375" style="3" customWidth="1"/>
    <col min="1798" max="1798" width="10.28515625" style="3" customWidth="1"/>
    <col min="1799" max="1799" width="11.140625" style="3" customWidth="1"/>
    <col min="1800" max="1800" width="10.28515625" style="3" customWidth="1"/>
    <col min="1801" max="1801" width="11" style="3" customWidth="1"/>
    <col min="1802" max="1802" width="11.7109375" style="3" customWidth="1"/>
    <col min="1803" max="1803" width="10.7109375" style="3" customWidth="1"/>
    <col min="1804" max="1804" width="11.28515625" style="3" customWidth="1"/>
    <col min="1805" max="1805" width="10.85546875" style="3" customWidth="1"/>
    <col min="1806" max="1806" width="10" style="3" customWidth="1"/>
    <col min="1807" max="1807" width="6.42578125" style="3" customWidth="1"/>
    <col min="1808" max="1808" width="12.7109375" style="3" customWidth="1"/>
    <col min="1809" max="2044" width="9.140625" style="3"/>
    <col min="2045" max="2045" width="6.85546875" style="3" customWidth="1"/>
    <col min="2046" max="2046" width="10" style="3" customWidth="1"/>
    <col min="2047" max="2047" width="9.42578125" style="3" customWidth="1"/>
    <col min="2048" max="2048" width="10.42578125" style="3" customWidth="1"/>
    <col min="2049" max="2049" width="9.42578125" style="3" customWidth="1"/>
    <col min="2050" max="2050" width="7.7109375" style="3" customWidth="1"/>
    <col min="2051" max="2051" width="9" style="3" customWidth="1"/>
    <col min="2052" max="2052" width="8" style="3" customWidth="1"/>
    <col min="2053" max="2053" width="8.7109375" style="3" customWidth="1"/>
    <col min="2054" max="2054" width="10.28515625" style="3" customWidth="1"/>
    <col min="2055" max="2055" width="11.140625" style="3" customWidth="1"/>
    <col min="2056" max="2056" width="10.28515625" style="3" customWidth="1"/>
    <col min="2057" max="2057" width="11" style="3" customWidth="1"/>
    <col min="2058" max="2058" width="11.7109375" style="3" customWidth="1"/>
    <col min="2059" max="2059" width="10.7109375" style="3" customWidth="1"/>
    <col min="2060" max="2060" width="11.28515625" style="3" customWidth="1"/>
    <col min="2061" max="2061" width="10.85546875" style="3" customWidth="1"/>
    <col min="2062" max="2062" width="10" style="3" customWidth="1"/>
    <col min="2063" max="2063" width="6.42578125" style="3" customWidth="1"/>
    <col min="2064" max="2064" width="12.7109375" style="3" customWidth="1"/>
    <col min="2065" max="2300" width="9.140625" style="3"/>
    <col min="2301" max="2301" width="6.85546875" style="3" customWidth="1"/>
    <col min="2302" max="2302" width="10" style="3" customWidth="1"/>
    <col min="2303" max="2303" width="9.42578125" style="3" customWidth="1"/>
    <col min="2304" max="2304" width="10.42578125" style="3" customWidth="1"/>
    <col min="2305" max="2305" width="9.42578125" style="3" customWidth="1"/>
    <col min="2306" max="2306" width="7.7109375" style="3" customWidth="1"/>
    <col min="2307" max="2307" width="9" style="3" customWidth="1"/>
    <col min="2308" max="2308" width="8" style="3" customWidth="1"/>
    <col min="2309" max="2309" width="8.7109375" style="3" customWidth="1"/>
    <col min="2310" max="2310" width="10.28515625" style="3" customWidth="1"/>
    <col min="2311" max="2311" width="11.140625" style="3" customWidth="1"/>
    <col min="2312" max="2312" width="10.28515625" style="3" customWidth="1"/>
    <col min="2313" max="2313" width="11" style="3" customWidth="1"/>
    <col min="2314" max="2314" width="11.7109375" style="3" customWidth="1"/>
    <col min="2315" max="2315" width="10.7109375" style="3" customWidth="1"/>
    <col min="2316" max="2316" width="11.28515625" style="3" customWidth="1"/>
    <col min="2317" max="2317" width="10.85546875" style="3" customWidth="1"/>
    <col min="2318" max="2318" width="10" style="3" customWidth="1"/>
    <col min="2319" max="2319" width="6.42578125" style="3" customWidth="1"/>
    <col min="2320" max="2320" width="12.7109375" style="3" customWidth="1"/>
    <col min="2321" max="2556" width="9.140625" style="3"/>
    <col min="2557" max="2557" width="6.85546875" style="3" customWidth="1"/>
    <col min="2558" max="2558" width="10" style="3" customWidth="1"/>
    <col min="2559" max="2559" width="9.42578125" style="3" customWidth="1"/>
    <col min="2560" max="2560" width="10.42578125" style="3" customWidth="1"/>
    <col min="2561" max="2561" width="9.42578125" style="3" customWidth="1"/>
    <col min="2562" max="2562" width="7.7109375" style="3" customWidth="1"/>
    <col min="2563" max="2563" width="9" style="3" customWidth="1"/>
    <col min="2564" max="2564" width="8" style="3" customWidth="1"/>
    <col min="2565" max="2565" width="8.7109375" style="3" customWidth="1"/>
    <col min="2566" max="2566" width="10.28515625" style="3" customWidth="1"/>
    <col min="2567" max="2567" width="11.140625" style="3" customWidth="1"/>
    <col min="2568" max="2568" width="10.28515625" style="3" customWidth="1"/>
    <col min="2569" max="2569" width="11" style="3" customWidth="1"/>
    <col min="2570" max="2570" width="11.7109375" style="3" customWidth="1"/>
    <col min="2571" max="2571" width="10.7109375" style="3" customWidth="1"/>
    <col min="2572" max="2572" width="11.28515625" style="3" customWidth="1"/>
    <col min="2573" max="2573" width="10.85546875" style="3" customWidth="1"/>
    <col min="2574" max="2574" width="10" style="3" customWidth="1"/>
    <col min="2575" max="2575" width="6.42578125" style="3" customWidth="1"/>
    <col min="2576" max="2576" width="12.7109375" style="3" customWidth="1"/>
    <col min="2577" max="2812" width="9.140625" style="3"/>
    <col min="2813" max="2813" width="6.85546875" style="3" customWidth="1"/>
    <col min="2814" max="2814" width="10" style="3" customWidth="1"/>
    <col min="2815" max="2815" width="9.42578125" style="3" customWidth="1"/>
    <col min="2816" max="2816" width="10.42578125" style="3" customWidth="1"/>
    <col min="2817" max="2817" width="9.42578125" style="3" customWidth="1"/>
    <col min="2818" max="2818" width="7.7109375" style="3" customWidth="1"/>
    <col min="2819" max="2819" width="9" style="3" customWidth="1"/>
    <col min="2820" max="2820" width="8" style="3" customWidth="1"/>
    <col min="2821" max="2821" width="8.7109375" style="3" customWidth="1"/>
    <col min="2822" max="2822" width="10.28515625" style="3" customWidth="1"/>
    <col min="2823" max="2823" width="11.140625" style="3" customWidth="1"/>
    <col min="2824" max="2824" width="10.28515625" style="3" customWidth="1"/>
    <col min="2825" max="2825" width="11" style="3" customWidth="1"/>
    <col min="2826" max="2826" width="11.7109375" style="3" customWidth="1"/>
    <col min="2827" max="2827" width="10.7109375" style="3" customWidth="1"/>
    <col min="2828" max="2828" width="11.28515625" style="3" customWidth="1"/>
    <col min="2829" max="2829" width="10.85546875" style="3" customWidth="1"/>
    <col min="2830" max="2830" width="10" style="3" customWidth="1"/>
    <col min="2831" max="2831" width="6.42578125" style="3" customWidth="1"/>
    <col min="2832" max="2832" width="12.7109375" style="3" customWidth="1"/>
    <col min="2833" max="3068" width="9.140625" style="3"/>
    <col min="3069" max="3069" width="6.85546875" style="3" customWidth="1"/>
    <col min="3070" max="3070" width="10" style="3" customWidth="1"/>
    <col min="3071" max="3071" width="9.42578125" style="3" customWidth="1"/>
    <col min="3072" max="3072" width="10.42578125" style="3" customWidth="1"/>
    <col min="3073" max="3073" width="9.42578125" style="3" customWidth="1"/>
    <col min="3074" max="3074" width="7.7109375" style="3" customWidth="1"/>
    <col min="3075" max="3075" width="9" style="3" customWidth="1"/>
    <col min="3076" max="3076" width="8" style="3" customWidth="1"/>
    <col min="3077" max="3077" width="8.7109375" style="3" customWidth="1"/>
    <col min="3078" max="3078" width="10.28515625" style="3" customWidth="1"/>
    <col min="3079" max="3079" width="11.140625" style="3" customWidth="1"/>
    <col min="3080" max="3080" width="10.28515625" style="3" customWidth="1"/>
    <col min="3081" max="3081" width="11" style="3" customWidth="1"/>
    <col min="3082" max="3082" width="11.7109375" style="3" customWidth="1"/>
    <col min="3083" max="3083" width="10.7109375" style="3" customWidth="1"/>
    <col min="3084" max="3084" width="11.28515625" style="3" customWidth="1"/>
    <col min="3085" max="3085" width="10.85546875" style="3" customWidth="1"/>
    <col min="3086" max="3086" width="10" style="3" customWidth="1"/>
    <col min="3087" max="3087" width="6.42578125" style="3" customWidth="1"/>
    <col min="3088" max="3088" width="12.7109375" style="3" customWidth="1"/>
    <col min="3089" max="3324" width="9.140625" style="3"/>
    <col min="3325" max="3325" width="6.85546875" style="3" customWidth="1"/>
    <col min="3326" max="3326" width="10" style="3" customWidth="1"/>
    <col min="3327" max="3327" width="9.42578125" style="3" customWidth="1"/>
    <col min="3328" max="3328" width="10.42578125" style="3" customWidth="1"/>
    <col min="3329" max="3329" width="9.42578125" style="3" customWidth="1"/>
    <col min="3330" max="3330" width="7.7109375" style="3" customWidth="1"/>
    <col min="3331" max="3331" width="9" style="3" customWidth="1"/>
    <col min="3332" max="3332" width="8" style="3" customWidth="1"/>
    <col min="3333" max="3333" width="8.7109375" style="3" customWidth="1"/>
    <col min="3334" max="3334" width="10.28515625" style="3" customWidth="1"/>
    <col min="3335" max="3335" width="11.140625" style="3" customWidth="1"/>
    <col min="3336" max="3336" width="10.28515625" style="3" customWidth="1"/>
    <col min="3337" max="3337" width="11" style="3" customWidth="1"/>
    <col min="3338" max="3338" width="11.7109375" style="3" customWidth="1"/>
    <col min="3339" max="3339" width="10.7109375" style="3" customWidth="1"/>
    <col min="3340" max="3340" width="11.28515625" style="3" customWidth="1"/>
    <col min="3341" max="3341" width="10.85546875" style="3" customWidth="1"/>
    <col min="3342" max="3342" width="10" style="3" customWidth="1"/>
    <col min="3343" max="3343" width="6.42578125" style="3" customWidth="1"/>
    <col min="3344" max="3344" width="12.7109375" style="3" customWidth="1"/>
    <col min="3345" max="3580" width="9.140625" style="3"/>
    <col min="3581" max="3581" width="6.85546875" style="3" customWidth="1"/>
    <col min="3582" max="3582" width="10" style="3" customWidth="1"/>
    <col min="3583" max="3583" width="9.42578125" style="3" customWidth="1"/>
    <col min="3584" max="3584" width="10.42578125" style="3" customWidth="1"/>
    <col min="3585" max="3585" width="9.42578125" style="3" customWidth="1"/>
    <col min="3586" max="3586" width="7.7109375" style="3" customWidth="1"/>
    <col min="3587" max="3587" width="9" style="3" customWidth="1"/>
    <col min="3588" max="3588" width="8" style="3" customWidth="1"/>
    <col min="3589" max="3589" width="8.7109375" style="3" customWidth="1"/>
    <col min="3590" max="3590" width="10.28515625" style="3" customWidth="1"/>
    <col min="3591" max="3591" width="11.140625" style="3" customWidth="1"/>
    <col min="3592" max="3592" width="10.28515625" style="3" customWidth="1"/>
    <col min="3593" max="3593" width="11" style="3" customWidth="1"/>
    <col min="3594" max="3594" width="11.7109375" style="3" customWidth="1"/>
    <col min="3595" max="3595" width="10.7109375" style="3" customWidth="1"/>
    <col min="3596" max="3596" width="11.28515625" style="3" customWidth="1"/>
    <col min="3597" max="3597" width="10.85546875" style="3" customWidth="1"/>
    <col min="3598" max="3598" width="10" style="3" customWidth="1"/>
    <col min="3599" max="3599" width="6.42578125" style="3" customWidth="1"/>
    <col min="3600" max="3600" width="12.7109375" style="3" customWidth="1"/>
    <col min="3601" max="3836" width="9.140625" style="3"/>
    <col min="3837" max="3837" width="6.85546875" style="3" customWidth="1"/>
    <col min="3838" max="3838" width="10" style="3" customWidth="1"/>
    <col min="3839" max="3839" width="9.42578125" style="3" customWidth="1"/>
    <col min="3840" max="3840" width="10.42578125" style="3" customWidth="1"/>
    <col min="3841" max="3841" width="9.42578125" style="3" customWidth="1"/>
    <col min="3842" max="3842" width="7.7109375" style="3" customWidth="1"/>
    <col min="3843" max="3843" width="9" style="3" customWidth="1"/>
    <col min="3844" max="3844" width="8" style="3" customWidth="1"/>
    <col min="3845" max="3845" width="8.7109375" style="3" customWidth="1"/>
    <col min="3846" max="3846" width="10.28515625" style="3" customWidth="1"/>
    <col min="3847" max="3847" width="11.140625" style="3" customWidth="1"/>
    <col min="3848" max="3848" width="10.28515625" style="3" customWidth="1"/>
    <col min="3849" max="3849" width="11" style="3" customWidth="1"/>
    <col min="3850" max="3850" width="11.7109375" style="3" customWidth="1"/>
    <col min="3851" max="3851" width="10.7109375" style="3" customWidth="1"/>
    <col min="3852" max="3852" width="11.28515625" style="3" customWidth="1"/>
    <col min="3853" max="3853" width="10.85546875" style="3" customWidth="1"/>
    <col min="3854" max="3854" width="10" style="3" customWidth="1"/>
    <col min="3855" max="3855" width="6.42578125" style="3" customWidth="1"/>
    <col min="3856" max="3856" width="12.7109375" style="3" customWidth="1"/>
    <col min="3857" max="4092" width="9.140625" style="3"/>
    <col min="4093" max="4093" width="6.85546875" style="3" customWidth="1"/>
    <col min="4094" max="4094" width="10" style="3" customWidth="1"/>
    <col min="4095" max="4095" width="9.42578125" style="3" customWidth="1"/>
    <col min="4096" max="4096" width="10.42578125" style="3" customWidth="1"/>
    <col min="4097" max="4097" width="9.42578125" style="3" customWidth="1"/>
    <col min="4098" max="4098" width="7.7109375" style="3" customWidth="1"/>
    <col min="4099" max="4099" width="9" style="3" customWidth="1"/>
    <col min="4100" max="4100" width="8" style="3" customWidth="1"/>
    <col min="4101" max="4101" width="8.7109375" style="3" customWidth="1"/>
    <col min="4102" max="4102" width="10.28515625" style="3" customWidth="1"/>
    <col min="4103" max="4103" width="11.140625" style="3" customWidth="1"/>
    <col min="4104" max="4104" width="10.28515625" style="3" customWidth="1"/>
    <col min="4105" max="4105" width="11" style="3" customWidth="1"/>
    <col min="4106" max="4106" width="11.7109375" style="3" customWidth="1"/>
    <col min="4107" max="4107" width="10.7109375" style="3" customWidth="1"/>
    <col min="4108" max="4108" width="11.28515625" style="3" customWidth="1"/>
    <col min="4109" max="4109" width="10.85546875" style="3" customWidth="1"/>
    <col min="4110" max="4110" width="10" style="3" customWidth="1"/>
    <col min="4111" max="4111" width="6.42578125" style="3" customWidth="1"/>
    <col min="4112" max="4112" width="12.7109375" style="3" customWidth="1"/>
    <col min="4113" max="4348" width="9.140625" style="3"/>
    <col min="4349" max="4349" width="6.85546875" style="3" customWidth="1"/>
    <col min="4350" max="4350" width="10" style="3" customWidth="1"/>
    <col min="4351" max="4351" width="9.42578125" style="3" customWidth="1"/>
    <col min="4352" max="4352" width="10.42578125" style="3" customWidth="1"/>
    <col min="4353" max="4353" width="9.42578125" style="3" customWidth="1"/>
    <col min="4354" max="4354" width="7.7109375" style="3" customWidth="1"/>
    <col min="4355" max="4355" width="9" style="3" customWidth="1"/>
    <col min="4356" max="4356" width="8" style="3" customWidth="1"/>
    <col min="4357" max="4357" width="8.7109375" style="3" customWidth="1"/>
    <col min="4358" max="4358" width="10.28515625" style="3" customWidth="1"/>
    <col min="4359" max="4359" width="11.140625" style="3" customWidth="1"/>
    <col min="4360" max="4360" width="10.28515625" style="3" customWidth="1"/>
    <col min="4361" max="4361" width="11" style="3" customWidth="1"/>
    <col min="4362" max="4362" width="11.7109375" style="3" customWidth="1"/>
    <col min="4363" max="4363" width="10.7109375" style="3" customWidth="1"/>
    <col min="4364" max="4364" width="11.28515625" style="3" customWidth="1"/>
    <col min="4365" max="4365" width="10.85546875" style="3" customWidth="1"/>
    <col min="4366" max="4366" width="10" style="3" customWidth="1"/>
    <col min="4367" max="4367" width="6.42578125" style="3" customWidth="1"/>
    <col min="4368" max="4368" width="12.7109375" style="3" customWidth="1"/>
    <col min="4369" max="4604" width="9.140625" style="3"/>
    <col min="4605" max="4605" width="6.85546875" style="3" customWidth="1"/>
    <col min="4606" max="4606" width="10" style="3" customWidth="1"/>
    <col min="4607" max="4607" width="9.42578125" style="3" customWidth="1"/>
    <col min="4608" max="4608" width="10.42578125" style="3" customWidth="1"/>
    <col min="4609" max="4609" width="9.42578125" style="3" customWidth="1"/>
    <col min="4610" max="4610" width="7.7109375" style="3" customWidth="1"/>
    <col min="4611" max="4611" width="9" style="3" customWidth="1"/>
    <col min="4612" max="4612" width="8" style="3" customWidth="1"/>
    <col min="4613" max="4613" width="8.7109375" style="3" customWidth="1"/>
    <col min="4614" max="4614" width="10.28515625" style="3" customWidth="1"/>
    <col min="4615" max="4615" width="11.140625" style="3" customWidth="1"/>
    <col min="4616" max="4616" width="10.28515625" style="3" customWidth="1"/>
    <col min="4617" max="4617" width="11" style="3" customWidth="1"/>
    <col min="4618" max="4618" width="11.7109375" style="3" customWidth="1"/>
    <col min="4619" max="4619" width="10.7109375" style="3" customWidth="1"/>
    <col min="4620" max="4620" width="11.28515625" style="3" customWidth="1"/>
    <col min="4621" max="4621" width="10.85546875" style="3" customWidth="1"/>
    <col min="4622" max="4622" width="10" style="3" customWidth="1"/>
    <col min="4623" max="4623" width="6.42578125" style="3" customWidth="1"/>
    <col min="4624" max="4624" width="12.7109375" style="3" customWidth="1"/>
    <col min="4625" max="4860" width="9.140625" style="3"/>
    <col min="4861" max="4861" width="6.85546875" style="3" customWidth="1"/>
    <col min="4862" max="4862" width="10" style="3" customWidth="1"/>
    <col min="4863" max="4863" width="9.42578125" style="3" customWidth="1"/>
    <col min="4864" max="4864" width="10.42578125" style="3" customWidth="1"/>
    <col min="4865" max="4865" width="9.42578125" style="3" customWidth="1"/>
    <col min="4866" max="4866" width="7.7109375" style="3" customWidth="1"/>
    <col min="4867" max="4867" width="9" style="3" customWidth="1"/>
    <col min="4868" max="4868" width="8" style="3" customWidth="1"/>
    <col min="4869" max="4869" width="8.7109375" style="3" customWidth="1"/>
    <col min="4870" max="4870" width="10.28515625" style="3" customWidth="1"/>
    <col min="4871" max="4871" width="11.140625" style="3" customWidth="1"/>
    <col min="4872" max="4872" width="10.28515625" style="3" customWidth="1"/>
    <col min="4873" max="4873" width="11" style="3" customWidth="1"/>
    <col min="4874" max="4874" width="11.7109375" style="3" customWidth="1"/>
    <col min="4875" max="4875" width="10.7109375" style="3" customWidth="1"/>
    <col min="4876" max="4876" width="11.28515625" style="3" customWidth="1"/>
    <col min="4877" max="4877" width="10.85546875" style="3" customWidth="1"/>
    <col min="4878" max="4878" width="10" style="3" customWidth="1"/>
    <col min="4879" max="4879" width="6.42578125" style="3" customWidth="1"/>
    <col min="4880" max="4880" width="12.7109375" style="3" customWidth="1"/>
    <col min="4881" max="5116" width="9.140625" style="3"/>
    <col min="5117" max="5117" width="6.85546875" style="3" customWidth="1"/>
    <col min="5118" max="5118" width="10" style="3" customWidth="1"/>
    <col min="5119" max="5119" width="9.42578125" style="3" customWidth="1"/>
    <col min="5120" max="5120" width="10.42578125" style="3" customWidth="1"/>
    <col min="5121" max="5121" width="9.42578125" style="3" customWidth="1"/>
    <col min="5122" max="5122" width="7.7109375" style="3" customWidth="1"/>
    <col min="5123" max="5123" width="9" style="3" customWidth="1"/>
    <col min="5124" max="5124" width="8" style="3" customWidth="1"/>
    <col min="5125" max="5125" width="8.7109375" style="3" customWidth="1"/>
    <col min="5126" max="5126" width="10.28515625" style="3" customWidth="1"/>
    <col min="5127" max="5127" width="11.140625" style="3" customWidth="1"/>
    <col min="5128" max="5128" width="10.28515625" style="3" customWidth="1"/>
    <col min="5129" max="5129" width="11" style="3" customWidth="1"/>
    <col min="5130" max="5130" width="11.7109375" style="3" customWidth="1"/>
    <col min="5131" max="5131" width="10.7109375" style="3" customWidth="1"/>
    <col min="5132" max="5132" width="11.28515625" style="3" customWidth="1"/>
    <col min="5133" max="5133" width="10.85546875" style="3" customWidth="1"/>
    <col min="5134" max="5134" width="10" style="3" customWidth="1"/>
    <col min="5135" max="5135" width="6.42578125" style="3" customWidth="1"/>
    <col min="5136" max="5136" width="12.7109375" style="3" customWidth="1"/>
    <col min="5137" max="5372" width="9.140625" style="3"/>
    <col min="5373" max="5373" width="6.85546875" style="3" customWidth="1"/>
    <col min="5374" max="5374" width="10" style="3" customWidth="1"/>
    <col min="5375" max="5375" width="9.42578125" style="3" customWidth="1"/>
    <col min="5376" max="5376" width="10.42578125" style="3" customWidth="1"/>
    <col min="5377" max="5377" width="9.42578125" style="3" customWidth="1"/>
    <col min="5378" max="5378" width="7.7109375" style="3" customWidth="1"/>
    <col min="5379" max="5379" width="9" style="3" customWidth="1"/>
    <col min="5380" max="5380" width="8" style="3" customWidth="1"/>
    <col min="5381" max="5381" width="8.7109375" style="3" customWidth="1"/>
    <col min="5382" max="5382" width="10.28515625" style="3" customWidth="1"/>
    <col min="5383" max="5383" width="11.140625" style="3" customWidth="1"/>
    <col min="5384" max="5384" width="10.28515625" style="3" customWidth="1"/>
    <col min="5385" max="5385" width="11" style="3" customWidth="1"/>
    <col min="5386" max="5386" width="11.7109375" style="3" customWidth="1"/>
    <col min="5387" max="5387" width="10.7109375" style="3" customWidth="1"/>
    <col min="5388" max="5388" width="11.28515625" style="3" customWidth="1"/>
    <col min="5389" max="5389" width="10.85546875" style="3" customWidth="1"/>
    <col min="5390" max="5390" width="10" style="3" customWidth="1"/>
    <col min="5391" max="5391" width="6.42578125" style="3" customWidth="1"/>
    <col min="5392" max="5392" width="12.7109375" style="3" customWidth="1"/>
    <col min="5393" max="5628" width="9.140625" style="3"/>
    <col min="5629" max="5629" width="6.85546875" style="3" customWidth="1"/>
    <col min="5630" max="5630" width="10" style="3" customWidth="1"/>
    <col min="5631" max="5631" width="9.42578125" style="3" customWidth="1"/>
    <col min="5632" max="5632" width="10.42578125" style="3" customWidth="1"/>
    <col min="5633" max="5633" width="9.42578125" style="3" customWidth="1"/>
    <col min="5634" max="5634" width="7.7109375" style="3" customWidth="1"/>
    <col min="5635" max="5635" width="9" style="3" customWidth="1"/>
    <col min="5636" max="5636" width="8" style="3" customWidth="1"/>
    <col min="5637" max="5637" width="8.7109375" style="3" customWidth="1"/>
    <col min="5638" max="5638" width="10.28515625" style="3" customWidth="1"/>
    <col min="5639" max="5639" width="11.140625" style="3" customWidth="1"/>
    <col min="5640" max="5640" width="10.28515625" style="3" customWidth="1"/>
    <col min="5641" max="5641" width="11" style="3" customWidth="1"/>
    <col min="5642" max="5642" width="11.7109375" style="3" customWidth="1"/>
    <col min="5643" max="5643" width="10.7109375" style="3" customWidth="1"/>
    <col min="5644" max="5644" width="11.28515625" style="3" customWidth="1"/>
    <col min="5645" max="5645" width="10.85546875" style="3" customWidth="1"/>
    <col min="5646" max="5646" width="10" style="3" customWidth="1"/>
    <col min="5647" max="5647" width="6.42578125" style="3" customWidth="1"/>
    <col min="5648" max="5648" width="12.7109375" style="3" customWidth="1"/>
    <col min="5649" max="5884" width="9.140625" style="3"/>
    <col min="5885" max="5885" width="6.85546875" style="3" customWidth="1"/>
    <col min="5886" max="5886" width="10" style="3" customWidth="1"/>
    <col min="5887" max="5887" width="9.42578125" style="3" customWidth="1"/>
    <col min="5888" max="5888" width="10.42578125" style="3" customWidth="1"/>
    <col min="5889" max="5889" width="9.42578125" style="3" customWidth="1"/>
    <col min="5890" max="5890" width="7.7109375" style="3" customWidth="1"/>
    <col min="5891" max="5891" width="9" style="3" customWidth="1"/>
    <col min="5892" max="5892" width="8" style="3" customWidth="1"/>
    <col min="5893" max="5893" width="8.7109375" style="3" customWidth="1"/>
    <col min="5894" max="5894" width="10.28515625" style="3" customWidth="1"/>
    <col min="5895" max="5895" width="11.140625" style="3" customWidth="1"/>
    <col min="5896" max="5896" width="10.28515625" style="3" customWidth="1"/>
    <col min="5897" max="5897" width="11" style="3" customWidth="1"/>
    <col min="5898" max="5898" width="11.7109375" style="3" customWidth="1"/>
    <col min="5899" max="5899" width="10.7109375" style="3" customWidth="1"/>
    <col min="5900" max="5900" width="11.28515625" style="3" customWidth="1"/>
    <col min="5901" max="5901" width="10.85546875" style="3" customWidth="1"/>
    <col min="5902" max="5902" width="10" style="3" customWidth="1"/>
    <col min="5903" max="5903" width="6.42578125" style="3" customWidth="1"/>
    <col min="5904" max="5904" width="12.7109375" style="3" customWidth="1"/>
    <col min="5905" max="6140" width="9.140625" style="3"/>
    <col min="6141" max="6141" width="6.85546875" style="3" customWidth="1"/>
    <col min="6142" max="6142" width="10" style="3" customWidth="1"/>
    <col min="6143" max="6143" width="9.42578125" style="3" customWidth="1"/>
    <col min="6144" max="6144" width="10.42578125" style="3" customWidth="1"/>
    <col min="6145" max="6145" width="9.42578125" style="3" customWidth="1"/>
    <col min="6146" max="6146" width="7.7109375" style="3" customWidth="1"/>
    <col min="6147" max="6147" width="9" style="3" customWidth="1"/>
    <col min="6148" max="6148" width="8" style="3" customWidth="1"/>
    <col min="6149" max="6149" width="8.7109375" style="3" customWidth="1"/>
    <col min="6150" max="6150" width="10.28515625" style="3" customWidth="1"/>
    <col min="6151" max="6151" width="11.140625" style="3" customWidth="1"/>
    <col min="6152" max="6152" width="10.28515625" style="3" customWidth="1"/>
    <col min="6153" max="6153" width="11" style="3" customWidth="1"/>
    <col min="6154" max="6154" width="11.7109375" style="3" customWidth="1"/>
    <col min="6155" max="6155" width="10.7109375" style="3" customWidth="1"/>
    <col min="6156" max="6156" width="11.28515625" style="3" customWidth="1"/>
    <col min="6157" max="6157" width="10.85546875" style="3" customWidth="1"/>
    <col min="6158" max="6158" width="10" style="3" customWidth="1"/>
    <col min="6159" max="6159" width="6.42578125" style="3" customWidth="1"/>
    <col min="6160" max="6160" width="12.7109375" style="3" customWidth="1"/>
    <col min="6161" max="6396" width="9.140625" style="3"/>
    <col min="6397" max="6397" width="6.85546875" style="3" customWidth="1"/>
    <col min="6398" max="6398" width="10" style="3" customWidth="1"/>
    <col min="6399" max="6399" width="9.42578125" style="3" customWidth="1"/>
    <col min="6400" max="6400" width="10.42578125" style="3" customWidth="1"/>
    <col min="6401" max="6401" width="9.42578125" style="3" customWidth="1"/>
    <col min="6402" max="6402" width="7.7109375" style="3" customWidth="1"/>
    <col min="6403" max="6403" width="9" style="3" customWidth="1"/>
    <col min="6404" max="6404" width="8" style="3" customWidth="1"/>
    <col min="6405" max="6405" width="8.7109375" style="3" customWidth="1"/>
    <col min="6406" max="6406" width="10.28515625" style="3" customWidth="1"/>
    <col min="6407" max="6407" width="11.140625" style="3" customWidth="1"/>
    <col min="6408" max="6408" width="10.28515625" style="3" customWidth="1"/>
    <col min="6409" max="6409" width="11" style="3" customWidth="1"/>
    <col min="6410" max="6410" width="11.7109375" style="3" customWidth="1"/>
    <col min="6411" max="6411" width="10.7109375" style="3" customWidth="1"/>
    <col min="6412" max="6412" width="11.28515625" style="3" customWidth="1"/>
    <col min="6413" max="6413" width="10.85546875" style="3" customWidth="1"/>
    <col min="6414" max="6414" width="10" style="3" customWidth="1"/>
    <col min="6415" max="6415" width="6.42578125" style="3" customWidth="1"/>
    <col min="6416" max="6416" width="12.7109375" style="3" customWidth="1"/>
    <col min="6417" max="6652" width="9.140625" style="3"/>
    <col min="6653" max="6653" width="6.85546875" style="3" customWidth="1"/>
    <col min="6654" max="6654" width="10" style="3" customWidth="1"/>
    <col min="6655" max="6655" width="9.42578125" style="3" customWidth="1"/>
    <col min="6656" max="6656" width="10.42578125" style="3" customWidth="1"/>
    <col min="6657" max="6657" width="9.42578125" style="3" customWidth="1"/>
    <col min="6658" max="6658" width="7.7109375" style="3" customWidth="1"/>
    <col min="6659" max="6659" width="9" style="3" customWidth="1"/>
    <col min="6660" max="6660" width="8" style="3" customWidth="1"/>
    <col min="6661" max="6661" width="8.7109375" style="3" customWidth="1"/>
    <col min="6662" max="6662" width="10.28515625" style="3" customWidth="1"/>
    <col min="6663" max="6663" width="11.140625" style="3" customWidth="1"/>
    <col min="6664" max="6664" width="10.28515625" style="3" customWidth="1"/>
    <col min="6665" max="6665" width="11" style="3" customWidth="1"/>
    <col min="6666" max="6666" width="11.7109375" style="3" customWidth="1"/>
    <col min="6667" max="6667" width="10.7109375" style="3" customWidth="1"/>
    <col min="6668" max="6668" width="11.28515625" style="3" customWidth="1"/>
    <col min="6669" max="6669" width="10.85546875" style="3" customWidth="1"/>
    <col min="6670" max="6670" width="10" style="3" customWidth="1"/>
    <col min="6671" max="6671" width="6.42578125" style="3" customWidth="1"/>
    <col min="6672" max="6672" width="12.7109375" style="3" customWidth="1"/>
    <col min="6673" max="6908" width="9.140625" style="3"/>
    <col min="6909" max="6909" width="6.85546875" style="3" customWidth="1"/>
    <col min="6910" max="6910" width="10" style="3" customWidth="1"/>
    <col min="6911" max="6911" width="9.42578125" style="3" customWidth="1"/>
    <col min="6912" max="6912" width="10.42578125" style="3" customWidth="1"/>
    <col min="6913" max="6913" width="9.42578125" style="3" customWidth="1"/>
    <col min="6914" max="6914" width="7.7109375" style="3" customWidth="1"/>
    <col min="6915" max="6915" width="9" style="3" customWidth="1"/>
    <col min="6916" max="6916" width="8" style="3" customWidth="1"/>
    <col min="6917" max="6917" width="8.7109375" style="3" customWidth="1"/>
    <col min="6918" max="6918" width="10.28515625" style="3" customWidth="1"/>
    <col min="6919" max="6919" width="11.140625" style="3" customWidth="1"/>
    <col min="6920" max="6920" width="10.28515625" style="3" customWidth="1"/>
    <col min="6921" max="6921" width="11" style="3" customWidth="1"/>
    <col min="6922" max="6922" width="11.7109375" style="3" customWidth="1"/>
    <col min="6923" max="6923" width="10.7109375" style="3" customWidth="1"/>
    <col min="6924" max="6924" width="11.28515625" style="3" customWidth="1"/>
    <col min="6925" max="6925" width="10.85546875" style="3" customWidth="1"/>
    <col min="6926" max="6926" width="10" style="3" customWidth="1"/>
    <col min="6927" max="6927" width="6.42578125" style="3" customWidth="1"/>
    <col min="6928" max="6928" width="12.7109375" style="3" customWidth="1"/>
    <col min="6929" max="7164" width="9.140625" style="3"/>
    <col min="7165" max="7165" width="6.85546875" style="3" customWidth="1"/>
    <col min="7166" max="7166" width="10" style="3" customWidth="1"/>
    <col min="7167" max="7167" width="9.42578125" style="3" customWidth="1"/>
    <col min="7168" max="7168" width="10.42578125" style="3" customWidth="1"/>
    <col min="7169" max="7169" width="9.42578125" style="3" customWidth="1"/>
    <col min="7170" max="7170" width="7.7109375" style="3" customWidth="1"/>
    <col min="7171" max="7171" width="9" style="3" customWidth="1"/>
    <col min="7172" max="7172" width="8" style="3" customWidth="1"/>
    <col min="7173" max="7173" width="8.7109375" style="3" customWidth="1"/>
    <col min="7174" max="7174" width="10.28515625" style="3" customWidth="1"/>
    <col min="7175" max="7175" width="11.140625" style="3" customWidth="1"/>
    <col min="7176" max="7176" width="10.28515625" style="3" customWidth="1"/>
    <col min="7177" max="7177" width="11" style="3" customWidth="1"/>
    <col min="7178" max="7178" width="11.7109375" style="3" customWidth="1"/>
    <col min="7179" max="7179" width="10.7109375" style="3" customWidth="1"/>
    <col min="7180" max="7180" width="11.28515625" style="3" customWidth="1"/>
    <col min="7181" max="7181" width="10.85546875" style="3" customWidth="1"/>
    <col min="7182" max="7182" width="10" style="3" customWidth="1"/>
    <col min="7183" max="7183" width="6.42578125" style="3" customWidth="1"/>
    <col min="7184" max="7184" width="12.7109375" style="3" customWidth="1"/>
    <col min="7185" max="7420" width="9.140625" style="3"/>
    <col min="7421" max="7421" width="6.85546875" style="3" customWidth="1"/>
    <col min="7422" max="7422" width="10" style="3" customWidth="1"/>
    <col min="7423" max="7423" width="9.42578125" style="3" customWidth="1"/>
    <col min="7424" max="7424" width="10.42578125" style="3" customWidth="1"/>
    <col min="7425" max="7425" width="9.42578125" style="3" customWidth="1"/>
    <col min="7426" max="7426" width="7.7109375" style="3" customWidth="1"/>
    <col min="7427" max="7427" width="9" style="3" customWidth="1"/>
    <col min="7428" max="7428" width="8" style="3" customWidth="1"/>
    <col min="7429" max="7429" width="8.7109375" style="3" customWidth="1"/>
    <col min="7430" max="7430" width="10.28515625" style="3" customWidth="1"/>
    <col min="7431" max="7431" width="11.140625" style="3" customWidth="1"/>
    <col min="7432" max="7432" width="10.28515625" style="3" customWidth="1"/>
    <col min="7433" max="7433" width="11" style="3" customWidth="1"/>
    <col min="7434" max="7434" width="11.7109375" style="3" customWidth="1"/>
    <col min="7435" max="7435" width="10.7109375" style="3" customWidth="1"/>
    <col min="7436" max="7436" width="11.28515625" style="3" customWidth="1"/>
    <col min="7437" max="7437" width="10.85546875" style="3" customWidth="1"/>
    <col min="7438" max="7438" width="10" style="3" customWidth="1"/>
    <col min="7439" max="7439" width="6.42578125" style="3" customWidth="1"/>
    <col min="7440" max="7440" width="12.7109375" style="3" customWidth="1"/>
    <col min="7441" max="7676" width="9.140625" style="3"/>
    <col min="7677" max="7677" width="6.85546875" style="3" customWidth="1"/>
    <col min="7678" max="7678" width="10" style="3" customWidth="1"/>
    <col min="7679" max="7679" width="9.42578125" style="3" customWidth="1"/>
    <col min="7680" max="7680" width="10.42578125" style="3" customWidth="1"/>
    <col min="7681" max="7681" width="9.42578125" style="3" customWidth="1"/>
    <col min="7682" max="7682" width="7.7109375" style="3" customWidth="1"/>
    <col min="7683" max="7683" width="9" style="3" customWidth="1"/>
    <col min="7684" max="7684" width="8" style="3" customWidth="1"/>
    <col min="7685" max="7685" width="8.7109375" style="3" customWidth="1"/>
    <col min="7686" max="7686" width="10.28515625" style="3" customWidth="1"/>
    <col min="7687" max="7687" width="11.140625" style="3" customWidth="1"/>
    <col min="7688" max="7688" width="10.28515625" style="3" customWidth="1"/>
    <col min="7689" max="7689" width="11" style="3" customWidth="1"/>
    <col min="7690" max="7690" width="11.7109375" style="3" customWidth="1"/>
    <col min="7691" max="7691" width="10.7109375" style="3" customWidth="1"/>
    <col min="7692" max="7692" width="11.28515625" style="3" customWidth="1"/>
    <col min="7693" max="7693" width="10.85546875" style="3" customWidth="1"/>
    <col min="7694" max="7694" width="10" style="3" customWidth="1"/>
    <col min="7695" max="7695" width="6.42578125" style="3" customWidth="1"/>
    <col min="7696" max="7696" width="12.7109375" style="3" customWidth="1"/>
    <col min="7697" max="7932" width="9.140625" style="3"/>
    <col min="7933" max="7933" width="6.85546875" style="3" customWidth="1"/>
    <col min="7934" max="7934" width="10" style="3" customWidth="1"/>
    <col min="7935" max="7935" width="9.42578125" style="3" customWidth="1"/>
    <col min="7936" max="7936" width="10.42578125" style="3" customWidth="1"/>
    <col min="7937" max="7937" width="9.42578125" style="3" customWidth="1"/>
    <col min="7938" max="7938" width="7.7109375" style="3" customWidth="1"/>
    <col min="7939" max="7939" width="9" style="3" customWidth="1"/>
    <col min="7940" max="7940" width="8" style="3" customWidth="1"/>
    <col min="7941" max="7941" width="8.7109375" style="3" customWidth="1"/>
    <col min="7942" max="7942" width="10.28515625" style="3" customWidth="1"/>
    <col min="7943" max="7943" width="11.140625" style="3" customWidth="1"/>
    <col min="7944" max="7944" width="10.28515625" style="3" customWidth="1"/>
    <col min="7945" max="7945" width="11" style="3" customWidth="1"/>
    <col min="7946" max="7946" width="11.7109375" style="3" customWidth="1"/>
    <col min="7947" max="7947" width="10.7109375" style="3" customWidth="1"/>
    <col min="7948" max="7948" width="11.28515625" style="3" customWidth="1"/>
    <col min="7949" max="7949" width="10.85546875" style="3" customWidth="1"/>
    <col min="7950" max="7950" width="10" style="3" customWidth="1"/>
    <col min="7951" max="7951" width="6.42578125" style="3" customWidth="1"/>
    <col min="7952" max="7952" width="12.7109375" style="3" customWidth="1"/>
    <col min="7953" max="8188" width="9.140625" style="3"/>
    <col min="8189" max="8189" width="6.85546875" style="3" customWidth="1"/>
    <col min="8190" max="8190" width="10" style="3" customWidth="1"/>
    <col min="8191" max="8191" width="9.42578125" style="3" customWidth="1"/>
    <col min="8192" max="8192" width="10.42578125" style="3" customWidth="1"/>
    <col min="8193" max="8193" width="9.42578125" style="3" customWidth="1"/>
    <col min="8194" max="8194" width="7.7109375" style="3" customWidth="1"/>
    <col min="8195" max="8195" width="9" style="3" customWidth="1"/>
    <col min="8196" max="8196" width="8" style="3" customWidth="1"/>
    <col min="8197" max="8197" width="8.7109375" style="3" customWidth="1"/>
    <col min="8198" max="8198" width="10.28515625" style="3" customWidth="1"/>
    <col min="8199" max="8199" width="11.140625" style="3" customWidth="1"/>
    <col min="8200" max="8200" width="10.28515625" style="3" customWidth="1"/>
    <col min="8201" max="8201" width="11" style="3" customWidth="1"/>
    <col min="8202" max="8202" width="11.7109375" style="3" customWidth="1"/>
    <col min="8203" max="8203" width="10.7109375" style="3" customWidth="1"/>
    <col min="8204" max="8204" width="11.28515625" style="3" customWidth="1"/>
    <col min="8205" max="8205" width="10.85546875" style="3" customWidth="1"/>
    <col min="8206" max="8206" width="10" style="3" customWidth="1"/>
    <col min="8207" max="8207" width="6.42578125" style="3" customWidth="1"/>
    <col min="8208" max="8208" width="12.7109375" style="3" customWidth="1"/>
    <col min="8209" max="8444" width="9.140625" style="3"/>
    <col min="8445" max="8445" width="6.85546875" style="3" customWidth="1"/>
    <col min="8446" max="8446" width="10" style="3" customWidth="1"/>
    <col min="8447" max="8447" width="9.42578125" style="3" customWidth="1"/>
    <col min="8448" max="8448" width="10.42578125" style="3" customWidth="1"/>
    <col min="8449" max="8449" width="9.42578125" style="3" customWidth="1"/>
    <col min="8450" max="8450" width="7.7109375" style="3" customWidth="1"/>
    <col min="8451" max="8451" width="9" style="3" customWidth="1"/>
    <col min="8452" max="8452" width="8" style="3" customWidth="1"/>
    <col min="8453" max="8453" width="8.7109375" style="3" customWidth="1"/>
    <col min="8454" max="8454" width="10.28515625" style="3" customWidth="1"/>
    <col min="8455" max="8455" width="11.140625" style="3" customWidth="1"/>
    <col min="8456" max="8456" width="10.28515625" style="3" customWidth="1"/>
    <col min="8457" max="8457" width="11" style="3" customWidth="1"/>
    <col min="8458" max="8458" width="11.7109375" style="3" customWidth="1"/>
    <col min="8459" max="8459" width="10.7109375" style="3" customWidth="1"/>
    <col min="8460" max="8460" width="11.28515625" style="3" customWidth="1"/>
    <col min="8461" max="8461" width="10.85546875" style="3" customWidth="1"/>
    <col min="8462" max="8462" width="10" style="3" customWidth="1"/>
    <col min="8463" max="8463" width="6.42578125" style="3" customWidth="1"/>
    <col min="8464" max="8464" width="12.7109375" style="3" customWidth="1"/>
    <col min="8465" max="8700" width="9.140625" style="3"/>
    <col min="8701" max="8701" width="6.85546875" style="3" customWidth="1"/>
    <col min="8702" max="8702" width="10" style="3" customWidth="1"/>
    <col min="8703" max="8703" width="9.42578125" style="3" customWidth="1"/>
    <col min="8704" max="8704" width="10.42578125" style="3" customWidth="1"/>
    <col min="8705" max="8705" width="9.42578125" style="3" customWidth="1"/>
    <col min="8706" max="8706" width="7.7109375" style="3" customWidth="1"/>
    <col min="8707" max="8707" width="9" style="3" customWidth="1"/>
    <col min="8708" max="8708" width="8" style="3" customWidth="1"/>
    <col min="8709" max="8709" width="8.7109375" style="3" customWidth="1"/>
    <col min="8710" max="8710" width="10.28515625" style="3" customWidth="1"/>
    <col min="8711" max="8711" width="11.140625" style="3" customWidth="1"/>
    <col min="8712" max="8712" width="10.28515625" style="3" customWidth="1"/>
    <col min="8713" max="8713" width="11" style="3" customWidth="1"/>
    <col min="8714" max="8714" width="11.7109375" style="3" customWidth="1"/>
    <col min="8715" max="8715" width="10.7109375" style="3" customWidth="1"/>
    <col min="8716" max="8716" width="11.28515625" style="3" customWidth="1"/>
    <col min="8717" max="8717" width="10.85546875" style="3" customWidth="1"/>
    <col min="8718" max="8718" width="10" style="3" customWidth="1"/>
    <col min="8719" max="8719" width="6.42578125" style="3" customWidth="1"/>
    <col min="8720" max="8720" width="12.7109375" style="3" customWidth="1"/>
    <col min="8721" max="8956" width="9.140625" style="3"/>
    <col min="8957" max="8957" width="6.85546875" style="3" customWidth="1"/>
    <col min="8958" max="8958" width="10" style="3" customWidth="1"/>
    <col min="8959" max="8959" width="9.42578125" style="3" customWidth="1"/>
    <col min="8960" max="8960" width="10.42578125" style="3" customWidth="1"/>
    <col min="8961" max="8961" width="9.42578125" style="3" customWidth="1"/>
    <col min="8962" max="8962" width="7.7109375" style="3" customWidth="1"/>
    <col min="8963" max="8963" width="9" style="3" customWidth="1"/>
    <col min="8964" max="8964" width="8" style="3" customWidth="1"/>
    <col min="8965" max="8965" width="8.7109375" style="3" customWidth="1"/>
    <col min="8966" max="8966" width="10.28515625" style="3" customWidth="1"/>
    <col min="8967" max="8967" width="11.140625" style="3" customWidth="1"/>
    <col min="8968" max="8968" width="10.28515625" style="3" customWidth="1"/>
    <col min="8969" max="8969" width="11" style="3" customWidth="1"/>
    <col min="8970" max="8970" width="11.7109375" style="3" customWidth="1"/>
    <col min="8971" max="8971" width="10.7109375" style="3" customWidth="1"/>
    <col min="8972" max="8972" width="11.28515625" style="3" customWidth="1"/>
    <col min="8973" max="8973" width="10.85546875" style="3" customWidth="1"/>
    <col min="8974" max="8974" width="10" style="3" customWidth="1"/>
    <col min="8975" max="8975" width="6.42578125" style="3" customWidth="1"/>
    <col min="8976" max="8976" width="12.7109375" style="3" customWidth="1"/>
    <col min="8977" max="9212" width="9.140625" style="3"/>
    <col min="9213" max="9213" width="6.85546875" style="3" customWidth="1"/>
    <col min="9214" max="9214" width="10" style="3" customWidth="1"/>
    <col min="9215" max="9215" width="9.42578125" style="3" customWidth="1"/>
    <col min="9216" max="9216" width="10.42578125" style="3" customWidth="1"/>
    <col min="9217" max="9217" width="9.42578125" style="3" customWidth="1"/>
    <col min="9218" max="9218" width="7.7109375" style="3" customWidth="1"/>
    <col min="9219" max="9219" width="9" style="3" customWidth="1"/>
    <col min="9220" max="9220" width="8" style="3" customWidth="1"/>
    <col min="9221" max="9221" width="8.7109375" style="3" customWidth="1"/>
    <col min="9222" max="9222" width="10.28515625" style="3" customWidth="1"/>
    <col min="9223" max="9223" width="11.140625" style="3" customWidth="1"/>
    <col min="9224" max="9224" width="10.28515625" style="3" customWidth="1"/>
    <col min="9225" max="9225" width="11" style="3" customWidth="1"/>
    <col min="9226" max="9226" width="11.7109375" style="3" customWidth="1"/>
    <col min="9227" max="9227" width="10.7109375" style="3" customWidth="1"/>
    <col min="9228" max="9228" width="11.28515625" style="3" customWidth="1"/>
    <col min="9229" max="9229" width="10.85546875" style="3" customWidth="1"/>
    <col min="9230" max="9230" width="10" style="3" customWidth="1"/>
    <col min="9231" max="9231" width="6.42578125" style="3" customWidth="1"/>
    <col min="9232" max="9232" width="12.7109375" style="3" customWidth="1"/>
    <col min="9233" max="9468" width="9.140625" style="3"/>
    <col min="9469" max="9469" width="6.85546875" style="3" customWidth="1"/>
    <col min="9470" max="9470" width="10" style="3" customWidth="1"/>
    <col min="9471" max="9471" width="9.42578125" style="3" customWidth="1"/>
    <col min="9472" max="9472" width="10.42578125" style="3" customWidth="1"/>
    <col min="9473" max="9473" width="9.42578125" style="3" customWidth="1"/>
    <col min="9474" max="9474" width="7.7109375" style="3" customWidth="1"/>
    <col min="9475" max="9475" width="9" style="3" customWidth="1"/>
    <col min="9476" max="9476" width="8" style="3" customWidth="1"/>
    <col min="9477" max="9477" width="8.7109375" style="3" customWidth="1"/>
    <col min="9478" max="9478" width="10.28515625" style="3" customWidth="1"/>
    <col min="9479" max="9479" width="11.140625" style="3" customWidth="1"/>
    <col min="9480" max="9480" width="10.28515625" style="3" customWidth="1"/>
    <col min="9481" max="9481" width="11" style="3" customWidth="1"/>
    <col min="9482" max="9482" width="11.7109375" style="3" customWidth="1"/>
    <col min="9483" max="9483" width="10.7109375" style="3" customWidth="1"/>
    <col min="9484" max="9484" width="11.28515625" style="3" customWidth="1"/>
    <col min="9485" max="9485" width="10.85546875" style="3" customWidth="1"/>
    <col min="9486" max="9486" width="10" style="3" customWidth="1"/>
    <col min="9487" max="9487" width="6.42578125" style="3" customWidth="1"/>
    <col min="9488" max="9488" width="12.7109375" style="3" customWidth="1"/>
    <col min="9489" max="9724" width="9.140625" style="3"/>
    <col min="9725" max="9725" width="6.85546875" style="3" customWidth="1"/>
    <col min="9726" max="9726" width="10" style="3" customWidth="1"/>
    <col min="9727" max="9727" width="9.42578125" style="3" customWidth="1"/>
    <col min="9728" max="9728" width="10.42578125" style="3" customWidth="1"/>
    <col min="9729" max="9729" width="9.42578125" style="3" customWidth="1"/>
    <col min="9730" max="9730" width="7.7109375" style="3" customWidth="1"/>
    <col min="9731" max="9731" width="9" style="3" customWidth="1"/>
    <col min="9732" max="9732" width="8" style="3" customWidth="1"/>
    <col min="9733" max="9733" width="8.7109375" style="3" customWidth="1"/>
    <col min="9734" max="9734" width="10.28515625" style="3" customWidth="1"/>
    <col min="9735" max="9735" width="11.140625" style="3" customWidth="1"/>
    <col min="9736" max="9736" width="10.28515625" style="3" customWidth="1"/>
    <col min="9737" max="9737" width="11" style="3" customWidth="1"/>
    <col min="9738" max="9738" width="11.7109375" style="3" customWidth="1"/>
    <col min="9739" max="9739" width="10.7109375" style="3" customWidth="1"/>
    <col min="9740" max="9740" width="11.28515625" style="3" customWidth="1"/>
    <col min="9741" max="9741" width="10.85546875" style="3" customWidth="1"/>
    <col min="9742" max="9742" width="10" style="3" customWidth="1"/>
    <col min="9743" max="9743" width="6.42578125" style="3" customWidth="1"/>
    <col min="9744" max="9744" width="12.7109375" style="3" customWidth="1"/>
    <col min="9745" max="9980" width="9.140625" style="3"/>
    <col min="9981" max="9981" width="6.85546875" style="3" customWidth="1"/>
    <col min="9982" max="9982" width="10" style="3" customWidth="1"/>
    <col min="9983" max="9983" width="9.42578125" style="3" customWidth="1"/>
    <col min="9984" max="9984" width="10.42578125" style="3" customWidth="1"/>
    <col min="9985" max="9985" width="9.42578125" style="3" customWidth="1"/>
    <col min="9986" max="9986" width="7.7109375" style="3" customWidth="1"/>
    <col min="9987" max="9987" width="9" style="3" customWidth="1"/>
    <col min="9988" max="9988" width="8" style="3" customWidth="1"/>
    <col min="9989" max="9989" width="8.7109375" style="3" customWidth="1"/>
    <col min="9990" max="9990" width="10.28515625" style="3" customWidth="1"/>
    <col min="9991" max="9991" width="11.140625" style="3" customWidth="1"/>
    <col min="9992" max="9992" width="10.28515625" style="3" customWidth="1"/>
    <col min="9993" max="9993" width="11" style="3" customWidth="1"/>
    <col min="9994" max="9994" width="11.7109375" style="3" customWidth="1"/>
    <col min="9995" max="9995" width="10.7109375" style="3" customWidth="1"/>
    <col min="9996" max="9996" width="11.28515625" style="3" customWidth="1"/>
    <col min="9997" max="9997" width="10.85546875" style="3" customWidth="1"/>
    <col min="9998" max="9998" width="10" style="3" customWidth="1"/>
    <col min="9999" max="9999" width="6.42578125" style="3" customWidth="1"/>
    <col min="10000" max="10000" width="12.7109375" style="3" customWidth="1"/>
    <col min="10001" max="10236" width="9.140625" style="3"/>
    <col min="10237" max="10237" width="6.85546875" style="3" customWidth="1"/>
    <col min="10238" max="10238" width="10" style="3" customWidth="1"/>
    <col min="10239" max="10239" width="9.42578125" style="3" customWidth="1"/>
    <col min="10240" max="10240" width="10.42578125" style="3" customWidth="1"/>
    <col min="10241" max="10241" width="9.42578125" style="3" customWidth="1"/>
    <col min="10242" max="10242" width="7.7109375" style="3" customWidth="1"/>
    <col min="10243" max="10243" width="9" style="3" customWidth="1"/>
    <col min="10244" max="10244" width="8" style="3" customWidth="1"/>
    <col min="10245" max="10245" width="8.7109375" style="3" customWidth="1"/>
    <col min="10246" max="10246" width="10.28515625" style="3" customWidth="1"/>
    <col min="10247" max="10247" width="11.140625" style="3" customWidth="1"/>
    <col min="10248" max="10248" width="10.28515625" style="3" customWidth="1"/>
    <col min="10249" max="10249" width="11" style="3" customWidth="1"/>
    <col min="10250" max="10250" width="11.7109375" style="3" customWidth="1"/>
    <col min="10251" max="10251" width="10.7109375" style="3" customWidth="1"/>
    <col min="10252" max="10252" width="11.28515625" style="3" customWidth="1"/>
    <col min="10253" max="10253" width="10.85546875" style="3" customWidth="1"/>
    <col min="10254" max="10254" width="10" style="3" customWidth="1"/>
    <col min="10255" max="10255" width="6.42578125" style="3" customWidth="1"/>
    <col min="10256" max="10256" width="12.7109375" style="3" customWidth="1"/>
    <col min="10257" max="10492" width="9.140625" style="3"/>
    <col min="10493" max="10493" width="6.85546875" style="3" customWidth="1"/>
    <col min="10494" max="10494" width="10" style="3" customWidth="1"/>
    <col min="10495" max="10495" width="9.42578125" style="3" customWidth="1"/>
    <col min="10496" max="10496" width="10.42578125" style="3" customWidth="1"/>
    <col min="10497" max="10497" width="9.42578125" style="3" customWidth="1"/>
    <col min="10498" max="10498" width="7.7109375" style="3" customWidth="1"/>
    <col min="10499" max="10499" width="9" style="3" customWidth="1"/>
    <col min="10500" max="10500" width="8" style="3" customWidth="1"/>
    <col min="10501" max="10501" width="8.7109375" style="3" customWidth="1"/>
    <col min="10502" max="10502" width="10.28515625" style="3" customWidth="1"/>
    <col min="10503" max="10503" width="11.140625" style="3" customWidth="1"/>
    <col min="10504" max="10504" width="10.28515625" style="3" customWidth="1"/>
    <col min="10505" max="10505" width="11" style="3" customWidth="1"/>
    <col min="10506" max="10506" width="11.7109375" style="3" customWidth="1"/>
    <col min="10507" max="10507" width="10.7109375" style="3" customWidth="1"/>
    <col min="10508" max="10508" width="11.28515625" style="3" customWidth="1"/>
    <col min="10509" max="10509" width="10.85546875" style="3" customWidth="1"/>
    <col min="10510" max="10510" width="10" style="3" customWidth="1"/>
    <col min="10511" max="10511" width="6.42578125" style="3" customWidth="1"/>
    <col min="10512" max="10512" width="12.7109375" style="3" customWidth="1"/>
    <col min="10513" max="10748" width="9.140625" style="3"/>
    <col min="10749" max="10749" width="6.85546875" style="3" customWidth="1"/>
    <col min="10750" max="10750" width="10" style="3" customWidth="1"/>
    <col min="10751" max="10751" width="9.42578125" style="3" customWidth="1"/>
    <col min="10752" max="10752" width="10.42578125" style="3" customWidth="1"/>
    <col min="10753" max="10753" width="9.42578125" style="3" customWidth="1"/>
    <col min="10754" max="10754" width="7.7109375" style="3" customWidth="1"/>
    <col min="10755" max="10755" width="9" style="3" customWidth="1"/>
    <col min="10756" max="10756" width="8" style="3" customWidth="1"/>
    <col min="10757" max="10757" width="8.7109375" style="3" customWidth="1"/>
    <col min="10758" max="10758" width="10.28515625" style="3" customWidth="1"/>
    <col min="10759" max="10759" width="11.140625" style="3" customWidth="1"/>
    <col min="10760" max="10760" width="10.28515625" style="3" customWidth="1"/>
    <col min="10761" max="10761" width="11" style="3" customWidth="1"/>
    <col min="10762" max="10762" width="11.7109375" style="3" customWidth="1"/>
    <col min="10763" max="10763" width="10.7109375" style="3" customWidth="1"/>
    <col min="10764" max="10764" width="11.28515625" style="3" customWidth="1"/>
    <col min="10765" max="10765" width="10.85546875" style="3" customWidth="1"/>
    <col min="10766" max="10766" width="10" style="3" customWidth="1"/>
    <col min="10767" max="10767" width="6.42578125" style="3" customWidth="1"/>
    <col min="10768" max="10768" width="12.7109375" style="3" customWidth="1"/>
    <col min="10769" max="11004" width="9.140625" style="3"/>
    <col min="11005" max="11005" width="6.85546875" style="3" customWidth="1"/>
    <col min="11006" max="11006" width="10" style="3" customWidth="1"/>
    <col min="11007" max="11007" width="9.42578125" style="3" customWidth="1"/>
    <col min="11008" max="11008" width="10.42578125" style="3" customWidth="1"/>
    <col min="11009" max="11009" width="9.42578125" style="3" customWidth="1"/>
    <col min="11010" max="11010" width="7.7109375" style="3" customWidth="1"/>
    <col min="11011" max="11011" width="9" style="3" customWidth="1"/>
    <col min="11012" max="11012" width="8" style="3" customWidth="1"/>
    <col min="11013" max="11013" width="8.7109375" style="3" customWidth="1"/>
    <col min="11014" max="11014" width="10.28515625" style="3" customWidth="1"/>
    <col min="11015" max="11015" width="11.140625" style="3" customWidth="1"/>
    <col min="11016" max="11016" width="10.28515625" style="3" customWidth="1"/>
    <col min="11017" max="11017" width="11" style="3" customWidth="1"/>
    <col min="11018" max="11018" width="11.7109375" style="3" customWidth="1"/>
    <col min="11019" max="11019" width="10.7109375" style="3" customWidth="1"/>
    <col min="11020" max="11020" width="11.28515625" style="3" customWidth="1"/>
    <col min="11021" max="11021" width="10.85546875" style="3" customWidth="1"/>
    <col min="11022" max="11022" width="10" style="3" customWidth="1"/>
    <col min="11023" max="11023" width="6.42578125" style="3" customWidth="1"/>
    <col min="11024" max="11024" width="12.7109375" style="3" customWidth="1"/>
    <col min="11025" max="11260" width="9.140625" style="3"/>
    <col min="11261" max="11261" width="6.85546875" style="3" customWidth="1"/>
    <col min="11262" max="11262" width="10" style="3" customWidth="1"/>
    <col min="11263" max="11263" width="9.42578125" style="3" customWidth="1"/>
    <col min="11264" max="11264" width="10.42578125" style="3" customWidth="1"/>
    <col min="11265" max="11265" width="9.42578125" style="3" customWidth="1"/>
    <col min="11266" max="11266" width="7.7109375" style="3" customWidth="1"/>
    <col min="11267" max="11267" width="9" style="3" customWidth="1"/>
    <col min="11268" max="11268" width="8" style="3" customWidth="1"/>
    <col min="11269" max="11269" width="8.7109375" style="3" customWidth="1"/>
    <col min="11270" max="11270" width="10.28515625" style="3" customWidth="1"/>
    <col min="11271" max="11271" width="11.140625" style="3" customWidth="1"/>
    <col min="11272" max="11272" width="10.28515625" style="3" customWidth="1"/>
    <col min="11273" max="11273" width="11" style="3" customWidth="1"/>
    <col min="11274" max="11274" width="11.7109375" style="3" customWidth="1"/>
    <col min="11275" max="11275" width="10.7109375" style="3" customWidth="1"/>
    <col min="11276" max="11276" width="11.28515625" style="3" customWidth="1"/>
    <col min="11277" max="11277" width="10.85546875" style="3" customWidth="1"/>
    <col min="11278" max="11278" width="10" style="3" customWidth="1"/>
    <col min="11279" max="11279" width="6.42578125" style="3" customWidth="1"/>
    <col min="11280" max="11280" width="12.7109375" style="3" customWidth="1"/>
    <col min="11281" max="11516" width="9.140625" style="3"/>
    <col min="11517" max="11517" width="6.85546875" style="3" customWidth="1"/>
    <col min="11518" max="11518" width="10" style="3" customWidth="1"/>
    <col min="11519" max="11519" width="9.42578125" style="3" customWidth="1"/>
    <col min="11520" max="11520" width="10.42578125" style="3" customWidth="1"/>
    <col min="11521" max="11521" width="9.42578125" style="3" customWidth="1"/>
    <col min="11522" max="11522" width="7.7109375" style="3" customWidth="1"/>
    <col min="11523" max="11523" width="9" style="3" customWidth="1"/>
    <col min="11524" max="11524" width="8" style="3" customWidth="1"/>
    <col min="11525" max="11525" width="8.7109375" style="3" customWidth="1"/>
    <col min="11526" max="11526" width="10.28515625" style="3" customWidth="1"/>
    <col min="11527" max="11527" width="11.140625" style="3" customWidth="1"/>
    <col min="11528" max="11528" width="10.28515625" style="3" customWidth="1"/>
    <col min="11529" max="11529" width="11" style="3" customWidth="1"/>
    <col min="11530" max="11530" width="11.7109375" style="3" customWidth="1"/>
    <col min="11531" max="11531" width="10.7109375" style="3" customWidth="1"/>
    <col min="11532" max="11532" width="11.28515625" style="3" customWidth="1"/>
    <col min="11533" max="11533" width="10.85546875" style="3" customWidth="1"/>
    <col min="11534" max="11534" width="10" style="3" customWidth="1"/>
    <col min="11535" max="11535" width="6.42578125" style="3" customWidth="1"/>
    <col min="11536" max="11536" width="12.7109375" style="3" customWidth="1"/>
    <col min="11537" max="11772" width="9.140625" style="3"/>
    <col min="11773" max="11773" width="6.85546875" style="3" customWidth="1"/>
    <col min="11774" max="11774" width="10" style="3" customWidth="1"/>
    <col min="11775" max="11775" width="9.42578125" style="3" customWidth="1"/>
    <col min="11776" max="11776" width="10.42578125" style="3" customWidth="1"/>
    <col min="11777" max="11777" width="9.42578125" style="3" customWidth="1"/>
    <col min="11778" max="11778" width="7.7109375" style="3" customWidth="1"/>
    <col min="11779" max="11779" width="9" style="3" customWidth="1"/>
    <col min="11780" max="11780" width="8" style="3" customWidth="1"/>
    <col min="11781" max="11781" width="8.7109375" style="3" customWidth="1"/>
    <col min="11782" max="11782" width="10.28515625" style="3" customWidth="1"/>
    <col min="11783" max="11783" width="11.140625" style="3" customWidth="1"/>
    <col min="11784" max="11784" width="10.28515625" style="3" customWidth="1"/>
    <col min="11785" max="11785" width="11" style="3" customWidth="1"/>
    <col min="11786" max="11786" width="11.7109375" style="3" customWidth="1"/>
    <col min="11787" max="11787" width="10.7109375" style="3" customWidth="1"/>
    <col min="11788" max="11788" width="11.28515625" style="3" customWidth="1"/>
    <col min="11789" max="11789" width="10.85546875" style="3" customWidth="1"/>
    <col min="11790" max="11790" width="10" style="3" customWidth="1"/>
    <col min="11791" max="11791" width="6.42578125" style="3" customWidth="1"/>
    <col min="11792" max="11792" width="12.7109375" style="3" customWidth="1"/>
    <col min="11793" max="12028" width="9.140625" style="3"/>
    <col min="12029" max="12029" width="6.85546875" style="3" customWidth="1"/>
    <col min="12030" max="12030" width="10" style="3" customWidth="1"/>
    <col min="12031" max="12031" width="9.42578125" style="3" customWidth="1"/>
    <col min="12032" max="12032" width="10.42578125" style="3" customWidth="1"/>
    <col min="12033" max="12033" width="9.42578125" style="3" customWidth="1"/>
    <col min="12034" max="12034" width="7.7109375" style="3" customWidth="1"/>
    <col min="12035" max="12035" width="9" style="3" customWidth="1"/>
    <col min="12036" max="12036" width="8" style="3" customWidth="1"/>
    <col min="12037" max="12037" width="8.7109375" style="3" customWidth="1"/>
    <col min="12038" max="12038" width="10.28515625" style="3" customWidth="1"/>
    <col min="12039" max="12039" width="11.140625" style="3" customWidth="1"/>
    <col min="12040" max="12040" width="10.28515625" style="3" customWidth="1"/>
    <col min="12041" max="12041" width="11" style="3" customWidth="1"/>
    <col min="12042" max="12042" width="11.7109375" style="3" customWidth="1"/>
    <col min="12043" max="12043" width="10.7109375" style="3" customWidth="1"/>
    <col min="12044" max="12044" width="11.28515625" style="3" customWidth="1"/>
    <col min="12045" max="12045" width="10.85546875" style="3" customWidth="1"/>
    <col min="12046" max="12046" width="10" style="3" customWidth="1"/>
    <col min="12047" max="12047" width="6.42578125" style="3" customWidth="1"/>
    <col min="12048" max="12048" width="12.7109375" style="3" customWidth="1"/>
    <col min="12049" max="12284" width="9.140625" style="3"/>
    <col min="12285" max="12285" width="6.85546875" style="3" customWidth="1"/>
    <col min="12286" max="12286" width="10" style="3" customWidth="1"/>
    <col min="12287" max="12287" width="9.42578125" style="3" customWidth="1"/>
    <col min="12288" max="12288" width="10.42578125" style="3" customWidth="1"/>
    <col min="12289" max="12289" width="9.42578125" style="3" customWidth="1"/>
    <col min="12290" max="12290" width="7.7109375" style="3" customWidth="1"/>
    <col min="12291" max="12291" width="9" style="3" customWidth="1"/>
    <col min="12292" max="12292" width="8" style="3" customWidth="1"/>
    <col min="12293" max="12293" width="8.7109375" style="3" customWidth="1"/>
    <col min="12294" max="12294" width="10.28515625" style="3" customWidth="1"/>
    <col min="12295" max="12295" width="11.140625" style="3" customWidth="1"/>
    <col min="12296" max="12296" width="10.28515625" style="3" customWidth="1"/>
    <col min="12297" max="12297" width="11" style="3" customWidth="1"/>
    <col min="12298" max="12298" width="11.7109375" style="3" customWidth="1"/>
    <col min="12299" max="12299" width="10.7109375" style="3" customWidth="1"/>
    <col min="12300" max="12300" width="11.28515625" style="3" customWidth="1"/>
    <col min="12301" max="12301" width="10.85546875" style="3" customWidth="1"/>
    <col min="12302" max="12302" width="10" style="3" customWidth="1"/>
    <col min="12303" max="12303" width="6.42578125" style="3" customWidth="1"/>
    <col min="12304" max="12304" width="12.7109375" style="3" customWidth="1"/>
    <col min="12305" max="12540" width="9.140625" style="3"/>
    <col min="12541" max="12541" width="6.85546875" style="3" customWidth="1"/>
    <col min="12542" max="12542" width="10" style="3" customWidth="1"/>
    <col min="12543" max="12543" width="9.42578125" style="3" customWidth="1"/>
    <col min="12544" max="12544" width="10.42578125" style="3" customWidth="1"/>
    <col min="12545" max="12545" width="9.42578125" style="3" customWidth="1"/>
    <col min="12546" max="12546" width="7.7109375" style="3" customWidth="1"/>
    <col min="12547" max="12547" width="9" style="3" customWidth="1"/>
    <col min="12548" max="12548" width="8" style="3" customWidth="1"/>
    <col min="12549" max="12549" width="8.7109375" style="3" customWidth="1"/>
    <col min="12550" max="12550" width="10.28515625" style="3" customWidth="1"/>
    <col min="12551" max="12551" width="11.140625" style="3" customWidth="1"/>
    <col min="12552" max="12552" width="10.28515625" style="3" customWidth="1"/>
    <col min="12553" max="12553" width="11" style="3" customWidth="1"/>
    <col min="12554" max="12554" width="11.7109375" style="3" customWidth="1"/>
    <col min="12555" max="12555" width="10.7109375" style="3" customWidth="1"/>
    <col min="12556" max="12556" width="11.28515625" style="3" customWidth="1"/>
    <col min="12557" max="12557" width="10.85546875" style="3" customWidth="1"/>
    <col min="12558" max="12558" width="10" style="3" customWidth="1"/>
    <col min="12559" max="12559" width="6.42578125" style="3" customWidth="1"/>
    <col min="12560" max="12560" width="12.7109375" style="3" customWidth="1"/>
    <col min="12561" max="12796" width="9.140625" style="3"/>
    <col min="12797" max="12797" width="6.85546875" style="3" customWidth="1"/>
    <col min="12798" max="12798" width="10" style="3" customWidth="1"/>
    <col min="12799" max="12799" width="9.42578125" style="3" customWidth="1"/>
    <col min="12800" max="12800" width="10.42578125" style="3" customWidth="1"/>
    <col min="12801" max="12801" width="9.42578125" style="3" customWidth="1"/>
    <col min="12802" max="12802" width="7.7109375" style="3" customWidth="1"/>
    <col min="12803" max="12803" width="9" style="3" customWidth="1"/>
    <col min="12804" max="12804" width="8" style="3" customWidth="1"/>
    <col min="12805" max="12805" width="8.7109375" style="3" customWidth="1"/>
    <col min="12806" max="12806" width="10.28515625" style="3" customWidth="1"/>
    <col min="12807" max="12807" width="11.140625" style="3" customWidth="1"/>
    <col min="12808" max="12808" width="10.28515625" style="3" customWidth="1"/>
    <col min="12809" max="12809" width="11" style="3" customWidth="1"/>
    <col min="12810" max="12810" width="11.7109375" style="3" customWidth="1"/>
    <col min="12811" max="12811" width="10.7109375" style="3" customWidth="1"/>
    <col min="12812" max="12812" width="11.28515625" style="3" customWidth="1"/>
    <col min="12813" max="12813" width="10.85546875" style="3" customWidth="1"/>
    <col min="12814" max="12814" width="10" style="3" customWidth="1"/>
    <col min="12815" max="12815" width="6.42578125" style="3" customWidth="1"/>
    <col min="12816" max="12816" width="12.7109375" style="3" customWidth="1"/>
    <col min="12817" max="13052" width="9.140625" style="3"/>
    <col min="13053" max="13053" width="6.85546875" style="3" customWidth="1"/>
    <col min="13054" max="13054" width="10" style="3" customWidth="1"/>
    <col min="13055" max="13055" width="9.42578125" style="3" customWidth="1"/>
    <col min="13056" max="13056" width="10.42578125" style="3" customWidth="1"/>
    <col min="13057" max="13057" width="9.42578125" style="3" customWidth="1"/>
    <col min="13058" max="13058" width="7.7109375" style="3" customWidth="1"/>
    <col min="13059" max="13059" width="9" style="3" customWidth="1"/>
    <col min="13060" max="13060" width="8" style="3" customWidth="1"/>
    <col min="13061" max="13061" width="8.7109375" style="3" customWidth="1"/>
    <col min="13062" max="13062" width="10.28515625" style="3" customWidth="1"/>
    <col min="13063" max="13063" width="11.140625" style="3" customWidth="1"/>
    <col min="13064" max="13064" width="10.28515625" style="3" customWidth="1"/>
    <col min="13065" max="13065" width="11" style="3" customWidth="1"/>
    <col min="13066" max="13066" width="11.7109375" style="3" customWidth="1"/>
    <col min="13067" max="13067" width="10.7109375" style="3" customWidth="1"/>
    <col min="13068" max="13068" width="11.28515625" style="3" customWidth="1"/>
    <col min="13069" max="13069" width="10.85546875" style="3" customWidth="1"/>
    <col min="13070" max="13070" width="10" style="3" customWidth="1"/>
    <col min="13071" max="13071" width="6.42578125" style="3" customWidth="1"/>
    <col min="13072" max="13072" width="12.7109375" style="3" customWidth="1"/>
    <col min="13073" max="13308" width="9.140625" style="3"/>
    <col min="13309" max="13309" width="6.85546875" style="3" customWidth="1"/>
    <col min="13310" max="13310" width="10" style="3" customWidth="1"/>
    <col min="13311" max="13311" width="9.42578125" style="3" customWidth="1"/>
    <col min="13312" max="13312" width="10.42578125" style="3" customWidth="1"/>
    <col min="13313" max="13313" width="9.42578125" style="3" customWidth="1"/>
    <col min="13314" max="13314" width="7.7109375" style="3" customWidth="1"/>
    <col min="13315" max="13315" width="9" style="3" customWidth="1"/>
    <col min="13316" max="13316" width="8" style="3" customWidth="1"/>
    <col min="13317" max="13317" width="8.7109375" style="3" customWidth="1"/>
    <col min="13318" max="13318" width="10.28515625" style="3" customWidth="1"/>
    <col min="13319" max="13319" width="11.140625" style="3" customWidth="1"/>
    <col min="13320" max="13320" width="10.28515625" style="3" customWidth="1"/>
    <col min="13321" max="13321" width="11" style="3" customWidth="1"/>
    <col min="13322" max="13322" width="11.7109375" style="3" customWidth="1"/>
    <col min="13323" max="13323" width="10.7109375" style="3" customWidth="1"/>
    <col min="13324" max="13324" width="11.28515625" style="3" customWidth="1"/>
    <col min="13325" max="13325" width="10.85546875" style="3" customWidth="1"/>
    <col min="13326" max="13326" width="10" style="3" customWidth="1"/>
    <col min="13327" max="13327" width="6.42578125" style="3" customWidth="1"/>
    <col min="13328" max="13328" width="12.7109375" style="3" customWidth="1"/>
    <col min="13329" max="13564" width="9.140625" style="3"/>
    <col min="13565" max="13565" width="6.85546875" style="3" customWidth="1"/>
    <col min="13566" max="13566" width="10" style="3" customWidth="1"/>
    <col min="13567" max="13567" width="9.42578125" style="3" customWidth="1"/>
    <col min="13568" max="13568" width="10.42578125" style="3" customWidth="1"/>
    <col min="13569" max="13569" width="9.42578125" style="3" customWidth="1"/>
    <col min="13570" max="13570" width="7.7109375" style="3" customWidth="1"/>
    <col min="13571" max="13571" width="9" style="3" customWidth="1"/>
    <col min="13572" max="13572" width="8" style="3" customWidth="1"/>
    <col min="13573" max="13573" width="8.7109375" style="3" customWidth="1"/>
    <col min="13574" max="13574" width="10.28515625" style="3" customWidth="1"/>
    <col min="13575" max="13575" width="11.140625" style="3" customWidth="1"/>
    <col min="13576" max="13576" width="10.28515625" style="3" customWidth="1"/>
    <col min="13577" max="13577" width="11" style="3" customWidth="1"/>
    <col min="13578" max="13578" width="11.7109375" style="3" customWidth="1"/>
    <col min="13579" max="13579" width="10.7109375" style="3" customWidth="1"/>
    <col min="13580" max="13580" width="11.28515625" style="3" customWidth="1"/>
    <col min="13581" max="13581" width="10.85546875" style="3" customWidth="1"/>
    <col min="13582" max="13582" width="10" style="3" customWidth="1"/>
    <col min="13583" max="13583" width="6.42578125" style="3" customWidth="1"/>
    <col min="13584" max="13584" width="12.7109375" style="3" customWidth="1"/>
    <col min="13585" max="13820" width="9.140625" style="3"/>
    <col min="13821" max="13821" width="6.85546875" style="3" customWidth="1"/>
    <col min="13822" max="13822" width="10" style="3" customWidth="1"/>
    <col min="13823" max="13823" width="9.42578125" style="3" customWidth="1"/>
    <col min="13824" max="13824" width="10.42578125" style="3" customWidth="1"/>
    <col min="13825" max="13825" width="9.42578125" style="3" customWidth="1"/>
    <col min="13826" max="13826" width="7.7109375" style="3" customWidth="1"/>
    <col min="13827" max="13827" width="9" style="3" customWidth="1"/>
    <col min="13828" max="13828" width="8" style="3" customWidth="1"/>
    <col min="13829" max="13829" width="8.7109375" style="3" customWidth="1"/>
    <col min="13830" max="13830" width="10.28515625" style="3" customWidth="1"/>
    <col min="13831" max="13831" width="11.140625" style="3" customWidth="1"/>
    <col min="13832" max="13832" width="10.28515625" style="3" customWidth="1"/>
    <col min="13833" max="13833" width="11" style="3" customWidth="1"/>
    <col min="13834" max="13834" width="11.7109375" style="3" customWidth="1"/>
    <col min="13835" max="13835" width="10.7109375" style="3" customWidth="1"/>
    <col min="13836" max="13836" width="11.28515625" style="3" customWidth="1"/>
    <col min="13837" max="13837" width="10.85546875" style="3" customWidth="1"/>
    <col min="13838" max="13838" width="10" style="3" customWidth="1"/>
    <col min="13839" max="13839" width="6.42578125" style="3" customWidth="1"/>
    <col min="13840" max="13840" width="12.7109375" style="3" customWidth="1"/>
    <col min="13841" max="14076" width="9.140625" style="3"/>
    <col min="14077" max="14077" width="6.85546875" style="3" customWidth="1"/>
    <col min="14078" max="14078" width="10" style="3" customWidth="1"/>
    <col min="14079" max="14079" width="9.42578125" style="3" customWidth="1"/>
    <col min="14080" max="14080" width="10.42578125" style="3" customWidth="1"/>
    <col min="14081" max="14081" width="9.42578125" style="3" customWidth="1"/>
    <col min="14082" max="14082" width="7.7109375" style="3" customWidth="1"/>
    <col min="14083" max="14083" width="9" style="3" customWidth="1"/>
    <col min="14084" max="14084" width="8" style="3" customWidth="1"/>
    <col min="14085" max="14085" width="8.7109375" style="3" customWidth="1"/>
    <col min="14086" max="14086" width="10.28515625" style="3" customWidth="1"/>
    <col min="14087" max="14087" width="11.140625" style="3" customWidth="1"/>
    <col min="14088" max="14088" width="10.28515625" style="3" customWidth="1"/>
    <col min="14089" max="14089" width="11" style="3" customWidth="1"/>
    <col min="14090" max="14090" width="11.7109375" style="3" customWidth="1"/>
    <col min="14091" max="14091" width="10.7109375" style="3" customWidth="1"/>
    <col min="14092" max="14092" width="11.28515625" style="3" customWidth="1"/>
    <col min="14093" max="14093" width="10.85546875" style="3" customWidth="1"/>
    <col min="14094" max="14094" width="10" style="3" customWidth="1"/>
    <col min="14095" max="14095" width="6.42578125" style="3" customWidth="1"/>
    <col min="14096" max="14096" width="12.7109375" style="3" customWidth="1"/>
    <col min="14097" max="14332" width="9.140625" style="3"/>
    <col min="14333" max="14333" width="6.85546875" style="3" customWidth="1"/>
    <col min="14334" max="14334" width="10" style="3" customWidth="1"/>
    <col min="14335" max="14335" width="9.42578125" style="3" customWidth="1"/>
    <col min="14336" max="14336" width="10.42578125" style="3" customWidth="1"/>
    <col min="14337" max="14337" width="9.42578125" style="3" customWidth="1"/>
    <col min="14338" max="14338" width="7.7109375" style="3" customWidth="1"/>
    <col min="14339" max="14339" width="9" style="3" customWidth="1"/>
    <col min="14340" max="14340" width="8" style="3" customWidth="1"/>
    <col min="14341" max="14341" width="8.7109375" style="3" customWidth="1"/>
    <col min="14342" max="14342" width="10.28515625" style="3" customWidth="1"/>
    <col min="14343" max="14343" width="11.140625" style="3" customWidth="1"/>
    <col min="14344" max="14344" width="10.28515625" style="3" customWidth="1"/>
    <col min="14345" max="14345" width="11" style="3" customWidth="1"/>
    <col min="14346" max="14346" width="11.7109375" style="3" customWidth="1"/>
    <col min="14347" max="14347" width="10.7109375" style="3" customWidth="1"/>
    <col min="14348" max="14348" width="11.28515625" style="3" customWidth="1"/>
    <col min="14349" max="14349" width="10.85546875" style="3" customWidth="1"/>
    <col min="14350" max="14350" width="10" style="3" customWidth="1"/>
    <col min="14351" max="14351" width="6.42578125" style="3" customWidth="1"/>
    <col min="14352" max="14352" width="12.7109375" style="3" customWidth="1"/>
    <col min="14353" max="14588" width="9.140625" style="3"/>
    <col min="14589" max="14589" width="6.85546875" style="3" customWidth="1"/>
    <col min="14590" max="14590" width="10" style="3" customWidth="1"/>
    <col min="14591" max="14591" width="9.42578125" style="3" customWidth="1"/>
    <col min="14592" max="14592" width="10.42578125" style="3" customWidth="1"/>
    <col min="14593" max="14593" width="9.42578125" style="3" customWidth="1"/>
    <col min="14594" max="14594" width="7.7109375" style="3" customWidth="1"/>
    <col min="14595" max="14595" width="9" style="3" customWidth="1"/>
    <col min="14596" max="14596" width="8" style="3" customWidth="1"/>
    <col min="14597" max="14597" width="8.7109375" style="3" customWidth="1"/>
    <col min="14598" max="14598" width="10.28515625" style="3" customWidth="1"/>
    <col min="14599" max="14599" width="11.140625" style="3" customWidth="1"/>
    <col min="14600" max="14600" width="10.28515625" style="3" customWidth="1"/>
    <col min="14601" max="14601" width="11" style="3" customWidth="1"/>
    <col min="14602" max="14602" width="11.7109375" style="3" customWidth="1"/>
    <col min="14603" max="14603" width="10.7109375" style="3" customWidth="1"/>
    <col min="14604" max="14604" width="11.28515625" style="3" customWidth="1"/>
    <col min="14605" max="14605" width="10.85546875" style="3" customWidth="1"/>
    <col min="14606" max="14606" width="10" style="3" customWidth="1"/>
    <col min="14607" max="14607" width="6.42578125" style="3" customWidth="1"/>
    <col min="14608" max="14608" width="12.7109375" style="3" customWidth="1"/>
    <col min="14609" max="14844" width="9.140625" style="3"/>
    <col min="14845" max="14845" width="6.85546875" style="3" customWidth="1"/>
    <col min="14846" max="14846" width="10" style="3" customWidth="1"/>
    <col min="14847" max="14847" width="9.42578125" style="3" customWidth="1"/>
    <col min="14848" max="14848" width="10.42578125" style="3" customWidth="1"/>
    <col min="14849" max="14849" width="9.42578125" style="3" customWidth="1"/>
    <col min="14850" max="14850" width="7.7109375" style="3" customWidth="1"/>
    <col min="14851" max="14851" width="9" style="3" customWidth="1"/>
    <col min="14852" max="14852" width="8" style="3" customWidth="1"/>
    <col min="14853" max="14853" width="8.7109375" style="3" customWidth="1"/>
    <col min="14854" max="14854" width="10.28515625" style="3" customWidth="1"/>
    <col min="14855" max="14855" width="11.140625" style="3" customWidth="1"/>
    <col min="14856" max="14856" width="10.28515625" style="3" customWidth="1"/>
    <col min="14857" max="14857" width="11" style="3" customWidth="1"/>
    <col min="14858" max="14858" width="11.7109375" style="3" customWidth="1"/>
    <col min="14859" max="14859" width="10.7109375" style="3" customWidth="1"/>
    <col min="14860" max="14860" width="11.28515625" style="3" customWidth="1"/>
    <col min="14861" max="14861" width="10.85546875" style="3" customWidth="1"/>
    <col min="14862" max="14862" width="10" style="3" customWidth="1"/>
    <col min="14863" max="14863" width="6.42578125" style="3" customWidth="1"/>
    <col min="14864" max="14864" width="12.7109375" style="3" customWidth="1"/>
    <col min="14865" max="15100" width="9.140625" style="3"/>
    <col min="15101" max="15101" width="6.85546875" style="3" customWidth="1"/>
    <col min="15102" max="15102" width="10" style="3" customWidth="1"/>
    <col min="15103" max="15103" width="9.42578125" style="3" customWidth="1"/>
    <col min="15104" max="15104" width="10.42578125" style="3" customWidth="1"/>
    <col min="15105" max="15105" width="9.42578125" style="3" customWidth="1"/>
    <col min="15106" max="15106" width="7.7109375" style="3" customWidth="1"/>
    <col min="15107" max="15107" width="9" style="3" customWidth="1"/>
    <col min="15108" max="15108" width="8" style="3" customWidth="1"/>
    <col min="15109" max="15109" width="8.7109375" style="3" customWidth="1"/>
    <col min="15110" max="15110" width="10.28515625" style="3" customWidth="1"/>
    <col min="15111" max="15111" width="11.140625" style="3" customWidth="1"/>
    <col min="15112" max="15112" width="10.28515625" style="3" customWidth="1"/>
    <col min="15113" max="15113" width="11" style="3" customWidth="1"/>
    <col min="15114" max="15114" width="11.7109375" style="3" customWidth="1"/>
    <col min="15115" max="15115" width="10.7109375" style="3" customWidth="1"/>
    <col min="15116" max="15116" width="11.28515625" style="3" customWidth="1"/>
    <col min="15117" max="15117" width="10.85546875" style="3" customWidth="1"/>
    <col min="15118" max="15118" width="10" style="3" customWidth="1"/>
    <col min="15119" max="15119" width="6.42578125" style="3" customWidth="1"/>
    <col min="15120" max="15120" width="12.7109375" style="3" customWidth="1"/>
    <col min="15121" max="15356" width="9.140625" style="3"/>
    <col min="15357" max="15357" width="6.85546875" style="3" customWidth="1"/>
    <col min="15358" max="15358" width="10" style="3" customWidth="1"/>
    <col min="15359" max="15359" width="9.42578125" style="3" customWidth="1"/>
    <col min="15360" max="15360" width="10.42578125" style="3" customWidth="1"/>
    <col min="15361" max="15361" width="9.42578125" style="3" customWidth="1"/>
    <col min="15362" max="15362" width="7.7109375" style="3" customWidth="1"/>
    <col min="15363" max="15363" width="9" style="3" customWidth="1"/>
    <col min="15364" max="15364" width="8" style="3" customWidth="1"/>
    <col min="15365" max="15365" width="8.7109375" style="3" customWidth="1"/>
    <col min="15366" max="15366" width="10.28515625" style="3" customWidth="1"/>
    <col min="15367" max="15367" width="11.140625" style="3" customWidth="1"/>
    <col min="15368" max="15368" width="10.28515625" style="3" customWidth="1"/>
    <col min="15369" max="15369" width="11" style="3" customWidth="1"/>
    <col min="15370" max="15370" width="11.7109375" style="3" customWidth="1"/>
    <col min="15371" max="15371" width="10.7109375" style="3" customWidth="1"/>
    <col min="15372" max="15372" width="11.28515625" style="3" customWidth="1"/>
    <col min="15373" max="15373" width="10.85546875" style="3" customWidth="1"/>
    <col min="15374" max="15374" width="10" style="3" customWidth="1"/>
    <col min="15375" max="15375" width="6.42578125" style="3" customWidth="1"/>
    <col min="15376" max="15376" width="12.7109375" style="3" customWidth="1"/>
    <col min="15377" max="15612" width="9.140625" style="3"/>
    <col min="15613" max="15613" width="6.85546875" style="3" customWidth="1"/>
    <col min="15614" max="15614" width="10" style="3" customWidth="1"/>
    <col min="15615" max="15615" width="9.42578125" style="3" customWidth="1"/>
    <col min="15616" max="15616" width="10.42578125" style="3" customWidth="1"/>
    <col min="15617" max="15617" width="9.42578125" style="3" customWidth="1"/>
    <col min="15618" max="15618" width="7.7109375" style="3" customWidth="1"/>
    <col min="15619" max="15619" width="9" style="3" customWidth="1"/>
    <col min="15620" max="15620" width="8" style="3" customWidth="1"/>
    <col min="15621" max="15621" width="8.7109375" style="3" customWidth="1"/>
    <col min="15622" max="15622" width="10.28515625" style="3" customWidth="1"/>
    <col min="15623" max="15623" width="11.140625" style="3" customWidth="1"/>
    <col min="15624" max="15624" width="10.28515625" style="3" customWidth="1"/>
    <col min="15625" max="15625" width="11" style="3" customWidth="1"/>
    <col min="15626" max="15626" width="11.7109375" style="3" customWidth="1"/>
    <col min="15627" max="15627" width="10.7109375" style="3" customWidth="1"/>
    <col min="15628" max="15628" width="11.28515625" style="3" customWidth="1"/>
    <col min="15629" max="15629" width="10.85546875" style="3" customWidth="1"/>
    <col min="15630" max="15630" width="10" style="3" customWidth="1"/>
    <col min="15631" max="15631" width="6.42578125" style="3" customWidth="1"/>
    <col min="15632" max="15632" width="12.7109375" style="3" customWidth="1"/>
    <col min="15633" max="15868" width="9.140625" style="3"/>
    <col min="15869" max="15869" width="6.85546875" style="3" customWidth="1"/>
    <col min="15870" max="15870" width="10" style="3" customWidth="1"/>
    <col min="15871" max="15871" width="9.42578125" style="3" customWidth="1"/>
    <col min="15872" max="15872" width="10.42578125" style="3" customWidth="1"/>
    <col min="15873" max="15873" width="9.42578125" style="3" customWidth="1"/>
    <col min="15874" max="15874" width="7.7109375" style="3" customWidth="1"/>
    <col min="15875" max="15875" width="9" style="3" customWidth="1"/>
    <col min="15876" max="15876" width="8" style="3" customWidth="1"/>
    <col min="15877" max="15877" width="8.7109375" style="3" customWidth="1"/>
    <col min="15878" max="15878" width="10.28515625" style="3" customWidth="1"/>
    <col min="15879" max="15879" width="11.140625" style="3" customWidth="1"/>
    <col min="15880" max="15880" width="10.28515625" style="3" customWidth="1"/>
    <col min="15881" max="15881" width="11" style="3" customWidth="1"/>
    <col min="15882" max="15882" width="11.7109375" style="3" customWidth="1"/>
    <col min="15883" max="15883" width="10.7109375" style="3" customWidth="1"/>
    <col min="15884" max="15884" width="11.28515625" style="3" customWidth="1"/>
    <col min="15885" max="15885" width="10.85546875" style="3" customWidth="1"/>
    <col min="15886" max="15886" width="10" style="3" customWidth="1"/>
    <col min="15887" max="15887" width="6.42578125" style="3" customWidth="1"/>
    <col min="15888" max="15888" width="12.7109375" style="3" customWidth="1"/>
    <col min="15889" max="16124" width="9.140625" style="3"/>
    <col min="16125" max="16125" width="6.85546875" style="3" customWidth="1"/>
    <col min="16126" max="16126" width="10" style="3" customWidth="1"/>
    <col min="16127" max="16127" width="9.42578125" style="3" customWidth="1"/>
    <col min="16128" max="16128" width="10.42578125" style="3" customWidth="1"/>
    <col min="16129" max="16129" width="9.42578125" style="3" customWidth="1"/>
    <col min="16130" max="16130" width="7.7109375" style="3" customWidth="1"/>
    <col min="16131" max="16131" width="9" style="3" customWidth="1"/>
    <col min="16132" max="16132" width="8" style="3" customWidth="1"/>
    <col min="16133" max="16133" width="8.7109375" style="3" customWidth="1"/>
    <col min="16134" max="16134" width="10.28515625" style="3" customWidth="1"/>
    <col min="16135" max="16135" width="11.140625" style="3" customWidth="1"/>
    <col min="16136" max="16136" width="10.28515625" style="3" customWidth="1"/>
    <col min="16137" max="16137" width="11" style="3" customWidth="1"/>
    <col min="16138" max="16138" width="11.7109375" style="3" customWidth="1"/>
    <col min="16139" max="16139" width="10.7109375" style="3" customWidth="1"/>
    <col min="16140" max="16140" width="11.28515625" style="3" customWidth="1"/>
    <col min="16141" max="16141" width="10.85546875" style="3" customWidth="1"/>
    <col min="16142" max="16142" width="10" style="3" customWidth="1"/>
    <col min="16143" max="16143" width="6.42578125" style="3" customWidth="1"/>
    <col min="16144" max="16144" width="12.7109375" style="3" customWidth="1"/>
    <col min="16145" max="16384" width="9.140625" style="3"/>
  </cols>
  <sheetData>
    <row r="1" spans="1:18" ht="15.75">
      <c r="M1" s="4"/>
      <c r="N1" s="5" t="s">
        <v>0</v>
      </c>
    </row>
    <row r="2" spans="1:18" ht="15.75">
      <c r="M2" s="4"/>
      <c r="N2" s="6" t="s">
        <v>1</v>
      </c>
    </row>
    <row r="3" spans="1:18" ht="15.75">
      <c r="M3" s="4"/>
      <c r="N3" s="6" t="s">
        <v>2</v>
      </c>
    </row>
    <row r="4" spans="1:18" ht="15.75">
      <c r="K4" s="6"/>
      <c r="M4" s="4"/>
      <c r="N4" s="4"/>
    </row>
    <row r="5" spans="1:18" ht="15.75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9"/>
      <c r="R5" s="9"/>
    </row>
    <row r="6" spans="1:18" ht="15.75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9"/>
      <c r="R6" s="9"/>
    </row>
    <row r="7" spans="1:18" ht="15.75">
      <c r="A7" s="7" t="s">
        <v>97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9"/>
      <c r="R7" s="9"/>
    </row>
    <row r="9" spans="1:18" ht="15.75">
      <c r="B9" s="10"/>
      <c r="C9" s="10" t="s">
        <v>5</v>
      </c>
      <c r="D9" s="11" t="s">
        <v>6</v>
      </c>
      <c r="E9" s="12"/>
      <c r="F9" s="13" t="s">
        <v>7</v>
      </c>
      <c r="G9" s="14"/>
      <c r="H9" s="14"/>
      <c r="I9" s="14"/>
      <c r="J9" s="14"/>
      <c r="K9" s="14"/>
      <c r="L9" s="14"/>
      <c r="M9" s="14"/>
      <c r="N9" s="14"/>
    </row>
    <row r="10" spans="1:18" ht="15.75">
      <c r="B10" s="15"/>
      <c r="C10" s="15"/>
      <c r="D10" s="16" t="s">
        <v>8</v>
      </c>
      <c r="E10" s="16"/>
      <c r="F10" s="16" t="s">
        <v>9</v>
      </c>
      <c r="G10" s="14"/>
      <c r="H10" s="14"/>
      <c r="I10" s="14"/>
      <c r="J10" s="14"/>
      <c r="K10" s="14"/>
      <c r="L10" s="14"/>
      <c r="M10" s="14"/>
      <c r="N10" s="14"/>
    </row>
    <row r="11" spans="1:18" ht="15.75">
      <c r="B11" s="6"/>
      <c r="C11" s="6"/>
      <c r="D11" s="6"/>
      <c r="E11" s="17"/>
      <c r="F11" s="17"/>
      <c r="G11" s="17"/>
      <c r="H11" s="17"/>
      <c r="I11" s="17"/>
      <c r="J11" s="17"/>
      <c r="K11" s="17"/>
      <c r="L11" s="17"/>
    </row>
    <row r="12" spans="1:18" ht="15.75">
      <c r="B12" s="10"/>
      <c r="C12" s="10" t="s">
        <v>10</v>
      </c>
      <c r="D12" s="11" t="s">
        <v>11</v>
      </c>
      <c r="E12" s="12"/>
      <c r="F12" s="18" t="s">
        <v>7</v>
      </c>
      <c r="G12" s="14"/>
      <c r="H12" s="14"/>
      <c r="I12" s="14"/>
      <c r="J12" s="14"/>
      <c r="K12" s="14"/>
      <c r="L12" s="14"/>
      <c r="M12" s="14"/>
      <c r="N12" s="14"/>
    </row>
    <row r="13" spans="1:18" ht="15.75">
      <c r="B13" s="15"/>
      <c r="C13" s="15"/>
      <c r="D13" s="19" t="s">
        <v>8</v>
      </c>
      <c r="E13" s="12"/>
      <c r="F13" s="16" t="s">
        <v>12</v>
      </c>
      <c r="G13" s="14"/>
      <c r="H13" s="14"/>
      <c r="I13" s="14"/>
      <c r="J13" s="14"/>
      <c r="K13" s="14"/>
      <c r="L13" s="14"/>
      <c r="M13" s="14"/>
      <c r="N13" s="14"/>
    </row>
    <row r="14" spans="1:18" ht="15.75">
      <c r="B14" s="20"/>
      <c r="C14" s="20"/>
      <c r="D14" s="6"/>
      <c r="E14" s="6"/>
      <c r="F14" s="6"/>
      <c r="G14" s="6"/>
      <c r="H14" s="6"/>
      <c r="I14" s="6"/>
      <c r="J14" s="6"/>
      <c r="K14" s="6"/>
      <c r="L14" s="6"/>
    </row>
    <row r="15" spans="1:18" ht="15.75">
      <c r="B15" s="10"/>
      <c r="C15" s="10" t="s">
        <v>13</v>
      </c>
      <c r="D15" s="21" t="s">
        <v>14</v>
      </c>
      <c r="E15" s="12"/>
      <c r="F15" s="12"/>
      <c r="G15" s="18" t="s">
        <v>15</v>
      </c>
      <c r="H15" s="14"/>
      <c r="I15" s="14"/>
      <c r="J15" s="14"/>
      <c r="K15" s="14"/>
      <c r="L15" s="14"/>
      <c r="M15" s="14"/>
      <c r="N15" s="14"/>
    </row>
    <row r="16" spans="1:18" ht="15.75">
      <c r="A16" s="15"/>
      <c r="B16" s="15"/>
      <c r="C16" s="15"/>
      <c r="D16" s="19" t="s">
        <v>16</v>
      </c>
      <c r="E16" s="12"/>
      <c r="F16" s="12"/>
      <c r="G16" s="16" t="s">
        <v>17</v>
      </c>
      <c r="H16" s="14"/>
      <c r="I16" s="14"/>
      <c r="J16" s="14"/>
      <c r="K16" s="14"/>
      <c r="L16" s="14"/>
      <c r="M16" s="14"/>
      <c r="N16" s="14"/>
    </row>
    <row r="17" spans="1:19">
      <c r="A17" s="22"/>
      <c r="B17" s="22"/>
      <c r="C17" s="22"/>
      <c r="D17" s="23"/>
      <c r="E17" s="24"/>
      <c r="G17" s="25"/>
      <c r="H17" s="25"/>
      <c r="I17" s="25"/>
      <c r="J17" s="25"/>
      <c r="K17" s="22"/>
      <c r="L17" s="22"/>
    </row>
    <row r="19" spans="1:19" ht="21" customHeight="1">
      <c r="A19" s="26" t="s">
        <v>18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9">
      <c r="R20" s="27" t="s">
        <v>19</v>
      </c>
    </row>
    <row r="21" spans="1:19" ht="37.5" customHeight="1">
      <c r="A21" s="28" t="s">
        <v>20</v>
      </c>
      <c r="B21" s="29"/>
      <c r="C21" s="29"/>
      <c r="D21" s="29"/>
      <c r="E21" s="29"/>
      <c r="F21" s="29"/>
      <c r="G21" s="30" t="s">
        <v>21</v>
      </c>
      <c r="H21" s="31"/>
      <c r="I21" s="31"/>
      <c r="J21" s="31"/>
      <c r="K21" s="31"/>
      <c r="L21" s="32"/>
      <c r="M21" s="28" t="s">
        <v>22</v>
      </c>
      <c r="N21" s="28"/>
      <c r="O21" s="28"/>
      <c r="P21" s="28"/>
      <c r="Q21" s="28"/>
      <c r="R21" s="29"/>
    </row>
    <row r="22" spans="1:19" ht="54.75" customHeight="1">
      <c r="A22" s="28" t="s">
        <v>23</v>
      </c>
      <c r="B22" s="28"/>
      <c r="C22" s="28" t="s">
        <v>24</v>
      </c>
      <c r="D22" s="33"/>
      <c r="E22" s="28" t="s">
        <v>25</v>
      </c>
      <c r="F22" s="33"/>
      <c r="G22" s="28" t="s">
        <v>23</v>
      </c>
      <c r="H22" s="33"/>
      <c r="I22" s="28" t="s">
        <v>24</v>
      </c>
      <c r="J22" s="33"/>
      <c r="K22" s="28" t="s">
        <v>25</v>
      </c>
      <c r="L22" s="33"/>
      <c r="M22" s="28" t="s">
        <v>23</v>
      </c>
      <c r="N22" s="33"/>
      <c r="O22" s="28" t="s">
        <v>24</v>
      </c>
      <c r="P22" s="33"/>
      <c r="Q22" s="28" t="s">
        <v>25</v>
      </c>
      <c r="R22" s="33"/>
    </row>
    <row r="23" spans="1:19" ht="17.25" customHeight="1">
      <c r="A23" s="29">
        <v>1</v>
      </c>
      <c r="B23" s="29"/>
      <c r="C23" s="29">
        <v>2</v>
      </c>
      <c r="D23" s="29"/>
      <c r="E23" s="29">
        <v>3</v>
      </c>
      <c r="F23" s="29"/>
      <c r="G23" s="29">
        <v>4</v>
      </c>
      <c r="H23" s="29"/>
      <c r="I23" s="29">
        <v>5</v>
      </c>
      <c r="J23" s="29"/>
      <c r="K23" s="29">
        <v>6</v>
      </c>
      <c r="L23" s="29"/>
      <c r="M23" s="29">
        <v>7</v>
      </c>
      <c r="N23" s="29"/>
      <c r="O23" s="29">
        <v>8</v>
      </c>
      <c r="P23" s="29"/>
      <c r="Q23" s="29">
        <v>9</v>
      </c>
      <c r="R23" s="29"/>
    </row>
    <row r="24" spans="1:19" ht="30" customHeight="1">
      <c r="A24" s="34">
        <v>264563.7</v>
      </c>
      <c r="B24" s="34"/>
      <c r="C24" s="34">
        <v>35527</v>
      </c>
      <c r="D24" s="34"/>
      <c r="E24" s="34">
        <f>A24+C24</f>
        <v>300090.7</v>
      </c>
      <c r="F24" s="34"/>
      <c r="G24" s="34">
        <v>263559.8</v>
      </c>
      <c r="H24" s="34"/>
      <c r="I24" s="34">
        <v>26622.5</v>
      </c>
      <c r="J24" s="34"/>
      <c r="K24" s="34">
        <f>G24+I24</f>
        <v>290182.3</v>
      </c>
      <c r="L24" s="34"/>
      <c r="M24" s="34">
        <f>G24-A24</f>
        <v>-1003.9000000000233</v>
      </c>
      <c r="N24" s="34"/>
      <c r="O24" s="34">
        <f>I24-C24</f>
        <v>-8904.5</v>
      </c>
      <c r="P24" s="34"/>
      <c r="Q24" s="34">
        <f>M24+O24</f>
        <v>-9908.4000000000233</v>
      </c>
      <c r="R24" s="34"/>
    </row>
    <row r="25" spans="1:19" ht="21" customHeight="1">
      <c r="A25" s="35" t="s">
        <v>26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6"/>
      <c r="Q25" s="37"/>
    </row>
    <row r="26" spans="1:19">
      <c r="D26" s="37"/>
      <c r="E26" s="37"/>
      <c r="F26" s="37"/>
      <c r="G26" s="37"/>
      <c r="H26" s="37"/>
      <c r="I26" s="37"/>
      <c r="J26" s="37"/>
      <c r="K26" s="37"/>
      <c r="L26" s="27"/>
      <c r="M26" s="37"/>
      <c r="O26" s="37"/>
      <c r="P26" s="37"/>
      <c r="Q26" s="37"/>
      <c r="R26" s="27" t="s">
        <v>19</v>
      </c>
    </row>
    <row r="27" spans="1:19" ht="75" customHeight="1">
      <c r="A27" s="38" t="s">
        <v>27</v>
      </c>
      <c r="B27" s="38" t="s">
        <v>28</v>
      </c>
      <c r="C27" s="38" t="s">
        <v>29</v>
      </c>
      <c r="D27" s="39" t="s">
        <v>30</v>
      </c>
      <c r="E27" s="40"/>
      <c r="F27" s="40"/>
      <c r="G27" s="40"/>
      <c r="H27" s="40"/>
      <c r="I27" s="40"/>
      <c r="J27" s="39" t="s">
        <v>31</v>
      </c>
      <c r="K27" s="40"/>
      <c r="L27" s="40"/>
      <c r="M27" s="39" t="s">
        <v>32</v>
      </c>
      <c r="N27" s="40"/>
      <c r="O27" s="40"/>
      <c r="P27" s="39" t="s">
        <v>22</v>
      </c>
      <c r="Q27" s="39"/>
      <c r="R27" s="39"/>
      <c r="S27" s="39" t="s">
        <v>98</v>
      </c>
    </row>
    <row r="28" spans="1:19" ht="46.5" customHeight="1">
      <c r="A28" s="41"/>
      <c r="B28" s="41"/>
      <c r="C28" s="41"/>
      <c r="D28" s="40"/>
      <c r="E28" s="40"/>
      <c r="F28" s="40"/>
      <c r="G28" s="40"/>
      <c r="H28" s="40"/>
      <c r="I28" s="40"/>
      <c r="J28" s="42" t="s">
        <v>23</v>
      </c>
      <c r="K28" s="42" t="s">
        <v>24</v>
      </c>
      <c r="L28" s="42" t="s">
        <v>25</v>
      </c>
      <c r="M28" s="42" t="s">
        <v>23</v>
      </c>
      <c r="N28" s="42" t="s">
        <v>24</v>
      </c>
      <c r="O28" s="42" t="s">
        <v>25</v>
      </c>
      <c r="P28" s="42" t="s">
        <v>23</v>
      </c>
      <c r="Q28" s="42" t="s">
        <v>24</v>
      </c>
      <c r="R28" s="42" t="s">
        <v>25</v>
      </c>
      <c r="S28" s="39"/>
    </row>
    <row r="29" spans="1:19" ht="17.25" customHeight="1">
      <c r="A29" s="42">
        <v>1</v>
      </c>
      <c r="B29" s="42">
        <v>2</v>
      </c>
      <c r="C29" s="42">
        <v>3</v>
      </c>
      <c r="D29" s="43">
        <v>4</v>
      </c>
      <c r="E29" s="44"/>
      <c r="F29" s="44"/>
      <c r="G29" s="44"/>
      <c r="H29" s="44"/>
      <c r="I29" s="45"/>
      <c r="J29" s="46">
        <v>5</v>
      </c>
      <c r="K29" s="46">
        <v>6</v>
      </c>
      <c r="L29" s="46">
        <v>7</v>
      </c>
      <c r="M29" s="46">
        <v>8</v>
      </c>
      <c r="N29" s="46">
        <v>9</v>
      </c>
      <c r="O29" s="47">
        <v>10</v>
      </c>
      <c r="P29" s="47">
        <v>11</v>
      </c>
      <c r="Q29" s="47">
        <v>12</v>
      </c>
      <c r="R29" s="47">
        <v>13</v>
      </c>
      <c r="S29" s="48">
        <v>14</v>
      </c>
    </row>
    <row r="30" spans="1:19" ht="272.25" customHeight="1" thickBot="1">
      <c r="A30" s="49">
        <v>1</v>
      </c>
      <c r="B30" s="50">
        <v>1011010</v>
      </c>
      <c r="C30" s="51" t="s">
        <v>33</v>
      </c>
      <c r="D30" s="52" t="s">
        <v>109</v>
      </c>
      <c r="E30" s="53"/>
      <c r="F30" s="53"/>
      <c r="G30" s="53"/>
      <c r="H30" s="53"/>
      <c r="I30" s="54"/>
      <c r="J30" s="55">
        <f>A24</f>
        <v>264563.7</v>
      </c>
      <c r="K30" s="55">
        <f>C24</f>
        <v>35527</v>
      </c>
      <c r="L30" s="55">
        <f>J30+K30</f>
        <v>300090.7</v>
      </c>
      <c r="M30" s="55">
        <f>G24</f>
        <v>263559.8</v>
      </c>
      <c r="N30" s="55">
        <f>I24</f>
        <v>26622.5</v>
      </c>
      <c r="O30" s="56">
        <f>M30+N30</f>
        <v>290182.3</v>
      </c>
      <c r="P30" s="56">
        <f>M30-J30</f>
        <v>-1003.9000000000233</v>
      </c>
      <c r="Q30" s="56">
        <f>N30-K30</f>
        <v>-8904.5</v>
      </c>
      <c r="R30" s="56">
        <f>P30+Q30</f>
        <v>-9908.4000000000233</v>
      </c>
      <c r="S30" s="57" t="s">
        <v>107</v>
      </c>
    </row>
    <row r="31" spans="1:19" ht="193.5" customHeight="1">
      <c r="A31" s="58"/>
      <c r="B31" s="59"/>
      <c r="C31" s="60"/>
      <c r="D31" s="61"/>
      <c r="E31" s="62"/>
      <c r="F31" s="62"/>
      <c r="G31" s="62"/>
      <c r="H31" s="62"/>
      <c r="I31" s="63"/>
      <c r="J31" s="64"/>
      <c r="K31" s="64"/>
      <c r="L31" s="64"/>
      <c r="M31" s="64"/>
      <c r="N31" s="64"/>
      <c r="O31" s="65"/>
      <c r="P31" s="65"/>
      <c r="Q31" s="65"/>
      <c r="R31" s="65"/>
      <c r="S31" s="66" t="s">
        <v>108</v>
      </c>
    </row>
    <row r="32" spans="1:19" ht="25.5" customHeight="1">
      <c r="A32" s="46"/>
      <c r="B32" s="46"/>
      <c r="C32" s="46"/>
      <c r="D32" s="2" t="s">
        <v>34</v>
      </c>
      <c r="E32" s="44"/>
      <c r="F32" s="44"/>
      <c r="G32" s="44"/>
      <c r="H32" s="44"/>
      <c r="I32" s="45"/>
      <c r="J32" s="67">
        <f t="shared" ref="J32:R32" si="0">J30</f>
        <v>264563.7</v>
      </c>
      <c r="K32" s="67">
        <f t="shared" si="0"/>
        <v>35527</v>
      </c>
      <c r="L32" s="67">
        <f t="shared" si="0"/>
        <v>300090.7</v>
      </c>
      <c r="M32" s="67">
        <f t="shared" si="0"/>
        <v>263559.8</v>
      </c>
      <c r="N32" s="67">
        <f t="shared" si="0"/>
        <v>26622.5</v>
      </c>
      <c r="O32" s="67">
        <f t="shared" si="0"/>
        <v>290182.3</v>
      </c>
      <c r="P32" s="67">
        <f t="shared" si="0"/>
        <v>-1003.9000000000233</v>
      </c>
      <c r="Q32" s="67">
        <f t="shared" si="0"/>
        <v>-8904.5</v>
      </c>
      <c r="R32" s="67">
        <f t="shared" si="0"/>
        <v>-9908.4000000000233</v>
      </c>
      <c r="S32" s="48"/>
    </row>
    <row r="33" spans="1:19" ht="16.5" customHeight="1">
      <c r="A33" s="68"/>
      <c r="B33" s="68"/>
      <c r="C33" s="68"/>
      <c r="D33" s="1"/>
      <c r="E33" s="1"/>
      <c r="F33" s="69"/>
      <c r="G33" s="70"/>
      <c r="H33" s="69"/>
      <c r="I33" s="69"/>
      <c r="J33" s="69"/>
      <c r="K33" s="69"/>
      <c r="L33" s="69"/>
      <c r="M33" s="69"/>
      <c r="N33" s="69"/>
    </row>
    <row r="34" spans="1:19" ht="25.5" customHeight="1">
      <c r="A34" s="35" t="s">
        <v>35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71"/>
      <c r="O34" s="71"/>
      <c r="P34" s="71"/>
      <c r="Q34" s="71"/>
      <c r="R34" s="71"/>
    </row>
    <row r="35" spans="1:19" ht="13.5" customHeight="1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27"/>
      <c r="M35" s="72"/>
      <c r="O35" s="73"/>
      <c r="P35" s="73"/>
      <c r="R35" s="27" t="s">
        <v>19</v>
      </c>
    </row>
    <row r="36" spans="1:19" ht="53.25" customHeight="1">
      <c r="A36" s="74" t="s">
        <v>36</v>
      </c>
      <c r="B36" s="75"/>
      <c r="C36" s="75"/>
      <c r="D36" s="75"/>
      <c r="E36" s="75"/>
      <c r="F36" s="75"/>
      <c r="G36" s="75"/>
      <c r="H36" s="75"/>
      <c r="I36" s="76"/>
      <c r="J36" s="39" t="s">
        <v>31</v>
      </c>
      <c r="K36" s="40"/>
      <c r="L36" s="40"/>
      <c r="M36" s="39" t="s">
        <v>32</v>
      </c>
      <c r="N36" s="40"/>
      <c r="O36" s="40"/>
      <c r="P36" s="39" t="s">
        <v>22</v>
      </c>
      <c r="Q36" s="39"/>
      <c r="R36" s="39"/>
      <c r="S36" s="39" t="s">
        <v>98</v>
      </c>
    </row>
    <row r="37" spans="1:19" ht="43.5" customHeight="1">
      <c r="A37" s="77"/>
      <c r="B37" s="78"/>
      <c r="C37" s="78"/>
      <c r="D37" s="78"/>
      <c r="E37" s="78"/>
      <c r="F37" s="78"/>
      <c r="G37" s="78"/>
      <c r="H37" s="78"/>
      <c r="I37" s="79"/>
      <c r="J37" s="42" t="s">
        <v>23</v>
      </c>
      <c r="K37" s="42" t="s">
        <v>24</v>
      </c>
      <c r="L37" s="42" t="s">
        <v>25</v>
      </c>
      <c r="M37" s="46" t="s">
        <v>23</v>
      </c>
      <c r="N37" s="46" t="s">
        <v>24</v>
      </c>
      <c r="O37" s="46" t="s">
        <v>25</v>
      </c>
      <c r="P37" s="46" t="s">
        <v>23</v>
      </c>
      <c r="Q37" s="46" t="s">
        <v>24</v>
      </c>
      <c r="R37" s="46" t="s">
        <v>25</v>
      </c>
      <c r="S37" s="39"/>
    </row>
    <row r="38" spans="1:19" ht="15" customHeight="1">
      <c r="A38" s="43">
        <v>1</v>
      </c>
      <c r="B38" s="44"/>
      <c r="C38" s="44"/>
      <c r="D38" s="44"/>
      <c r="E38" s="44"/>
      <c r="F38" s="44"/>
      <c r="G38" s="44"/>
      <c r="H38" s="44"/>
      <c r="I38" s="45"/>
      <c r="J38" s="46">
        <v>2</v>
      </c>
      <c r="K38" s="46">
        <v>3</v>
      </c>
      <c r="L38" s="46">
        <v>4</v>
      </c>
      <c r="M38" s="46">
        <v>5</v>
      </c>
      <c r="N38" s="46">
        <v>6</v>
      </c>
      <c r="O38" s="47">
        <v>7</v>
      </c>
      <c r="P38" s="47">
        <v>8</v>
      </c>
      <c r="Q38" s="47">
        <v>9</v>
      </c>
      <c r="R38" s="80">
        <v>10</v>
      </c>
      <c r="S38" s="81">
        <v>11</v>
      </c>
    </row>
    <row r="39" spans="1:19" ht="365.25" customHeight="1">
      <c r="A39" s="74" t="s">
        <v>101</v>
      </c>
      <c r="B39" s="75"/>
      <c r="C39" s="75"/>
      <c r="D39" s="75"/>
      <c r="E39" s="75"/>
      <c r="F39" s="75"/>
      <c r="G39" s="75"/>
      <c r="H39" s="75"/>
      <c r="I39" s="76"/>
      <c r="J39" s="82">
        <f>J32</f>
        <v>264563.7</v>
      </c>
      <c r="K39" s="82">
        <f t="shared" ref="K39:R39" si="1">K32</f>
        <v>35527</v>
      </c>
      <c r="L39" s="82">
        <f t="shared" si="1"/>
        <v>300090.7</v>
      </c>
      <c r="M39" s="82">
        <f t="shared" si="1"/>
        <v>263559.8</v>
      </c>
      <c r="N39" s="82">
        <f t="shared" si="1"/>
        <v>26622.5</v>
      </c>
      <c r="O39" s="82">
        <f t="shared" si="1"/>
        <v>290182.3</v>
      </c>
      <c r="P39" s="82">
        <f t="shared" si="1"/>
        <v>-1003.9000000000233</v>
      </c>
      <c r="Q39" s="82">
        <f t="shared" si="1"/>
        <v>-8904.5</v>
      </c>
      <c r="R39" s="82">
        <f t="shared" si="1"/>
        <v>-9908.4000000000233</v>
      </c>
      <c r="S39" s="83" t="s">
        <v>106</v>
      </c>
    </row>
    <row r="40" spans="1:19" ht="83.25" customHeight="1">
      <c r="A40" s="77"/>
      <c r="B40" s="78"/>
      <c r="C40" s="78"/>
      <c r="D40" s="78"/>
      <c r="E40" s="78"/>
      <c r="F40" s="78"/>
      <c r="G40" s="78"/>
      <c r="H40" s="78"/>
      <c r="I40" s="79"/>
      <c r="J40" s="84"/>
      <c r="K40" s="84"/>
      <c r="L40" s="84"/>
      <c r="M40" s="84"/>
      <c r="N40" s="84"/>
      <c r="O40" s="84"/>
      <c r="P40" s="84"/>
      <c r="Q40" s="84"/>
      <c r="R40" s="84"/>
      <c r="S40" s="85"/>
    </row>
    <row r="41" spans="1:19" ht="25.5" customHeight="1">
      <c r="A41" s="86" t="s">
        <v>37</v>
      </c>
      <c r="B41" s="87"/>
      <c r="C41" s="87"/>
      <c r="D41" s="87"/>
      <c r="E41" s="87"/>
      <c r="F41" s="88"/>
      <c r="G41" s="88"/>
      <c r="H41" s="88"/>
      <c r="I41" s="89"/>
      <c r="J41" s="90">
        <f>J39</f>
        <v>264563.7</v>
      </c>
      <c r="K41" s="90">
        <f t="shared" ref="K41:R41" si="2">K39</f>
        <v>35527</v>
      </c>
      <c r="L41" s="90">
        <f t="shared" si="2"/>
        <v>300090.7</v>
      </c>
      <c r="M41" s="90">
        <f t="shared" si="2"/>
        <v>263559.8</v>
      </c>
      <c r="N41" s="90">
        <f t="shared" si="2"/>
        <v>26622.5</v>
      </c>
      <c r="O41" s="90">
        <f t="shared" si="2"/>
        <v>290182.3</v>
      </c>
      <c r="P41" s="90">
        <f t="shared" si="2"/>
        <v>-1003.9000000000233</v>
      </c>
      <c r="Q41" s="91">
        <f t="shared" si="2"/>
        <v>-8904.5</v>
      </c>
      <c r="R41" s="90">
        <f t="shared" si="2"/>
        <v>-9908.4000000000233</v>
      </c>
      <c r="S41" s="92"/>
    </row>
    <row r="42" spans="1:19">
      <c r="A42" s="93"/>
      <c r="B42" s="93"/>
      <c r="C42" s="93"/>
      <c r="D42" s="93"/>
      <c r="E42" s="94"/>
      <c r="F42" s="95"/>
      <c r="G42" s="95"/>
      <c r="H42" s="95"/>
      <c r="I42" s="95"/>
      <c r="J42" s="95"/>
      <c r="K42" s="95"/>
      <c r="L42" s="95"/>
      <c r="M42" s="68"/>
      <c r="N42" s="68"/>
      <c r="O42" s="96"/>
      <c r="P42" s="96"/>
      <c r="Q42" s="97"/>
    </row>
    <row r="43" spans="1:19" ht="29.25" customHeight="1">
      <c r="A43" s="98" t="s">
        <v>38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9"/>
      <c r="N43" s="99"/>
      <c r="O43" s="100"/>
      <c r="P43" s="100"/>
    </row>
    <row r="44" spans="1:19" ht="78" customHeight="1">
      <c r="A44" s="46" t="s">
        <v>27</v>
      </c>
      <c r="B44" s="46" t="s">
        <v>28</v>
      </c>
      <c r="C44" s="39" t="s">
        <v>39</v>
      </c>
      <c r="D44" s="39"/>
      <c r="E44" s="39"/>
      <c r="F44" s="39"/>
      <c r="G44" s="39" t="s">
        <v>40</v>
      </c>
      <c r="H44" s="39"/>
      <c r="I44" s="39" t="s">
        <v>41</v>
      </c>
      <c r="J44" s="39"/>
      <c r="K44" s="39"/>
      <c r="L44" s="39"/>
      <c r="M44" s="39" t="s">
        <v>31</v>
      </c>
      <c r="N44" s="39"/>
      <c r="O44" s="39" t="s">
        <v>42</v>
      </c>
      <c r="P44" s="39"/>
      <c r="Q44" s="39" t="s">
        <v>22</v>
      </c>
      <c r="R44" s="39"/>
    </row>
    <row r="45" spans="1:19" ht="17.25" customHeight="1">
      <c r="A45" s="101">
        <v>1</v>
      </c>
      <c r="B45" s="101">
        <v>2</v>
      </c>
      <c r="C45" s="102">
        <v>3</v>
      </c>
      <c r="D45" s="103"/>
      <c r="E45" s="103"/>
      <c r="F45" s="103"/>
      <c r="G45" s="103">
        <v>4</v>
      </c>
      <c r="H45" s="103"/>
      <c r="I45" s="104">
        <v>5</v>
      </c>
      <c r="J45" s="104"/>
      <c r="K45" s="104"/>
      <c r="L45" s="105"/>
      <c r="M45" s="106">
        <v>6</v>
      </c>
      <c r="N45" s="104"/>
      <c r="O45" s="106">
        <v>7</v>
      </c>
      <c r="P45" s="104"/>
      <c r="Q45" s="106">
        <v>8</v>
      </c>
      <c r="R45" s="105"/>
    </row>
    <row r="46" spans="1:19" ht="25.5" customHeight="1">
      <c r="A46" s="107"/>
      <c r="B46" s="108" t="s">
        <v>43</v>
      </c>
      <c r="C46" s="109" t="s">
        <v>44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</row>
    <row r="47" spans="1:19" ht="20.25" customHeight="1">
      <c r="A47" s="110" t="s">
        <v>5</v>
      </c>
      <c r="B47" s="111"/>
      <c r="C47" s="112" t="s">
        <v>45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4"/>
    </row>
    <row r="48" spans="1:19" ht="57" customHeight="1">
      <c r="A48" s="115"/>
      <c r="B48" s="116"/>
      <c r="C48" s="117" t="s">
        <v>46</v>
      </c>
      <c r="D48" s="118"/>
      <c r="E48" s="118"/>
      <c r="F48" s="118"/>
      <c r="G48" s="119" t="s">
        <v>47</v>
      </c>
      <c r="H48" s="120"/>
      <c r="I48" s="121" t="s">
        <v>99</v>
      </c>
      <c r="J48" s="121"/>
      <c r="K48" s="121"/>
      <c r="L48" s="121"/>
      <c r="M48" s="122">
        <v>39</v>
      </c>
      <c r="N48" s="123"/>
      <c r="O48" s="43">
        <v>39</v>
      </c>
      <c r="P48" s="45"/>
      <c r="Q48" s="120">
        <f t="shared" ref="Q48:Q55" si="3">O48-M48</f>
        <v>0</v>
      </c>
      <c r="R48" s="120"/>
    </row>
    <row r="49" spans="1:22" ht="57" customHeight="1">
      <c r="A49" s="124"/>
      <c r="B49" s="125"/>
      <c r="C49" s="126" t="s">
        <v>48</v>
      </c>
      <c r="D49" s="40"/>
      <c r="E49" s="40"/>
      <c r="F49" s="40"/>
      <c r="G49" s="127" t="s">
        <v>47</v>
      </c>
      <c r="H49" s="128"/>
      <c r="I49" s="121" t="s">
        <v>99</v>
      </c>
      <c r="J49" s="121"/>
      <c r="K49" s="121"/>
      <c r="L49" s="121"/>
      <c r="M49" s="122">
        <v>447</v>
      </c>
      <c r="N49" s="123"/>
      <c r="O49" s="129">
        <v>444</v>
      </c>
      <c r="P49" s="130"/>
      <c r="Q49" s="128">
        <f t="shared" si="3"/>
        <v>-3</v>
      </c>
      <c r="R49" s="128"/>
    </row>
    <row r="50" spans="1:22" ht="64.5" customHeight="1">
      <c r="A50" s="124"/>
      <c r="B50" s="125"/>
      <c r="C50" s="86" t="s">
        <v>96</v>
      </c>
      <c r="D50" s="87"/>
      <c r="E50" s="87"/>
      <c r="F50" s="131"/>
      <c r="G50" s="127" t="s">
        <v>47</v>
      </c>
      <c r="H50" s="128"/>
      <c r="I50" s="121" t="s">
        <v>99</v>
      </c>
      <c r="J50" s="121"/>
      <c r="K50" s="121"/>
      <c r="L50" s="121"/>
      <c r="M50" s="132">
        <v>1166.5</v>
      </c>
      <c r="N50" s="133"/>
      <c r="O50" s="132">
        <v>1172.77</v>
      </c>
      <c r="P50" s="133"/>
      <c r="Q50" s="128">
        <f t="shared" si="3"/>
        <v>6.2699999999999818</v>
      </c>
      <c r="R50" s="128"/>
    </row>
    <row r="51" spans="1:22" ht="66.75" customHeight="1">
      <c r="A51" s="58"/>
      <c r="B51" s="134"/>
      <c r="C51" s="126" t="s">
        <v>49</v>
      </c>
      <c r="D51" s="40"/>
      <c r="E51" s="40"/>
      <c r="F51" s="40"/>
      <c r="G51" s="127" t="s">
        <v>47</v>
      </c>
      <c r="H51" s="128"/>
      <c r="I51" s="121" t="s">
        <v>99</v>
      </c>
      <c r="J51" s="121"/>
      <c r="K51" s="121"/>
      <c r="L51" s="121"/>
      <c r="M51" s="132">
        <v>243.53</v>
      </c>
      <c r="N51" s="133"/>
      <c r="O51" s="135">
        <v>257.77999999999997</v>
      </c>
      <c r="P51" s="136"/>
      <c r="Q51" s="137">
        <f t="shared" si="3"/>
        <v>14.249999999999972</v>
      </c>
      <c r="R51" s="137"/>
    </row>
    <row r="52" spans="1:22" ht="63" customHeight="1">
      <c r="A52" s="115"/>
      <c r="B52" s="116"/>
      <c r="C52" s="126" t="s">
        <v>50</v>
      </c>
      <c r="D52" s="40"/>
      <c r="E52" s="40"/>
      <c r="F52" s="40"/>
      <c r="G52" s="127" t="s">
        <v>47</v>
      </c>
      <c r="H52" s="128"/>
      <c r="I52" s="138" t="s">
        <v>99</v>
      </c>
      <c r="J52" s="138"/>
      <c r="K52" s="138"/>
      <c r="L52" s="138"/>
      <c r="M52" s="132">
        <v>248.75</v>
      </c>
      <c r="N52" s="133"/>
      <c r="O52" s="122">
        <v>258.75</v>
      </c>
      <c r="P52" s="123"/>
      <c r="Q52" s="128">
        <f t="shared" si="3"/>
        <v>10</v>
      </c>
      <c r="R52" s="128"/>
    </row>
    <row r="53" spans="1:22" ht="62.25" customHeight="1">
      <c r="A53" s="58"/>
      <c r="B53" s="134"/>
      <c r="C53" s="126" t="s">
        <v>51</v>
      </c>
      <c r="D53" s="40"/>
      <c r="E53" s="40"/>
      <c r="F53" s="40"/>
      <c r="G53" s="127" t="s">
        <v>47</v>
      </c>
      <c r="H53" s="128"/>
      <c r="I53" s="121" t="s">
        <v>99</v>
      </c>
      <c r="J53" s="121"/>
      <c r="K53" s="121"/>
      <c r="L53" s="121"/>
      <c r="M53" s="132">
        <v>1218.5</v>
      </c>
      <c r="N53" s="133"/>
      <c r="O53" s="122">
        <v>1227.8699999999999</v>
      </c>
      <c r="P53" s="123"/>
      <c r="Q53" s="128">
        <f t="shared" si="3"/>
        <v>9.3699999999998909</v>
      </c>
      <c r="R53" s="128"/>
    </row>
    <row r="54" spans="1:22" ht="60.75" customHeight="1">
      <c r="A54" s="38"/>
      <c r="B54" s="139"/>
      <c r="C54" s="126" t="s">
        <v>52</v>
      </c>
      <c r="D54" s="40"/>
      <c r="E54" s="40"/>
      <c r="F54" s="40"/>
      <c r="G54" s="127"/>
      <c r="H54" s="128"/>
      <c r="I54" s="121" t="s">
        <v>99</v>
      </c>
      <c r="J54" s="121"/>
      <c r="K54" s="121"/>
      <c r="L54" s="121"/>
      <c r="M54" s="140">
        <f>M50+M51+M52+M53</f>
        <v>2877.2799999999997</v>
      </c>
      <c r="N54" s="141"/>
      <c r="O54" s="140">
        <f>O50+O51+O52+O53</f>
        <v>2917.17</v>
      </c>
      <c r="P54" s="141"/>
      <c r="Q54" s="128">
        <f t="shared" si="3"/>
        <v>39.890000000000327</v>
      </c>
      <c r="R54" s="128"/>
    </row>
    <row r="55" spans="1:22" ht="65.25" customHeight="1">
      <c r="A55" s="142"/>
      <c r="B55" s="143"/>
      <c r="C55" s="126" t="s">
        <v>53</v>
      </c>
      <c r="D55" s="40"/>
      <c r="E55" s="40"/>
      <c r="F55" s="40"/>
      <c r="G55" s="127" t="s">
        <v>54</v>
      </c>
      <c r="H55" s="128"/>
      <c r="I55" s="138" t="s">
        <v>55</v>
      </c>
      <c r="J55" s="138"/>
      <c r="K55" s="138"/>
      <c r="L55" s="138"/>
      <c r="M55" s="122">
        <v>8583</v>
      </c>
      <c r="N55" s="123"/>
      <c r="O55" s="122">
        <v>8583</v>
      </c>
      <c r="P55" s="123"/>
      <c r="Q55" s="144">
        <f t="shared" si="3"/>
        <v>0</v>
      </c>
      <c r="R55" s="144"/>
    </row>
    <row r="56" spans="1:22" ht="16.5" customHeight="1">
      <c r="A56" s="142"/>
      <c r="B56" s="143"/>
      <c r="C56" s="145" t="s">
        <v>56</v>
      </c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7"/>
    </row>
    <row r="57" spans="1:22" ht="21" customHeight="1">
      <c r="A57" s="142"/>
      <c r="B57" s="143"/>
      <c r="C57" s="148" t="s">
        <v>103</v>
      </c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50"/>
    </row>
    <row r="58" spans="1:22" ht="32.25" customHeight="1">
      <c r="A58" s="142"/>
      <c r="B58" s="143"/>
      <c r="C58" s="148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50"/>
    </row>
    <row r="59" spans="1:22" ht="20.25" customHeight="1">
      <c r="A59" s="41"/>
      <c r="B59" s="151"/>
      <c r="C59" s="152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4"/>
    </row>
    <row r="60" spans="1:22" ht="20.25" customHeight="1">
      <c r="A60" s="110" t="s">
        <v>10</v>
      </c>
      <c r="B60" s="155"/>
      <c r="C60" s="156" t="s">
        <v>57</v>
      </c>
      <c r="D60" s="157"/>
      <c r="E60" s="157"/>
      <c r="F60" s="157"/>
      <c r="G60" s="157"/>
      <c r="H60" s="157"/>
      <c r="I60" s="157"/>
      <c r="J60" s="158"/>
      <c r="K60" s="158"/>
      <c r="L60" s="158"/>
      <c r="M60" s="158"/>
      <c r="N60" s="158"/>
      <c r="O60" s="158"/>
      <c r="P60" s="158"/>
      <c r="Q60" s="159"/>
      <c r="R60" s="160"/>
    </row>
    <row r="61" spans="1:22" ht="56.25" customHeight="1">
      <c r="A61" s="161"/>
      <c r="B61" s="162"/>
      <c r="C61" s="163" t="s">
        <v>58</v>
      </c>
      <c r="D61" s="118"/>
      <c r="E61" s="118"/>
      <c r="F61" s="118"/>
      <c r="G61" s="164" t="s">
        <v>59</v>
      </c>
      <c r="H61" s="120"/>
      <c r="I61" s="121" t="s">
        <v>99</v>
      </c>
      <c r="J61" s="121"/>
      <c r="K61" s="121"/>
      <c r="L61" s="121"/>
      <c r="M61" s="165">
        <v>13294</v>
      </c>
      <c r="N61" s="166"/>
      <c r="O61" s="167">
        <f>4863+3255+974+1043+45+64+28+7+739+389+114+125+28+14+191+70+225+671+172+49+10+16+11+10</f>
        <v>13113</v>
      </c>
      <c r="P61" s="41"/>
      <c r="Q61" s="169">
        <f>O61-M61</f>
        <v>-181</v>
      </c>
      <c r="R61" s="128"/>
      <c r="S61" s="97"/>
    </row>
    <row r="62" spans="1:22" ht="36.75" customHeight="1" thickBot="1">
      <c r="A62" s="246"/>
      <c r="B62" s="247"/>
      <c r="C62" s="248" t="s">
        <v>60</v>
      </c>
      <c r="D62" s="249"/>
      <c r="E62" s="249"/>
      <c r="F62" s="249"/>
      <c r="G62" s="250" t="s">
        <v>59</v>
      </c>
      <c r="H62" s="251"/>
      <c r="I62" s="252" t="s">
        <v>100</v>
      </c>
      <c r="J62" s="253"/>
      <c r="K62" s="253"/>
      <c r="L62" s="253"/>
      <c r="M62" s="254">
        <v>20065</v>
      </c>
      <c r="N62" s="255"/>
      <c r="O62" s="254">
        <v>21466</v>
      </c>
      <c r="P62" s="255"/>
      <c r="Q62" s="256">
        <f>O62-M62</f>
        <v>1401</v>
      </c>
      <c r="R62" s="251"/>
      <c r="S62" s="97"/>
      <c r="U62" s="3">
        <f>M61*100/M62</f>
        <v>66.254672314976332</v>
      </c>
      <c r="V62" s="3">
        <f>O61*100/O62</f>
        <v>61.087300847852418</v>
      </c>
    </row>
    <row r="63" spans="1:22" ht="16.5" customHeight="1">
      <c r="A63" s="161"/>
      <c r="B63" s="170"/>
      <c r="C63" s="244" t="s">
        <v>56</v>
      </c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97"/>
    </row>
    <row r="64" spans="1:22" ht="18.75" customHeight="1">
      <c r="A64" s="42"/>
      <c r="B64" s="171"/>
      <c r="C64" s="152" t="s">
        <v>102</v>
      </c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97"/>
    </row>
    <row r="65" spans="1:18" ht="23.25" customHeight="1">
      <c r="A65" s="110" t="s">
        <v>13</v>
      </c>
      <c r="B65" s="173"/>
      <c r="C65" s="174" t="s">
        <v>61</v>
      </c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4"/>
    </row>
    <row r="66" spans="1:18" ht="59.25" customHeight="1">
      <c r="A66" s="124"/>
      <c r="B66" s="175"/>
      <c r="C66" s="176" t="s">
        <v>62</v>
      </c>
      <c r="D66" s="177"/>
      <c r="E66" s="177"/>
      <c r="F66" s="177"/>
      <c r="G66" s="178" t="s">
        <v>63</v>
      </c>
      <c r="H66" s="179"/>
      <c r="I66" s="180" t="s">
        <v>64</v>
      </c>
      <c r="J66" s="180"/>
      <c r="K66" s="180"/>
      <c r="L66" s="180"/>
      <c r="M66" s="181">
        <f>L32/M61*1000</f>
        <v>22573.394012336394</v>
      </c>
      <c r="N66" s="181"/>
      <c r="O66" s="181">
        <f>K24/O61*1000</f>
        <v>22129.360176923663</v>
      </c>
      <c r="P66" s="181"/>
      <c r="Q66" s="182">
        <f>O66-M66</f>
        <v>-444.0338354127307</v>
      </c>
      <c r="R66" s="182"/>
    </row>
    <row r="67" spans="1:18" ht="62.25" customHeight="1">
      <c r="A67" s="58"/>
      <c r="B67" s="171"/>
      <c r="C67" s="183" t="s">
        <v>65</v>
      </c>
      <c r="D67" s="184"/>
      <c r="E67" s="184"/>
      <c r="F67" s="184"/>
      <c r="G67" s="185" t="s">
        <v>66</v>
      </c>
      <c r="H67" s="144"/>
      <c r="I67" s="121" t="s">
        <v>70</v>
      </c>
      <c r="J67" s="186"/>
      <c r="K67" s="186"/>
      <c r="L67" s="186"/>
      <c r="M67" s="187">
        <v>1994.1</v>
      </c>
      <c r="N67" s="187"/>
      <c r="O67" s="187">
        <f>O72*O61/1000</f>
        <v>1599.7860000000001</v>
      </c>
      <c r="P67" s="187"/>
      <c r="Q67" s="188">
        <f>O67-M67</f>
        <v>-394.31399999999985</v>
      </c>
      <c r="R67" s="188"/>
    </row>
    <row r="68" spans="1:18" ht="22.5" customHeight="1">
      <c r="A68" s="115"/>
      <c r="B68" s="189"/>
      <c r="C68" s="145" t="s">
        <v>56</v>
      </c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7"/>
    </row>
    <row r="69" spans="1:18" ht="30.75" customHeight="1">
      <c r="A69" s="124"/>
      <c r="B69" s="190"/>
      <c r="C69" s="191" t="s">
        <v>105</v>
      </c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3"/>
    </row>
    <row r="70" spans="1:18" ht="32.25" customHeight="1">
      <c r="A70" s="58"/>
      <c r="B70" s="168"/>
      <c r="C70" s="194" t="s">
        <v>104</v>
      </c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6"/>
    </row>
    <row r="71" spans="1:18" ht="21" customHeight="1">
      <c r="A71" s="110" t="s">
        <v>67</v>
      </c>
      <c r="B71" s="197"/>
      <c r="C71" s="112" t="s">
        <v>68</v>
      </c>
      <c r="D71" s="198"/>
      <c r="E71" s="198"/>
      <c r="F71" s="198"/>
      <c r="G71" s="198"/>
      <c r="H71" s="198"/>
      <c r="I71" s="198"/>
      <c r="J71" s="198"/>
      <c r="K71" s="198"/>
      <c r="L71" s="198"/>
      <c r="M71" s="113"/>
      <c r="N71" s="113"/>
      <c r="O71" s="113"/>
      <c r="P71" s="113"/>
      <c r="Q71" s="113"/>
      <c r="R71" s="114"/>
    </row>
    <row r="72" spans="1:18" ht="52.5" customHeight="1">
      <c r="A72" s="124"/>
      <c r="B72" s="162"/>
      <c r="C72" s="117" t="s">
        <v>69</v>
      </c>
      <c r="D72" s="118"/>
      <c r="E72" s="118"/>
      <c r="F72" s="118"/>
      <c r="G72" s="119" t="s">
        <v>47</v>
      </c>
      <c r="H72" s="120"/>
      <c r="I72" s="121" t="s">
        <v>70</v>
      </c>
      <c r="J72" s="186"/>
      <c r="K72" s="186"/>
      <c r="L72" s="186"/>
      <c r="M72" s="41">
        <f>M67/M61*1000</f>
        <v>150</v>
      </c>
      <c r="N72" s="41"/>
      <c r="O72" s="199">
        <v>122</v>
      </c>
      <c r="P72" s="199"/>
      <c r="Q72" s="200">
        <f>O72-M72</f>
        <v>-28</v>
      </c>
      <c r="R72" s="200"/>
    </row>
    <row r="73" spans="1:18" ht="39.75" customHeight="1">
      <c r="A73" s="58"/>
      <c r="B73" s="201"/>
      <c r="C73" s="126" t="s">
        <v>71</v>
      </c>
      <c r="D73" s="40"/>
      <c r="E73" s="40"/>
      <c r="F73" s="40"/>
      <c r="G73" s="127" t="s">
        <v>72</v>
      </c>
      <c r="H73" s="128"/>
      <c r="I73" s="33" t="s">
        <v>73</v>
      </c>
      <c r="J73" s="202"/>
      <c r="K73" s="202"/>
      <c r="L73" s="202"/>
      <c r="M73" s="203">
        <f>M61*100/M62</f>
        <v>66.254672314976332</v>
      </c>
      <c r="N73" s="203"/>
      <c r="O73" s="203">
        <f>O61*100/O62</f>
        <v>61.087300847852418</v>
      </c>
      <c r="P73" s="203"/>
      <c r="Q73" s="204">
        <f>O73-M73</f>
        <v>-5.1673714671239139</v>
      </c>
      <c r="R73" s="204"/>
    </row>
    <row r="74" spans="1:18" ht="18" customHeight="1">
      <c r="A74" s="205" t="s">
        <v>74</v>
      </c>
      <c r="B74" s="205"/>
      <c r="C74" s="205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7"/>
    </row>
    <row r="75" spans="1:18" ht="15.75">
      <c r="D75" s="208"/>
      <c r="L75" s="6"/>
      <c r="Q75" s="97"/>
      <c r="R75" s="6" t="s">
        <v>19</v>
      </c>
    </row>
    <row r="76" spans="1:18" ht="45" customHeight="1">
      <c r="A76" s="38" t="s">
        <v>75</v>
      </c>
      <c r="B76" s="74" t="s">
        <v>76</v>
      </c>
      <c r="C76" s="93"/>
      <c r="D76" s="209"/>
      <c r="E76" s="128" t="s">
        <v>28</v>
      </c>
      <c r="F76" s="128"/>
      <c r="G76" s="43" t="s">
        <v>77</v>
      </c>
      <c r="H76" s="210"/>
      <c r="I76" s="211"/>
      <c r="J76" s="43" t="s">
        <v>78</v>
      </c>
      <c r="K76" s="210"/>
      <c r="L76" s="45"/>
      <c r="M76" s="43" t="s">
        <v>79</v>
      </c>
      <c r="N76" s="210"/>
      <c r="O76" s="210"/>
      <c r="P76" s="39" t="s">
        <v>80</v>
      </c>
      <c r="Q76" s="40"/>
      <c r="R76" s="40"/>
    </row>
    <row r="77" spans="1:18" ht="36" customHeight="1">
      <c r="A77" s="212"/>
      <c r="B77" s="213"/>
      <c r="C77" s="214"/>
      <c r="D77" s="215"/>
      <c r="E77" s="216"/>
      <c r="F77" s="216"/>
      <c r="G77" s="217" t="s">
        <v>23</v>
      </c>
      <c r="H77" s="217" t="s">
        <v>24</v>
      </c>
      <c r="I77" s="217" t="s">
        <v>25</v>
      </c>
      <c r="J77" s="217" t="s">
        <v>23</v>
      </c>
      <c r="K77" s="217" t="s">
        <v>24</v>
      </c>
      <c r="L77" s="217" t="s">
        <v>25</v>
      </c>
      <c r="M77" s="217" t="s">
        <v>23</v>
      </c>
      <c r="N77" s="217" t="s">
        <v>24</v>
      </c>
      <c r="O77" s="217" t="s">
        <v>25</v>
      </c>
      <c r="P77" s="217" t="s">
        <v>23</v>
      </c>
      <c r="Q77" s="217" t="s">
        <v>24</v>
      </c>
      <c r="R77" s="217" t="s">
        <v>25</v>
      </c>
    </row>
    <row r="78" spans="1:18" ht="21.75" customHeight="1">
      <c r="A78" s="46">
        <v>1</v>
      </c>
      <c r="B78" s="43">
        <v>2</v>
      </c>
      <c r="C78" s="44"/>
      <c r="D78" s="45"/>
      <c r="E78" s="43">
        <v>3</v>
      </c>
      <c r="F78" s="45"/>
      <c r="G78" s="46">
        <v>4</v>
      </c>
      <c r="H78" s="46">
        <v>5</v>
      </c>
      <c r="I78" s="46">
        <v>6</v>
      </c>
      <c r="J78" s="46">
        <v>7</v>
      </c>
      <c r="K78" s="46">
        <v>8</v>
      </c>
      <c r="L78" s="46">
        <v>9</v>
      </c>
      <c r="M78" s="46">
        <v>10</v>
      </c>
      <c r="N78" s="46">
        <v>11</v>
      </c>
      <c r="O78" s="218">
        <v>12</v>
      </c>
      <c r="P78" s="42">
        <v>13</v>
      </c>
      <c r="Q78" s="46">
        <v>14</v>
      </c>
      <c r="R78" s="47">
        <v>15</v>
      </c>
    </row>
    <row r="79" spans="1:18" ht="20.25" customHeight="1">
      <c r="A79" s="219"/>
      <c r="B79" s="220" t="s">
        <v>81</v>
      </c>
      <c r="C79" s="221"/>
      <c r="D79" s="222"/>
      <c r="E79" s="43"/>
      <c r="F79" s="45"/>
      <c r="G79" s="219"/>
      <c r="H79" s="219"/>
      <c r="I79" s="219"/>
      <c r="J79" s="219"/>
      <c r="K79" s="219"/>
      <c r="L79" s="219"/>
      <c r="M79" s="219"/>
      <c r="N79" s="219"/>
      <c r="O79" s="223"/>
      <c r="P79" s="219"/>
      <c r="Q79" s="224"/>
      <c r="R79" s="224"/>
    </row>
    <row r="80" spans="1:18" ht="20.25" customHeight="1">
      <c r="A80" s="225"/>
      <c r="B80" s="220" t="s">
        <v>82</v>
      </c>
      <c r="C80" s="221"/>
      <c r="D80" s="222"/>
      <c r="E80" s="43"/>
      <c r="F80" s="45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24"/>
      <c r="R80" s="224"/>
    </row>
    <row r="81" spans="1:18" ht="21" customHeight="1">
      <c r="A81" s="225"/>
      <c r="B81" s="226" t="s">
        <v>83</v>
      </c>
      <c r="C81" s="227"/>
      <c r="D81" s="228"/>
      <c r="E81" s="43"/>
      <c r="F81" s="45"/>
      <c r="G81" s="219"/>
      <c r="H81" s="219"/>
      <c r="I81" s="219"/>
      <c r="J81" s="219"/>
      <c r="K81" s="219"/>
      <c r="L81" s="219"/>
      <c r="M81" s="219"/>
      <c r="N81" s="219"/>
      <c r="O81" s="219"/>
      <c r="P81" s="219"/>
      <c r="Q81" s="224"/>
      <c r="R81" s="224"/>
    </row>
    <row r="82" spans="1:18" ht="32.25" customHeight="1">
      <c r="A82" s="225"/>
      <c r="B82" s="226" t="s">
        <v>84</v>
      </c>
      <c r="C82" s="227"/>
      <c r="D82" s="228"/>
      <c r="E82" s="43"/>
      <c r="F82" s="45"/>
      <c r="G82" s="46" t="s">
        <v>85</v>
      </c>
      <c r="H82" s="46"/>
      <c r="I82" s="46"/>
      <c r="J82" s="46" t="s">
        <v>85</v>
      </c>
      <c r="K82" s="46"/>
      <c r="L82" s="219"/>
      <c r="M82" s="229" t="s">
        <v>85</v>
      </c>
      <c r="N82" s="229"/>
      <c r="O82" s="229"/>
      <c r="P82" s="229" t="s">
        <v>85</v>
      </c>
      <c r="Q82" s="224"/>
      <c r="R82" s="224"/>
    </row>
    <row r="83" spans="1:18" ht="20.25" customHeight="1">
      <c r="A83" s="219"/>
      <c r="B83" s="220" t="s">
        <v>37</v>
      </c>
      <c r="C83" s="221"/>
      <c r="D83" s="222"/>
      <c r="E83" s="43"/>
      <c r="F83" s="45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24"/>
      <c r="R83" s="224"/>
    </row>
    <row r="84" spans="1:18" ht="20.25" customHeight="1">
      <c r="A84" s="94"/>
      <c r="B84" s="230"/>
      <c r="C84" s="230"/>
      <c r="D84" s="230"/>
      <c r="E84" s="94"/>
      <c r="F84" s="94"/>
      <c r="G84" s="94"/>
      <c r="H84" s="94"/>
      <c r="I84" s="94"/>
      <c r="J84" s="94"/>
      <c r="K84" s="94"/>
      <c r="L84" s="94"/>
      <c r="M84" s="96"/>
      <c r="N84" s="96"/>
      <c r="O84" s="96"/>
      <c r="P84" s="96"/>
      <c r="Q84" s="97"/>
    </row>
    <row r="85" spans="1:18" ht="24" customHeight="1">
      <c r="A85" s="231" t="s">
        <v>110</v>
      </c>
      <c r="B85" s="231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14"/>
      <c r="Q85" s="14"/>
      <c r="R85" s="14"/>
    </row>
    <row r="86" spans="1:18" ht="20.25" customHeight="1">
      <c r="A86" s="232" t="s">
        <v>111</v>
      </c>
      <c r="B86" s="232"/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14"/>
      <c r="R86" s="14"/>
    </row>
    <row r="87" spans="1:18" ht="22.5" customHeight="1">
      <c r="A87" s="232" t="s">
        <v>86</v>
      </c>
      <c r="B87" s="232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14"/>
      <c r="R87" s="14"/>
    </row>
    <row r="88" spans="1:18" ht="23.25" customHeight="1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1:18" ht="12.7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</row>
    <row r="90" spans="1:18" ht="15.75">
      <c r="A90" s="233" t="s">
        <v>87</v>
      </c>
      <c r="B90" s="233"/>
      <c r="C90" s="233"/>
      <c r="D90" s="233"/>
      <c r="E90" s="233"/>
      <c r="F90" s="234"/>
      <c r="G90" s="234"/>
      <c r="H90" s="235"/>
      <c r="I90" s="235"/>
      <c r="J90" s="37"/>
      <c r="K90" s="236" t="s">
        <v>88</v>
      </c>
      <c r="L90" s="236"/>
    </row>
    <row r="91" spans="1:18" ht="15.75">
      <c r="A91" s="237" t="s">
        <v>89</v>
      </c>
      <c r="B91" s="237"/>
      <c r="C91" s="237"/>
      <c r="D91" s="237"/>
      <c r="E91" s="237"/>
      <c r="F91" s="238"/>
      <c r="G91" s="238"/>
      <c r="H91" s="239" t="s">
        <v>90</v>
      </c>
      <c r="I91" s="239"/>
      <c r="J91" s="240"/>
      <c r="K91" s="239" t="s">
        <v>91</v>
      </c>
      <c r="L91" s="239"/>
    </row>
    <row r="92" spans="1:18">
      <c r="A92" s="37"/>
      <c r="B92" s="37"/>
      <c r="C92" s="37"/>
      <c r="D92" s="37"/>
      <c r="E92" s="37"/>
      <c r="F92" s="96"/>
      <c r="G92" s="96"/>
      <c r="H92" s="37"/>
      <c r="I92" s="37"/>
      <c r="J92" s="37"/>
      <c r="K92" s="37"/>
      <c r="L92" s="37"/>
    </row>
    <row r="93" spans="1:18" ht="15.75">
      <c r="A93" s="237" t="s">
        <v>92</v>
      </c>
      <c r="B93" s="237"/>
      <c r="C93" s="237"/>
      <c r="D93" s="237"/>
      <c r="E93" s="237"/>
      <c r="F93" s="234"/>
      <c r="G93" s="234"/>
      <c r="H93" s="235"/>
      <c r="I93" s="235"/>
      <c r="J93" s="37"/>
      <c r="K93" s="241" t="s">
        <v>93</v>
      </c>
      <c r="L93" s="241"/>
    </row>
    <row r="94" spans="1:18" ht="15.75">
      <c r="A94" s="237" t="s">
        <v>94</v>
      </c>
      <c r="B94" s="237"/>
      <c r="C94" s="237"/>
      <c r="D94" s="237"/>
      <c r="E94" s="237"/>
      <c r="F94" s="238"/>
      <c r="G94" s="238"/>
      <c r="H94" s="239" t="s">
        <v>90</v>
      </c>
      <c r="I94" s="239"/>
      <c r="J94" s="240"/>
      <c r="K94" s="239" t="s">
        <v>91</v>
      </c>
      <c r="L94" s="239"/>
    </row>
    <row r="95" spans="1:18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</row>
    <row r="96" spans="1:18" ht="15">
      <c r="A96" s="242" t="s">
        <v>95</v>
      </c>
      <c r="B96" s="242"/>
      <c r="C96" s="242"/>
      <c r="D96" s="243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</row>
    <row r="97" spans="1:16">
      <c r="A97" s="37"/>
      <c r="B97" s="37"/>
      <c r="C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</row>
    <row r="98" spans="1:16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</row>
    <row r="99" spans="1:16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</row>
    <row r="100" spans="1:16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</row>
    <row r="101" spans="1:16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</row>
    <row r="102" spans="1:16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</row>
    <row r="103" spans="1:16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</row>
    <row r="104" spans="1:16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</row>
    <row r="105" spans="1:16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</row>
    <row r="106" spans="1:16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</row>
    <row r="107" spans="1:16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</row>
    <row r="108" spans="1:16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</row>
    <row r="109" spans="1:16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</row>
    <row r="110" spans="1:16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</row>
    <row r="111" spans="1:16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</row>
    <row r="112" spans="1:16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</row>
    <row r="113" spans="1:16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</row>
    <row r="114" spans="1:16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</row>
    <row r="115" spans="1:16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</row>
    <row r="116" spans="1:16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</row>
    <row r="117" spans="1:16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</row>
    <row r="118" spans="1:16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</row>
    <row r="119" spans="1:16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</row>
    <row r="120" spans="1:16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</row>
    <row r="121" spans="1:16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</row>
    <row r="122" spans="1:16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</row>
    <row r="123" spans="1:16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</row>
    <row r="124" spans="1:16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</row>
    <row r="125" spans="1:16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</row>
    <row r="126" spans="1:16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</row>
    <row r="127" spans="1:16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</row>
    <row r="128" spans="1:16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</row>
    <row r="129" spans="1:16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</row>
    <row r="130" spans="1:16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</row>
    <row r="131" spans="1:16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</row>
    <row r="132" spans="1:16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</row>
    <row r="133" spans="1:16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</row>
    <row r="134" spans="1:16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</row>
    <row r="135" spans="1:16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</row>
    <row r="136" spans="1:16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</row>
    <row r="137" spans="1:16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</row>
    <row r="138" spans="1:16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</row>
    <row r="139" spans="1:16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</row>
  </sheetData>
  <mergeCells count="227">
    <mergeCell ref="A94:E94"/>
    <mergeCell ref="F94:G94"/>
    <mergeCell ref="H94:I94"/>
    <mergeCell ref="K94:L94"/>
    <mergeCell ref="A96:D96"/>
    <mergeCell ref="A91:E91"/>
    <mergeCell ref="F91:G91"/>
    <mergeCell ref="H91:I91"/>
    <mergeCell ref="K91:L91"/>
    <mergeCell ref="A93:E93"/>
    <mergeCell ref="F93:G93"/>
    <mergeCell ref="K93:L93"/>
    <mergeCell ref="A85:R85"/>
    <mergeCell ref="A86:R86"/>
    <mergeCell ref="A87:R87"/>
    <mergeCell ref="A90:E90"/>
    <mergeCell ref="F90:G90"/>
    <mergeCell ref="K90:L90"/>
    <mergeCell ref="B81:D81"/>
    <mergeCell ref="E81:F81"/>
    <mergeCell ref="B82:D82"/>
    <mergeCell ref="E82:F82"/>
    <mergeCell ref="B83:D83"/>
    <mergeCell ref="E83:F83"/>
    <mergeCell ref="P76:R76"/>
    <mergeCell ref="B78:D78"/>
    <mergeCell ref="E78:F78"/>
    <mergeCell ref="B79:D79"/>
    <mergeCell ref="E79:F79"/>
    <mergeCell ref="B80:D80"/>
    <mergeCell ref="E80:F80"/>
    <mergeCell ref="A74:O74"/>
    <mergeCell ref="A76:A77"/>
    <mergeCell ref="B76:D77"/>
    <mergeCell ref="E76:F77"/>
    <mergeCell ref="G76:I76"/>
    <mergeCell ref="J76:L76"/>
    <mergeCell ref="M76:O76"/>
    <mergeCell ref="C73:F73"/>
    <mergeCell ref="G73:H73"/>
    <mergeCell ref="I73:L73"/>
    <mergeCell ref="M73:N73"/>
    <mergeCell ref="O73:P73"/>
    <mergeCell ref="Q73:R73"/>
    <mergeCell ref="C68:R68"/>
    <mergeCell ref="C69:R69"/>
    <mergeCell ref="C70:R70"/>
    <mergeCell ref="C71:R71"/>
    <mergeCell ref="C72:F72"/>
    <mergeCell ref="G72:H72"/>
    <mergeCell ref="I72:L72"/>
    <mergeCell ref="M72:N72"/>
    <mergeCell ref="O72:P72"/>
    <mergeCell ref="Q72:R72"/>
    <mergeCell ref="C67:F67"/>
    <mergeCell ref="G67:H67"/>
    <mergeCell ref="I67:L67"/>
    <mergeCell ref="M67:N67"/>
    <mergeCell ref="O67:P67"/>
    <mergeCell ref="Q67:R67"/>
    <mergeCell ref="C63:R63"/>
    <mergeCell ref="C64:R64"/>
    <mergeCell ref="C65:R65"/>
    <mergeCell ref="C66:F66"/>
    <mergeCell ref="G66:H66"/>
    <mergeCell ref="I66:L66"/>
    <mergeCell ref="M66:N66"/>
    <mergeCell ref="O66:P66"/>
    <mergeCell ref="Q66:R66"/>
    <mergeCell ref="C62:F62"/>
    <mergeCell ref="G62:H62"/>
    <mergeCell ref="I62:L62"/>
    <mergeCell ref="M62:N62"/>
    <mergeCell ref="O62:P62"/>
    <mergeCell ref="Q62:R62"/>
    <mergeCell ref="C56:R56"/>
    <mergeCell ref="C60:I60"/>
    <mergeCell ref="C61:F61"/>
    <mergeCell ref="G61:H61"/>
    <mergeCell ref="I61:L61"/>
    <mergeCell ref="M61:N61"/>
    <mergeCell ref="O61:P61"/>
    <mergeCell ref="Q61:R61"/>
    <mergeCell ref="C57:R59"/>
    <mergeCell ref="C55:F55"/>
    <mergeCell ref="G55:H55"/>
    <mergeCell ref="I55:L55"/>
    <mergeCell ref="M55:N55"/>
    <mergeCell ref="O55:P55"/>
    <mergeCell ref="Q55:R55"/>
    <mergeCell ref="C54:F54"/>
    <mergeCell ref="G54:H54"/>
    <mergeCell ref="I54:L54"/>
    <mergeCell ref="M54:N54"/>
    <mergeCell ref="O54:P54"/>
    <mergeCell ref="Q54:R54"/>
    <mergeCell ref="C53:F53"/>
    <mergeCell ref="G53:H53"/>
    <mergeCell ref="I53:L53"/>
    <mergeCell ref="M53:N53"/>
    <mergeCell ref="O53:P53"/>
    <mergeCell ref="Q53:R53"/>
    <mergeCell ref="C52:F52"/>
    <mergeCell ref="G52:H52"/>
    <mergeCell ref="I52:L52"/>
    <mergeCell ref="M52:N52"/>
    <mergeCell ref="O52:P52"/>
    <mergeCell ref="Q52:R52"/>
    <mergeCell ref="C51:F51"/>
    <mergeCell ref="G51:H51"/>
    <mergeCell ref="I51:L51"/>
    <mergeCell ref="M51:N51"/>
    <mergeCell ref="O51:P51"/>
    <mergeCell ref="Q51:R51"/>
    <mergeCell ref="C50:F50"/>
    <mergeCell ref="G50:H50"/>
    <mergeCell ref="I50:L50"/>
    <mergeCell ref="M50:N50"/>
    <mergeCell ref="O50:P50"/>
    <mergeCell ref="Q50:R50"/>
    <mergeCell ref="C49:F49"/>
    <mergeCell ref="G49:H49"/>
    <mergeCell ref="I49:L49"/>
    <mergeCell ref="M49:N49"/>
    <mergeCell ref="O49:P49"/>
    <mergeCell ref="Q49:R49"/>
    <mergeCell ref="C46:R46"/>
    <mergeCell ref="C47:R47"/>
    <mergeCell ref="C48:F48"/>
    <mergeCell ref="G48:H48"/>
    <mergeCell ref="I48:L48"/>
    <mergeCell ref="M48:N48"/>
    <mergeCell ref="O48:P48"/>
    <mergeCell ref="Q48:R48"/>
    <mergeCell ref="O44:P44"/>
    <mergeCell ref="Q44:R44"/>
    <mergeCell ref="C45:F45"/>
    <mergeCell ref="G45:H45"/>
    <mergeCell ref="I45:L45"/>
    <mergeCell ref="M45:N45"/>
    <mergeCell ref="O45:P45"/>
    <mergeCell ref="Q45:R45"/>
    <mergeCell ref="A38:I38"/>
    <mergeCell ref="A41:I41"/>
    <mergeCell ref="A42:D42"/>
    <mergeCell ref="A43:N43"/>
    <mergeCell ref="C44:F44"/>
    <mergeCell ref="G44:H44"/>
    <mergeCell ref="I44:L44"/>
    <mergeCell ref="M44:N44"/>
    <mergeCell ref="D32:I32"/>
    <mergeCell ref="A34:R34"/>
    <mergeCell ref="A36:I37"/>
    <mergeCell ref="J36:L36"/>
    <mergeCell ref="M36:O36"/>
    <mergeCell ref="P36:R36"/>
    <mergeCell ref="Q24:R24"/>
    <mergeCell ref="A25:O25"/>
    <mergeCell ref="A27:A28"/>
    <mergeCell ref="B27:B28"/>
    <mergeCell ref="C27:C28"/>
    <mergeCell ref="D27:I28"/>
    <mergeCell ref="J27:L27"/>
    <mergeCell ref="M27:O27"/>
    <mergeCell ref="P27:R27"/>
    <mergeCell ref="A24:B24"/>
    <mergeCell ref="C24:D24"/>
    <mergeCell ref="E24:F24"/>
    <mergeCell ref="G24:H24"/>
    <mergeCell ref="I24:J24"/>
    <mergeCell ref="K24:L24"/>
    <mergeCell ref="M24:N24"/>
    <mergeCell ref="O24:P24"/>
    <mergeCell ref="D30:I30"/>
    <mergeCell ref="M22:N22"/>
    <mergeCell ref="O22:P22"/>
    <mergeCell ref="Q22:R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O23:P23"/>
    <mergeCell ref="Q23:R23"/>
    <mergeCell ref="S27:S28"/>
    <mergeCell ref="S36:S37"/>
    <mergeCell ref="A54:A59"/>
    <mergeCell ref="B54:B59"/>
    <mergeCell ref="A5:O5"/>
    <mergeCell ref="A6:O6"/>
    <mergeCell ref="A7:O7"/>
    <mergeCell ref="D9:E9"/>
    <mergeCell ref="F9:N9"/>
    <mergeCell ref="D10:E10"/>
    <mergeCell ref="F10:N10"/>
    <mergeCell ref="D16:F16"/>
    <mergeCell ref="G16:N16"/>
    <mergeCell ref="A19:N19"/>
    <mergeCell ref="A21:F21"/>
    <mergeCell ref="G21:L21"/>
    <mergeCell ref="M21:R21"/>
    <mergeCell ref="D12:E12"/>
    <mergeCell ref="F12:N12"/>
    <mergeCell ref="D13:E13"/>
    <mergeCell ref="F13:N13"/>
    <mergeCell ref="D15:F15"/>
    <mergeCell ref="G15:N15"/>
    <mergeCell ref="D29:I29"/>
    <mergeCell ref="S39:S40"/>
    <mergeCell ref="A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</mergeCells>
  <pageMargins left="0" right="0" top="0" bottom="0" header="0" footer="0"/>
  <pageSetup paperSize="9" scale="65" orientation="landscape" r:id="rId1"/>
  <headerFooter alignWithMargins="0"/>
  <rowBreaks count="2" manualBreakCount="2">
    <brk id="41" max="18" man="1"/>
    <brk id="6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1011010</vt:lpstr>
      <vt:lpstr>'1011010'!Область_печати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2018-01-24T15:16:03Z</dcterms:modified>
</cp:coreProperties>
</file>