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190" sheetId="4" r:id="rId1"/>
  </sheets>
  <definedNames>
    <definedName name="_xlnm.Print_Area" localSheetId="0">'1011190'!$A$1:$S$89</definedName>
  </definedNames>
  <calcPr calcId="124519"/>
</workbook>
</file>

<file path=xl/calcChain.xml><?xml version="1.0" encoding="utf-8"?>
<calcChain xmlns="http://schemas.openxmlformats.org/spreadsheetml/2006/main">
  <c r="O22" i="4"/>
  <c r="O47"/>
  <c r="M59"/>
  <c r="O59"/>
  <c r="M58"/>
  <c r="Q59" l="1"/>
  <c r="O58"/>
  <c r="Q47"/>
  <c r="Q53"/>
  <c r="Q52"/>
  <c r="Q51"/>
  <c r="Q46"/>
  <c r="Q45"/>
  <c r="Q44"/>
  <c r="Q43"/>
  <c r="Q42"/>
  <c r="N28"/>
  <c r="N29" s="1"/>
  <c r="N35" s="1"/>
  <c r="N36" s="1"/>
  <c r="M28"/>
  <c r="M29" s="1"/>
  <c r="M35" s="1"/>
  <c r="M36" s="1"/>
  <c r="K28"/>
  <c r="K29" s="1"/>
  <c r="K35" s="1"/>
  <c r="K36" s="1"/>
  <c r="J28"/>
  <c r="J29" s="1"/>
  <c r="J35" s="1"/>
  <c r="J36" s="1"/>
  <c r="M22"/>
  <c r="K22"/>
  <c r="E22"/>
  <c r="Q22" l="1"/>
  <c r="Q58"/>
  <c r="L28"/>
  <c r="L29" s="1"/>
  <c r="L35" s="1"/>
  <c r="L36" s="1"/>
  <c r="O28"/>
  <c r="O29" s="1"/>
  <c r="O35" s="1"/>
  <c r="O36" s="1"/>
  <c r="P28"/>
  <c r="Q28"/>
  <c r="Q29" s="1"/>
  <c r="Q35" s="1"/>
  <c r="Q36" s="1"/>
  <c r="P29" l="1"/>
  <c r="P35" s="1"/>
  <c r="P36" s="1"/>
  <c r="R28"/>
  <c r="R29" s="1"/>
  <c r="R35" s="1"/>
  <c r="R36" s="1"/>
</calcChain>
</file>

<file path=xl/sharedStrings.xml><?xml version="1.0" encoding="utf-8"?>
<sst xmlns="http://schemas.openxmlformats.org/spreadsheetml/2006/main" count="173" uniqueCount="97">
  <si>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</si>
  <si>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</si>
  <si>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</si>
  <si>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</si>
  <si>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</si>
  <si>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</si>
  <si>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</si>
  <si>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</si>
  <si>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</si>
  <si>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</si>
  <si>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</si>
  <si>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</si>
  <si>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</si>
  <si>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</si>
  <si>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 xml:space="preserve">1011190   0990   </t>
  </si>
  <si>
    <t>Централізоване ведення бухгалтерського обліку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</si>
  <si>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</si>
  <si>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</si>
  <si>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</si>
  <si>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</si>
  <si>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</si>
  <si>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</si>
  <si>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</si>
  <si>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</si>
  <si>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</si>
  <si>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</si>
  <si>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</si>
  <si>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</si>
  <si>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</si>
  <si>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</si>
  <si>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</si>
  <si>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</si>
  <si>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</si>
  <si>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0990</t>
  </si>
  <si>
    <r>
      <t xml:space="preserve">Завдання: </t>
    </r>
    <r>
      <rPr>
        <i/>
        <sz val="12"/>
        <rFont val="Arial"/>
        <family val="2"/>
        <charset val="204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</si>
  <si>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</si>
  <si>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</si>
  <si>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</si>
  <si>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</si>
  <si>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</si>
  <si>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</si>
  <si>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</si>
  <si>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</si>
  <si>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</si>
  <si>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</si>
  <si>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затрат</t>
  </si>
  <si>
    <t>кількість централізованих бухгалтерій</t>
  </si>
  <si>
    <t>од.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</si>
  <si>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</si>
  <si>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</si>
  <si>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</si>
  <si>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</si>
  <si>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</si>
  <si>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</si>
  <si>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</si>
  <si>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закладів, що обслуговує централізована бухгалтерія</t>
  </si>
  <si>
    <t>кількість особових/реєстраційних (спеціальних реєстраційних) рахунків</t>
  </si>
  <si>
    <t>баланс: додаток 20 до Порядку складання фінансової та бюджетної звітності розпорядниками та одержувачами бюджетних коштів</t>
  </si>
  <si>
    <t>кількість складених звітів працівниками бухгалтерії</t>
  </si>
  <si>
    <t>книга реєстрації вихідної документації</t>
  </si>
  <si>
    <t>ефективності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</si>
  <si>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</si>
  <si>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</si>
  <si>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розрахунок (відношення кількості особових рахунків до кількості спеціалістів)</t>
  </si>
  <si>
    <t>4.</t>
  </si>
  <si>
    <t>якості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</si>
  <si>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</si>
  <si>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</si>
  <si>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</si>
  <si>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</si>
  <si>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</si>
  <si>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</si>
  <si>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</si>
  <si>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</si>
  <si>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</si>
  <si>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</si>
  <si>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</si>
  <si>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</si>
  <si>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</si>
  <si>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</si>
  <si>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</si>
  <si>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</si>
  <si>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</si>
  <si>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</si>
  <si>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</si>
  <si>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</si>
  <si>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</si>
  <si>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</si>
  <si>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</si>
  <si>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Юхимчук  22-29-61</t>
  </si>
  <si>
    <t xml:space="preserve"> станом на 01.01.2018 року</t>
  </si>
  <si>
    <t>Пояснення щодо причин відхилення</t>
  </si>
  <si>
    <t>звіт про виконання плану по мережі, штатах і контингентах установ, що знаходяться на місцевих бюджетах за 2017 рік</t>
  </si>
  <si>
    <t>кількість особових/реєстраційних (мпеціальних) рахунків, які обслуговує 1 працівник</t>
  </si>
  <si>
    <t>Міська цільова Програма розвитку освіти м. Житомира на період 2016-2018 років</t>
  </si>
  <si>
    <t xml:space="preserve"> Заробітна плата виплачена в повному обсязі; нарахування на заробітну плату менші в з"язку з тим, що єдиний соціальний внесок для інвалідів складає 8,41%; залишки по енергоносіях склалися в зв"язку із тим, що фактична ціна менше, ніж запланована</t>
  </si>
  <si>
    <t>Згідно наказу управляння освіти Житомирської міської ради від 30.11.2017 року "Про внесення змін у штатний розпис централізованої бухгалтерії" виведено зі штатного розпису штатну одиницю інженера-технолога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</si>
</sst>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_(&quot;$&quot;* #,##0.00_);_(&quot;$&quot;* \(#,##0.00\);_(&quot;$&quot;* &quot;-&quot;??_);_(@_)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8" xfId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0" xfId="1" applyBorder="1" applyAlignment="1">
      <alignment vertical="top" wrapText="1"/>
    </xf>
    <xf numFmtId="0" fontId="4" fillId="0" borderId="15" xfId="1" applyFont="1" applyBorder="1" applyAlignment="1">
      <alignment horizontal="left" vertical="center" wrapText="1"/>
    </xf>
    <xf numFmtId="0" fontId="5" fillId="0" borderId="3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18" fillId="0" borderId="14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6" xfId="1" applyFont="1" applyBorder="1" applyAlignment="1">
      <alignment vertical="center" wrapText="1"/>
    </xf>
    <xf numFmtId="0" fontId="18" fillId="0" borderId="0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13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/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/>
    </xf>
    <xf numFmtId="164" fontId="21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15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3" fillId="0" borderId="3" xfId="1" applyFont="1" applyBorder="1" applyAlignment="1">
      <alignment vertical="center" wrapText="1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1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1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5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15" fillId="0" borderId="2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vertical="center" wrapText="1"/>
    </xf>
    <xf numFmtId="0" fontId="15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/>
    </xf>
    <xf numFmtId="0" fontId="2" fillId="0" borderId="10" xfId="1" applyFont="1" applyBorder="1" applyAlignment="1">
      <alignment vertical="center" wrapText="1"/>
    </xf>
    <xf numFmtId="0" fontId="2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3" fontId="2" fillId="0" borderId="10" xfId="1" applyNumberFormat="1" applyFont="1" applyBorder="1" applyAlignment="1">
      <alignment horizontal="center" vertical="center" wrapText="1"/>
    </xf>
    <xf numFmtId="3" fontId="2" fillId="0" borderId="6" xfId="1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0" fontId="21" fillId="0" borderId="3" xfId="1" applyFont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/>
    <xf numFmtId="164" fontId="5" fillId="0" borderId="1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31"/>
  <sheetViews>
    <sheetView tabSelected="1" view="pageBreakPreview" topLeftCell="A9" zoomScale="75" zoomScaleNormal="75" zoomScaleSheetLayoutView="75" workbookViewId="0">
      <selection activeCell="S19" sqref="S19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43.57031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A5" s="230" t="s">
        <v>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5"/>
      <c r="Q5" s="6"/>
      <c r="R5" s="6"/>
      <c r="S5" s="6"/>
      <c r="T5" s="6"/>
    </row>
    <row r="6" spans="1:20" ht="15">
      <c r="A6" s="230" t="s">
        <v>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5"/>
      <c r="Q6" s="6"/>
      <c r="R6" s="6"/>
      <c r="S6" s="6"/>
      <c r="T6" s="6"/>
    </row>
    <row r="7" spans="1:20" ht="15">
      <c r="A7" s="230" t="s">
        <v>90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5"/>
      <c r="Q7" s="6"/>
      <c r="R7" s="6"/>
      <c r="S7" s="6"/>
      <c r="T7" s="6"/>
    </row>
    <row r="9" spans="1:20" ht="15.75">
      <c r="B9" s="7"/>
      <c r="C9" s="7" t="s">
        <v>5</v>
      </c>
      <c r="D9" s="231" t="s">
        <v>6</v>
      </c>
      <c r="E9" s="232"/>
      <c r="F9" s="233" t="s">
        <v>7</v>
      </c>
      <c r="G9" s="111"/>
      <c r="H9" s="111"/>
      <c r="I9" s="111"/>
      <c r="J9" s="111"/>
      <c r="K9" s="111"/>
      <c r="L9" s="111"/>
      <c r="M9" s="111"/>
      <c r="N9" s="111"/>
    </row>
    <row r="10" spans="1:20" ht="15">
      <c r="B10" s="8"/>
      <c r="C10" s="8"/>
      <c r="D10" s="234" t="s">
        <v>8</v>
      </c>
      <c r="E10" s="234"/>
      <c r="F10" s="234" t="s">
        <v>9</v>
      </c>
      <c r="G10" s="111"/>
      <c r="H10" s="111"/>
      <c r="I10" s="111"/>
      <c r="J10" s="111"/>
      <c r="K10" s="111"/>
      <c r="L10" s="111"/>
      <c r="M10" s="111"/>
      <c r="N10" s="111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10</v>
      </c>
      <c r="D12" s="231" t="s">
        <v>11</v>
      </c>
      <c r="E12" s="232"/>
      <c r="F12" s="237" t="s">
        <v>7</v>
      </c>
      <c r="G12" s="111"/>
      <c r="H12" s="111"/>
      <c r="I12" s="111"/>
      <c r="J12" s="111"/>
      <c r="K12" s="111"/>
      <c r="L12" s="111"/>
      <c r="M12" s="111"/>
      <c r="N12" s="111"/>
    </row>
    <row r="13" spans="1:20" ht="15">
      <c r="B13" s="8"/>
      <c r="C13" s="8"/>
      <c r="D13" s="235" t="s">
        <v>8</v>
      </c>
      <c r="E13" s="232"/>
      <c r="F13" s="234" t="s">
        <v>12</v>
      </c>
      <c r="G13" s="111"/>
      <c r="H13" s="111"/>
      <c r="I13" s="111"/>
      <c r="J13" s="111"/>
      <c r="K13" s="111"/>
      <c r="L13" s="111"/>
      <c r="M13" s="111"/>
      <c r="N13" s="111"/>
    </row>
    <row r="14" spans="1:20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18.75" customHeight="1">
      <c r="B15" s="7"/>
      <c r="C15" s="11" t="s">
        <v>13</v>
      </c>
      <c r="D15" s="238" t="s">
        <v>14</v>
      </c>
      <c r="E15" s="239"/>
      <c r="F15" s="239"/>
      <c r="G15" s="240" t="s">
        <v>15</v>
      </c>
      <c r="H15" s="241"/>
      <c r="I15" s="241"/>
      <c r="J15" s="241"/>
      <c r="K15" s="241"/>
      <c r="L15" s="241"/>
      <c r="M15" s="241"/>
      <c r="N15" s="241"/>
      <c r="O15" s="12"/>
    </row>
    <row r="16" spans="1:20" ht="15">
      <c r="A16" s="8"/>
      <c r="B16" s="8"/>
      <c r="C16" s="8"/>
      <c r="D16" s="235" t="s">
        <v>16</v>
      </c>
      <c r="E16" s="232"/>
      <c r="F16" s="232"/>
      <c r="G16" s="234" t="s">
        <v>17</v>
      </c>
      <c r="H16" s="111"/>
      <c r="I16" s="111"/>
      <c r="J16" s="111"/>
      <c r="K16" s="111"/>
      <c r="L16" s="111"/>
      <c r="M16" s="111"/>
      <c r="N16" s="111"/>
    </row>
    <row r="17" spans="1:19">
      <c r="A17" s="13"/>
      <c r="B17" s="13"/>
      <c r="C17" s="13"/>
      <c r="D17" s="14"/>
      <c r="E17" s="15"/>
      <c r="G17" s="16"/>
      <c r="H17" s="16"/>
      <c r="I17" s="16"/>
      <c r="J17" s="16"/>
      <c r="K17" s="13"/>
      <c r="L17" s="13"/>
    </row>
    <row r="18" spans="1:19" ht="21" customHeight="1">
      <c r="A18" s="236" t="s">
        <v>18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</row>
    <row r="19" spans="1:19" ht="26.25" customHeight="1">
      <c r="A19" s="101" t="s">
        <v>20</v>
      </c>
      <c r="B19" s="229"/>
      <c r="C19" s="229"/>
      <c r="D19" s="229"/>
      <c r="E19" s="229"/>
      <c r="F19" s="229"/>
      <c r="G19" s="118" t="s">
        <v>21</v>
      </c>
      <c r="H19" s="124"/>
      <c r="I19" s="124"/>
      <c r="J19" s="124"/>
      <c r="K19" s="124"/>
      <c r="L19" s="119"/>
      <c r="M19" s="101" t="s">
        <v>22</v>
      </c>
      <c r="N19" s="101"/>
      <c r="O19" s="101"/>
      <c r="P19" s="101"/>
      <c r="Q19" s="101"/>
      <c r="R19" s="229"/>
    </row>
    <row r="20" spans="1:19" ht="40.5" customHeight="1">
      <c r="A20" s="101" t="s">
        <v>23</v>
      </c>
      <c r="B20" s="101"/>
      <c r="C20" s="101" t="s">
        <v>24</v>
      </c>
      <c r="D20" s="101"/>
      <c r="E20" s="101" t="s">
        <v>25</v>
      </c>
      <c r="F20" s="101"/>
      <c r="G20" s="101" t="s">
        <v>23</v>
      </c>
      <c r="H20" s="101"/>
      <c r="I20" s="101" t="s">
        <v>24</v>
      </c>
      <c r="J20" s="101"/>
      <c r="K20" s="101" t="s">
        <v>25</v>
      </c>
      <c r="L20" s="101"/>
      <c r="M20" s="101" t="s">
        <v>23</v>
      </c>
      <c r="N20" s="101"/>
      <c r="O20" s="101" t="s">
        <v>24</v>
      </c>
      <c r="P20" s="101"/>
      <c r="Q20" s="101" t="s">
        <v>25</v>
      </c>
      <c r="R20" s="101"/>
    </row>
    <row r="21" spans="1:19" ht="17.25" customHeight="1">
      <c r="A21" s="229">
        <v>1</v>
      </c>
      <c r="B21" s="229"/>
      <c r="C21" s="229">
        <v>2</v>
      </c>
      <c r="D21" s="229"/>
      <c r="E21" s="229">
        <v>3</v>
      </c>
      <c r="F21" s="229"/>
      <c r="G21" s="229">
        <v>4</v>
      </c>
      <c r="H21" s="229"/>
      <c r="I21" s="229">
        <v>5</v>
      </c>
      <c r="J21" s="229"/>
      <c r="K21" s="229">
        <v>6</v>
      </c>
      <c r="L21" s="229"/>
      <c r="M21" s="229">
        <v>7</v>
      </c>
      <c r="N21" s="229"/>
      <c r="O21" s="229">
        <v>8</v>
      </c>
      <c r="P21" s="229"/>
      <c r="Q21" s="229">
        <v>9</v>
      </c>
      <c r="R21" s="229"/>
    </row>
    <row r="22" spans="1:19" ht="21.75" customHeight="1">
      <c r="A22" s="227">
        <v>5218.5</v>
      </c>
      <c r="B22" s="227"/>
      <c r="C22" s="227">
        <v>0</v>
      </c>
      <c r="D22" s="227"/>
      <c r="E22" s="227">
        <f>A22+C22</f>
        <v>5218.5</v>
      </c>
      <c r="F22" s="227"/>
      <c r="G22" s="227">
        <v>5167.2</v>
      </c>
      <c r="H22" s="227"/>
      <c r="I22" s="227">
        <v>0.7</v>
      </c>
      <c r="J22" s="227"/>
      <c r="K22" s="227">
        <f>G22+I22</f>
        <v>5167.8999999999996</v>
      </c>
      <c r="L22" s="227"/>
      <c r="M22" s="227">
        <f>G22-A22</f>
        <v>-51.300000000000182</v>
      </c>
      <c r="N22" s="227"/>
      <c r="O22" s="227">
        <f>I22-C22</f>
        <v>0.7</v>
      </c>
      <c r="P22" s="227"/>
      <c r="Q22" s="227">
        <f>M22+O22</f>
        <v>-50.600000000000179</v>
      </c>
      <c r="R22" s="227"/>
    </row>
    <row r="23" spans="1:19" ht="21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9" ht="20.25" customHeight="1">
      <c r="A24" s="221" t="s">
        <v>26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17"/>
      <c r="Q24" s="18"/>
    </row>
    <row r="25" spans="1:19" ht="45" customHeight="1">
      <c r="A25" s="127" t="s">
        <v>27</v>
      </c>
      <c r="B25" s="127" t="s">
        <v>28</v>
      </c>
      <c r="C25" s="127" t="s">
        <v>29</v>
      </c>
      <c r="D25" s="101" t="s">
        <v>30</v>
      </c>
      <c r="E25" s="123"/>
      <c r="F25" s="123"/>
      <c r="G25" s="123"/>
      <c r="H25" s="123"/>
      <c r="I25" s="123"/>
      <c r="J25" s="101" t="s">
        <v>31</v>
      </c>
      <c r="K25" s="123"/>
      <c r="L25" s="123"/>
      <c r="M25" s="101" t="s">
        <v>32</v>
      </c>
      <c r="N25" s="123"/>
      <c r="O25" s="123"/>
      <c r="P25" s="101" t="s">
        <v>22</v>
      </c>
      <c r="Q25" s="101"/>
      <c r="R25" s="101"/>
      <c r="S25" s="101" t="s">
        <v>91</v>
      </c>
    </row>
    <row r="26" spans="1:19" ht="46.5" customHeight="1">
      <c r="A26" s="228"/>
      <c r="B26" s="228"/>
      <c r="C26" s="228"/>
      <c r="D26" s="123"/>
      <c r="E26" s="123"/>
      <c r="F26" s="123"/>
      <c r="G26" s="123"/>
      <c r="H26" s="123"/>
      <c r="I26" s="123"/>
      <c r="J26" s="73" t="s">
        <v>23</v>
      </c>
      <c r="K26" s="73" t="s">
        <v>24</v>
      </c>
      <c r="L26" s="73" t="s">
        <v>25</v>
      </c>
      <c r="M26" s="73" t="s">
        <v>23</v>
      </c>
      <c r="N26" s="73" t="s">
        <v>24</v>
      </c>
      <c r="O26" s="73" t="s">
        <v>25</v>
      </c>
      <c r="P26" s="73" t="s">
        <v>23</v>
      </c>
      <c r="Q26" s="73" t="s">
        <v>24</v>
      </c>
      <c r="R26" s="73" t="s">
        <v>25</v>
      </c>
      <c r="S26" s="101"/>
    </row>
    <row r="27" spans="1:19" ht="16.5" customHeight="1">
      <c r="A27" s="78">
        <v>1</v>
      </c>
      <c r="B27" s="78">
        <v>2</v>
      </c>
      <c r="C27" s="78">
        <v>3</v>
      </c>
      <c r="D27" s="242">
        <v>4</v>
      </c>
      <c r="E27" s="243"/>
      <c r="F27" s="243"/>
      <c r="G27" s="243"/>
      <c r="H27" s="243"/>
      <c r="I27" s="244"/>
      <c r="J27" s="76">
        <v>5</v>
      </c>
      <c r="K27" s="76">
        <v>6</v>
      </c>
      <c r="L27" s="76">
        <v>7</v>
      </c>
      <c r="M27" s="76">
        <v>8</v>
      </c>
      <c r="N27" s="76">
        <v>9</v>
      </c>
      <c r="O27" s="79">
        <v>10</v>
      </c>
      <c r="P27" s="79">
        <v>11</v>
      </c>
      <c r="Q27" s="79">
        <v>12</v>
      </c>
      <c r="R27" s="79">
        <v>13</v>
      </c>
      <c r="S27" s="90">
        <v>14</v>
      </c>
    </row>
    <row r="28" spans="1:19" ht="90" customHeight="1">
      <c r="A28" s="72">
        <v>1</v>
      </c>
      <c r="B28" s="21">
        <v>1011190</v>
      </c>
      <c r="C28" s="22" t="s">
        <v>33</v>
      </c>
      <c r="D28" s="216" t="s">
        <v>34</v>
      </c>
      <c r="E28" s="217"/>
      <c r="F28" s="217"/>
      <c r="G28" s="217"/>
      <c r="H28" s="217"/>
      <c r="I28" s="218"/>
      <c r="J28" s="71">
        <f>A22</f>
        <v>5218.5</v>
      </c>
      <c r="K28" s="71">
        <f>C22</f>
        <v>0</v>
      </c>
      <c r="L28" s="71">
        <f>J28+K28</f>
        <v>5218.5</v>
      </c>
      <c r="M28" s="71">
        <f>G22</f>
        <v>5167.2</v>
      </c>
      <c r="N28" s="71">
        <f>I22</f>
        <v>0.7</v>
      </c>
      <c r="O28" s="88">
        <f>M28+N28</f>
        <v>5167.8999999999996</v>
      </c>
      <c r="P28" s="88">
        <f>M28-J28</f>
        <v>-51.300000000000182</v>
      </c>
      <c r="Q28" s="88">
        <f>N28-K28</f>
        <v>0.7</v>
      </c>
      <c r="R28" s="88">
        <f>P28+Q28</f>
        <v>-50.600000000000179</v>
      </c>
      <c r="S28" s="76" t="s">
        <v>95</v>
      </c>
    </row>
    <row r="29" spans="1:19" ht="23.25" customHeight="1">
      <c r="A29" s="72"/>
      <c r="B29" s="72"/>
      <c r="C29" s="72"/>
      <c r="D29" s="219" t="s">
        <v>35</v>
      </c>
      <c r="E29" s="207"/>
      <c r="F29" s="207"/>
      <c r="G29" s="207"/>
      <c r="H29" s="207"/>
      <c r="I29" s="220"/>
      <c r="J29" s="89">
        <f t="shared" ref="J29:R29" si="0">J28</f>
        <v>5218.5</v>
      </c>
      <c r="K29" s="89">
        <f t="shared" si="0"/>
        <v>0</v>
      </c>
      <c r="L29" s="89">
        <f t="shared" si="0"/>
        <v>5218.5</v>
      </c>
      <c r="M29" s="89">
        <f t="shared" si="0"/>
        <v>5167.2</v>
      </c>
      <c r="N29" s="89">
        <f t="shared" si="0"/>
        <v>0.7</v>
      </c>
      <c r="O29" s="89">
        <f t="shared" si="0"/>
        <v>5167.8999999999996</v>
      </c>
      <c r="P29" s="89">
        <f t="shared" si="0"/>
        <v>-51.300000000000182</v>
      </c>
      <c r="Q29" s="89">
        <f t="shared" si="0"/>
        <v>0.7</v>
      </c>
      <c r="R29" s="89">
        <f t="shared" si="0"/>
        <v>-50.600000000000179</v>
      </c>
      <c r="S29" s="74"/>
    </row>
    <row r="30" spans="1:19" ht="16.5" customHeight="1">
      <c r="A30" s="23"/>
      <c r="B30" s="23"/>
      <c r="C30" s="23"/>
      <c r="D30" s="24"/>
      <c r="E30" s="24"/>
      <c r="F30" s="25"/>
      <c r="G30" s="26"/>
      <c r="H30" s="27"/>
      <c r="I30" s="25"/>
      <c r="J30" s="25"/>
      <c r="K30" s="25"/>
      <c r="L30" s="25"/>
      <c r="M30" s="25"/>
      <c r="N30" s="25"/>
    </row>
    <row r="31" spans="1:19" ht="25.5" customHeight="1">
      <c r="A31" s="221" t="s">
        <v>36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  <c r="O31" s="222"/>
      <c r="P31" s="222"/>
      <c r="Q31" s="222"/>
      <c r="R31" s="222"/>
    </row>
    <row r="32" spans="1:19" ht="43.5" customHeight="1">
      <c r="A32" s="223" t="s">
        <v>37</v>
      </c>
      <c r="B32" s="224"/>
      <c r="C32" s="224"/>
      <c r="D32" s="224"/>
      <c r="E32" s="224"/>
      <c r="F32" s="224"/>
      <c r="G32" s="224"/>
      <c r="H32" s="224"/>
      <c r="I32" s="225"/>
      <c r="J32" s="102" t="s">
        <v>31</v>
      </c>
      <c r="K32" s="226"/>
      <c r="L32" s="226"/>
      <c r="M32" s="102" t="s">
        <v>32</v>
      </c>
      <c r="N32" s="226"/>
      <c r="O32" s="226"/>
      <c r="P32" s="102" t="s">
        <v>22</v>
      </c>
      <c r="Q32" s="102"/>
      <c r="R32" s="102"/>
      <c r="S32" s="102" t="s">
        <v>91</v>
      </c>
    </row>
    <row r="33" spans="1:19" ht="30.75" customHeight="1">
      <c r="A33" s="153"/>
      <c r="B33" s="173"/>
      <c r="C33" s="173"/>
      <c r="D33" s="173"/>
      <c r="E33" s="173"/>
      <c r="F33" s="173"/>
      <c r="G33" s="173"/>
      <c r="H33" s="173"/>
      <c r="I33" s="155"/>
      <c r="J33" s="81" t="s">
        <v>23</v>
      </c>
      <c r="K33" s="81" t="s">
        <v>24</v>
      </c>
      <c r="L33" s="81" t="s">
        <v>25</v>
      </c>
      <c r="M33" s="81" t="s">
        <v>23</v>
      </c>
      <c r="N33" s="81" t="s">
        <v>24</v>
      </c>
      <c r="O33" s="81" t="s">
        <v>25</v>
      </c>
      <c r="P33" s="81" t="s">
        <v>23</v>
      </c>
      <c r="Q33" s="81" t="s">
        <v>24</v>
      </c>
      <c r="R33" s="81" t="s">
        <v>25</v>
      </c>
      <c r="S33" s="102"/>
    </row>
    <row r="34" spans="1:19" ht="17.25" customHeight="1">
      <c r="A34" s="203">
        <v>1</v>
      </c>
      <c r="B34" s="204"/>
      <c r="C34" s="204"/>
      <c r="D34" s="204"/>
      <c r="E34" s="204"/>
      <c r="F34" s="204"/>
      <c r="G34" s="204"/>
      <c r="H34" s="204"/>
      <c r="I34" s="205"/>
      <c r="J34" s="75">
        <v>2</v>
      </c>
      <c r="K34" s="75">
        <v>3</v>
      </c>
      <c r="L34" s="75">
        <v>4</v>
      </c>
      <c r="M34" s="75">
        <v>5</v>
      </c>
      <c r="N34" s="75">
        <v>6</v>
      </c>
      <c r="O34" s="85">
        <v>7</v>
      </c>
      <c r="P34" s="85">
        <v>8</v>
      </c>
      <c r="Q34" s="85">
        <v>9</v>
      </c>
      <c r="R34" s="85">
        <v>10</v>
      </c>
      <c r="S34" s="86">
        <v>11</v>
      </c>
    </row>
    <row r="35" spans="1:19" ht="87.75" customHeight="1">
      <c r="A35" s="206" t="s">
        <v>94</v>
      </c>
      <c r="B35" s="207"/>
      <c r="C35" s="207"/>
      <c r="D35" s="207"/>
      <c r="E35" s="207"/>
      <c r="F35" s="208"/>
      <c r="G35" s="208"/>
      <c r="H35" s="208"/>
      <c r="I35" s="209"/>
      <c r="J35" s="83">
        <f>J29</f>
        <v>5218.5</v>
      </c>
      <c r="K35" s="83">
        <f t="shared" ref="K35:R35" si="1">K29</f>
        <v>0</v>
      </c>
      <c r="L35" s="83">
        <f t="shared" si="1"/>
        <v>5218.5</v>
      </c>
      <c r="M35" s="83">
        <f t="shared" si="1"/>
        <v>5167.2</v>
      </c>
      <c r="N35" s="83">
        <f t="shared" si="1"/>
        <v>0.7</v>
      </c>
      <c r="O35" s="83">
        <f t="shared" si="1"/>
        <v>5167.8999999999996</v>
      </c>
      <c r="P35" s="83">
        <f t="shared" si="1"/>
        <v>-51.300000000000182</v>
      </c>
      <c r="Q35" s="83">
        <f t="shared" si="1"/>
        <v>0.7</v>
      </c>
      <c r="R35" s="83">
        <f t="shared" si="1"/>
        <v>-50.600000000000179</v>
      </c>
      <c r="S35" s="63" t="s">
        <v>95</v>
      </c>
    </row>
    <row r="36" spans="1:19" ht="21.75" customHeight="1">
      <c r="A36" s="210" t="s">
        <v>38</v>
      </c>
      <c r="B36" s="211"/>
      <c r="C36" s="211"/>
      <c r="D36" s="211"/>
      <c r="E36" s="211"/>
      <c r="F36" s="212"/>
      <c r="G36" s="212"/>
      <c r="H36" s="212"/>
      <c r="I36" s="213"/>
      <c r="J36" s="87">
        <f>J35</f>
        <v>5218.5</v>
      </c>
      <c r="K36" s="87">
        <f t="shared" ref="K36:R36" si="2">K35</f>
        <v>0</v>
      </c>
      <c r="L36" s="87">
        <f t="shared" si="2"/>
        <v>5218.5</v>
      </c>
      <c r="M36" s="87">
        <f t="shared" si="2"/>
        <v>5167.2</v>
      </c>
      <c r="N36" s="87">
        <f t="shared" si="2"/>
        <v>0.7</v>
      </c>
      <c r="O36" s="87">
        <f t="shared" si="2"/>
        <v>5167.8999999999996</v>
      </c>
      <c r="P36" s="87">
        <f t="shared" si="2"/>
        <v>-51.300000000000182</v>
      </c>
      <c r="Q36" s="87">
        <f t="shared" si="2"/>
        <v>0.7</v>
      </c>
      <c r="R36" s="87">
        <f t="shared" si="2"/>
        <v>-50.600000000000179</v>
      </c>
      <c r="S36" s="84"/>
    </row>
    <row r="37" spans="1:19" ht="29.25" customHeight="1">
      <c r="A37" s="214" t="s">
        <v>39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5"/>
      <c r="N37" s="215"/>
      <c r="O37" s="33"/>
      <c r="P37" s="33"/>
    </row>
    <row r="38" spans="1:19" ht="65.25" customHeight="1">
      <c r="A38" s="80" t="s">
        <v>27</v>
      </c>
      <c r="B38" s="80" t="s">
        <v>28</v>
      </c>
      <c r="C38" s="102" t="s">
        <v>40</v>
      </c>
      <c r="D38" s="102"/>
      <c r="E38" s="102"/>
      <c r="F38" s="102"/>
      <c r="G38" s="102" t="s">
        <v>41</v>
      </c>
      <c r="H38" s="102"/>
      <c r="I38" s="102" t="s">
        <v>42</v>
      </c>
      <c r="J38" s="102"/>
      <c r="K38" s="102"/>
      <c r="L38" s="102"/>
      <c r="M38" s="102" t="s">
        <v>31</v>
      </c>
      <c r="N38" s="102"/>
      <c r="O38" s="102" t="s">
        <v>43</v>
      </c>
      <c r="P38" s="102"/>
      <c r="Q38" s="102" t="s">
        <v>22</v>
      </c>
      <c r="R38" s="102"/>
    </row>
    <row r="39" spans="1:19" ht="18.75" customHeight="1">
      <c r="A39" s="80">
        <v>1</v>
      </c>
      <c r="B39" s="82">
        <v>2</v>
      </c>
      <c r="C39" s="102">
        <v>3</v>
      </c>
      <c r="D39" s="102"/>
      <c r="E39" s="102"/>
      <c r="F39" s="102"/>
      <c r="G39" s="102">
        <v>4</v>
      </c>
      <c r="H39" s="102"/>
      <c r="I39" s="173">
        <v>5</v>
      </c>
      <c r="J39" s="173"/>
      <c r="K39" s="173"/>
      <c r="L39" s="155"/>
      <c r="M39" s="153">
        <v>6</v>
      </c>
      <c r="N39" s="173"/>
      <c r="O39" s="153">
        <v>7</v>
      </c>
      <c r="P39" s="173"/>
      <c r="Q39" s="153">
        <v>8</v>
      </c>
      <c r="R39" s="155"/>
    </row>
    <row r="40" spans="1:19" ht="33.75" customHeight="1">
      <c r="A40" s="91"/>
      <c r="B40" s="100">
        <v>1011190</v>
      </c>
      <c r="C40" s="201" t="s">
        <v>44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</row>
    <row r="41" spans="1:19" ht="18" customHeight="1">
      <c r="A41" s="36" t="s">
        <v>5</v>
      </c>
      <c r="B41" s="35"/>
      <c r="C41" s="151" t="s">
        <v>45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70"/>
    </row>
    <row r="42" spans="1:19" ht="57" customHeight="1">
      <c r="A42" s="127"/>
      <c r="B42" s="193"/>
      <c r="C42" s="202" t="s">
        <v>46</v>
      </c>
      <c r="D42" s="157"/>
      <c r="E42" s="157"/>
      <c r="F42" s="157"/>
      <c r="G42" s="153" t="s">
        <v>47</v>
      </c>
      <c r="H42" s="155"/>
      <c r="I42" s="156" t="s">
        <v>92</v>
      </c>
      <c r="J42" s="156"/>
      <c r="K42" s="156"/>
      <c r="L42" s="156"/>
      <c r="M42" s="153">
        <v>1</v>
      </c>
      <c r="N42" s="155"/>
      <c r="O42" s="156">
        <v>1</v>
      </c>
      <c r="P42" s="156"/>
      <c r="Q42" s="166">
        <f t="shared" ref="Q42:Q47" si="3">O42-M42</f>
        <v>0</v>
      </c>
      <c r="R42" s="166"/>
    </row>
    <row r="43" spans="1:19" ht="57.75" customHeight="1">
      <c r="A43" s="195"/>
      <c r="B43" s="194"/>
      <c r="C43" s="197" t="s">
        <v>48</v>
      </c>
      <c r="D43" s="159"/>
      <c r="E43" s="159"/>
      <c r="F43" s="170"/>
      <c r="G43" s="160" t="s">
        <v>47</v>
      </c>
      <c r="H43" s="179"/>
      <c r="I43" s="156" t="s">
        <v>92</v>
      </c>
      <c r="J43" s="156"/>
      <c r="K43" s="156"/>
      <c r="L43" s="156"/>
      <c r="M43" s="160">
        <v>0</v>
      </c>
      <c r="N43" s="179"/>
      <c r="O43" s="102">
        <v>0</v>
      </c>
      <c r="P43" s="102"/>
      <c r="Q43" s="182">
        <f t="shared" si="3"/>
        <v>0</v>
      </c>
      <c r="R43" s="182"/>
    </row>
    <row r="44" spans="1:19" ht="62.25" customHeight="1">
      <c r="A44" s="195"/>
      <c r="B44" s="194"/>
      <c r="C44" s="197" t="s">
        <v>49</v>
      </c>
      <c r="D44" s="159"/>
      <c r="E44" s="159"/>
      <c r="F44" s="170"/>
      <c r="G44" s="160" t="s">
        <v>47</v>
      </c>
      <c r="H44" s="179"/>
      <c r="I44" s="156" t="s">
        <v>92</v>
      </c>
      <c r="J44" s="156"/>
      <c r="K44" s="156"/>
      <c r="L44" s="156"/>
      <c r="M44" s="160">
        <v>0</v>
      </c>
      <c r="N44" s="179"/>
      <c r="O44" s="102">
        <v>0</v>
      </c>
      <c r="P44" s="102"/>
      <c r="Q44" s="182">
        <f t="shared" si="3"/>
        <v>0</v>
      </c>
      <c r="R44" s="182"/>
    </row>
    <row r="45" spans="1:19" ht="62.25" customHeight="1">
      <c r="A45" s="195"/>
      <c r="B45" s="194"/>
      <c r="C45" s="183" t="s">
        <v>50</v>
      </c>
      <c r="D45" s="184"/>
      <c r="E45" s="184"/>
      <c r="F45" s="184"/>
      <c r="G45" s="160" t="s">
        <v>47</v>
      </c>
      <c r="H45" s="179"/>
      <c r="I45" s="156" t="s">
        <v>92</v>
      </c>
      <c r="J45" s="156"/>
      <c r="K45" s="156"/>
      <c r="L45" s="156"/>
      <c r="M45" s="185">
        <v>37</v>
      </c>
      <c r="N45" s="196"/>
      <c r="O45" s="102">
        <v>36</v>
      </c>
      <c r="P45" s="102"/>
      <c r="Q45" s="182">
        <f t="shared" si="3"/>
        <v>-1</v>
      </c>
      <c r="R45" s="182"/>
    </row>
    <row r="46" spans="1:19" ht="56.25" customHeight="1">
      <c r="A46" s="195"/>
      <c r="B46" s="194"/>
      <c r="C46" s="183" t="s">
        <v>51</v>
      </c>
      <c r="D46" s="184"/>
      <c r="E46" s="184"/>
      <c r="F46" s="184"/>
      <c r="G46" s="160" t="s">
        <v>47</v>
      </c>
      <c r="H46" s="179"/>
      <c r="I46" s="156" t="s">
        <v>92</v>
      </c>
      <c r="J46" s="156"/>
      <c r="K46" s="156"/>
      <c r="L46" s="156"/>
      <c r="M46" s="185">
        <v>4.5</v>
      </c>
      <c r="N46" s="186"/>
      <c r="O46" s="102">
        <v>4.25</v>
      </c>
      <c r="P46" s="102"/>
      <c r="Q46" s="182">
        <f t="shared" si="3"/>
        <v>-0.25</v>
      </c>
      <c r="R46" s="182"/>
    </row>
    <row r="47" spans="1:19" ht="62.25" customHeight="1">
      <c r="A47" s="195"/>
      <c r="B47" s="194"/>
      <c r="C47" s="198" t="s">
        <v>52</v>
      </c>
      <c r="D47" s="159"/>
      <c r="E47" s="159"/>
      <c r="F47" s="170"/>
      <c r="G47" s="160" t="s">
        <v>47</v>
      </c>
      <c r="H47" s="179"/>
      <c r="I47" s="156" t="s">
        <v>92</v>
      </c>
      <c r="J47" s="156"/>
      <c r="K47" s="156"/>
      <c r="L47" s="156"/>
      <c r="M47" s="185">
        <v>41.5</v>
      </c>
      <c r="N47" s="196"/>
      <c r="O47" s="199">
        <f>ROUND(SUM(O43:P46),2)</f>
        <v>40.25</v>
      </c>
      <c r="P47" s="200"/>
      <c r="Q47" s="182">
        <f t="shared" si="3"/>
        <v>-1.25</v>
      </c>
      <c r="R47" s="182"/>
    </row>
    <row r="48" spans="1:19" ht="20.25" customHeight="1">
      <c r="A48" s="37"/>
      <c r="B48" s="40"/>
      <c r="C48" s="187" t="s">
        <v>53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9"/>
    </row>
    <row r="49" spans="1:22" ht="36" customHeight="1">
      <c r="A49" s="37"/>
      <c r="B49" s="41"/>
      <c r="C49" s="190" t="s">
        <v>96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2"/>
    </row>
    <row r="50" spans="1:22" ht="18" customHeight="1">
      <c r="A50" s="36" t="s">
        <v>10</v>
      </c>
      <c r="B50" s="42"/>
      <c r="C50" s="150" t="s">
        <v>54</v>
      </c>
      <c r="D50" s="151"/>
      <c r="E50" s="151"/>
      <c r="F50" s="151"/>
      <c r="G50" s="151"/>
      <c r="H50" s="151"/>
      <c r="I50" s="151"/>
      <c r="J50" s="159"/>
      <c r="K50" s="159"/>
      <c r="L50" s="159"/>
      <c r="M50" s="159"/>
      <c r="N50" s="159"/>
      <c r="O50" s="159"/>
      <c r="P50" s="159"/>
      <c r="Q50" s="159"/>
      <c r="R50" s="170"/>
    </row>
    <row r="51" spans="1:22" ht="60.75" customHeight="1">
      <c r="A51" s="127"/>
      <c r="B51" s="127"/>
      <c r="C51" s="147" t="s">
        <v>55</v>
      </c>
      <c r="D51" s="148"/>
      <c r="E51" s="148"/>
      <c r="F51" s="149"/>
      <c r="G51" s="153" t="s">
        <v>47</v>
      </c>
      <c r="H51" s="154"/>
      <c r="I51" s="156" t="s">
        <v>92</v>
      </c>
      <c r="J51" s="156"/>
      <c r="K51" s="156"/>
      <c r="L51" s="156"/>
      <c r="M51" s="153">
        <v>103</v>
      </c>
      <c r="N51" s="155"/>
      <c r="O51" s="175">
        <v>103</v>
      </c>
      <c r="P51" s="156"/>
      <c r="Q51" s="165">
        <f>O51-M51</f>
        <v>0</v>
      </c>
      <c r="R51" s="166"/>
      <c r="T51" s="32"/>
    </row>
    <row r="52" spans="1:22" ht="57.75" customHeight="1">
      <c r="A52" s="195"/>
      <c r="B52" s="195"/>
      <c r="C52" s="176" t="s">
        <v>56</v>
      </c>
      <c r="D52" s="177"/>
      <c r="E52" s="177"/>
      <c r="F52" s="178"/>
      <c r="G52" s="160" t="s">
        <v>47</v>
      </c>
      <c r="H52" s="161"/>
      <c r="I52" s="160" t="s">
        <v>57</v>
      </c>
      <c r="J52" s="159"/>
      <c r="K52" s="159"/>
      <c r="L52" s="170"/>
      <c r="M52" s="160">
        <v>79</v>
      </c>
      <c r="N52" s="179"/>
      <c r="O52" s="180">
        <v>79</v>
      </c>
      <c r="P52" s="102"/>
      <c r="Q52" s="181">
        <f>O52-M52</f>
        <v>0</v>
      </c>
      <c r="R52" s="182"/>
      <c r="T52" s="32"/>
    </row>
    <row r="53" spans="1:22" ht="35.25" customHeight="1">
      <c r="A53" s="228"/>
      <c r="B53" s="228"/>
      <c r="C53" s="176" t="s">
        <v>58</v>
      </c>
      <c r="D53" s="177"/>
      <c r="E53" s="177"/>
      <c r="F53" s="178"/>
      <c r="G53" s="160" t="s">
        <v>47</v>
      </c>
      <c r="H53" s="161"/>
      <c r="I53" s="160" t="s">
        <v>59</v>
      </c>
      <c r="J53" s="159"/>
      <c r="K53" s="159"/>
      <c r="L53" s="170"/>
      <c r="M53" s="160">
        <v>150</v>
      </c>
      <c r="N53" s="179"/>
      <c r="O53" s="180">
        <v>150</v>
      </c>
      <c r="P53" s="102"/>
      <c r="Q53" s="181">
        <f>O53-M53</f>
        <v>0</v>
      </c>
      <c r="R53" s="182"/>
      <c r="T53" s="32"/>
    </row>
    <row r="54" spans="1:22" ht="25.5" hidden="1" customHeight="1">
      <c r="A54" s="38"/>
      <c r="B54" s="45"/>
      <c r="C54" s="167" t="s">
        <v>53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3"/>
      <c r="T54" s="46"/>
    </row>
    <row r="55" spans="1:22" ht="16.5" hidden="1" customHeight="1">
      <c r="A55" s="19"/>
      <c r="B55" s="44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32"/>
      <c r="T55" s="46"/>
    </row>
    <row r="56" spans="1:22" ht="19.5" hidden="1" customHeight="1">
      <c r="A56" s="39"/>
      <c r="B56" s="44"/>
      <c r="C56" s="95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/>
      <c r="S56" s="32"/>
      <c r="T56" s="46"/>
    </row>
    <row r="57" spans="1:22" ht="21" customHeight="1">
      <c r="A57" s="36" t="s">
        <v>13</v>
      </c>
      <c r="B57" s="48"/>
      <c r="C57" s="168" t="s">
        <v>60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59"/>
      <c r="Q57" s="159"/>
      <c r="R57" s="170"/>
      <c r="S57" s="32"/>
      <c r="T57" s="32"/>
    </row>
    <row r="58" spans="1:22" ht="34.5" customHeight="1">
      <c r="A58" s="49"/>
      <c r="B58" s="50"/>
      <c r="C58" s="171" t="s">
        <v>61</v>
      </c>
      <c r="D58" s="148"/>
      <c r="E58" s="148"/>
      <c r="F58" s="149"/>
      <c r="G58" s="153" t="s">
        <v>47</v>
      </c>
      <c r="H58" s="154"/>
      <c r="I58" s="172" t="s">
        <v>62</v>
      </c>
      <c r="J58" s="173"/>
      <c r="K58" s="173"/>
      <c r="L58" s="155"/>
      <c r="M58" s="174">
        <f>M51/M45</f>
        <v>2.7837837837837838</v>
      </c>
      <c r="N58" s="154"/>
      <c r="O58" s="174">
        <f>O51/O45</f>
        <v>2.8611111111111112</v>
      </c>
      <c r="P58" s="154"/>
      <c r="Q58" s="165">
        <f>O58-M58</f>
        <v>7.7327327327327389E-2</v>
      </c>
      <c r="R58" s="166"/>
      <c r="S58" s="51"/>
      <c r="T58" s="52"/>
      <c r="U58" s="53"/>
      <c r="V58" s="53"/>
    </row>
    <row r="59" spans="1:22" ht="51" customHeight="1">
      <c r="A59" s="54"/>
      <c r="B59" s="55"/>
      <c r="C59" s="158" t="s">
        <v>93</v>
      </c>
      <c r="D59" s="159"/>
      <c r="E59" s="159"/>
      <c r="F59" s="159"/>
      <c r="G59" s="160" t="s">
        <v>47</v>
      </c>
      <c r="H59" s="161"/>
      <c r="I59" s="160" t="s">
        <v>63</v>
      </c>
      <c r="J59" s="162"/>
      <c r="K59" s="162"/>
      <c r="L59" s="162"/>
      <c r="M59" s="163">
        <f>M52/M45</f>
        <v>2.1351351351351351</v>
      </c>
      <c r="N59" s="164"/>
      <c r="O59" s="163">
        <f>O52/O45</f>
        <v>2.1944444444444446</v>
      </c>
      <c r="P59" s="164"/>
      <c r="Q59" s="165">
        <f>O59-M59</f>
        <v>5.9309309309309555E-2</v>
      </c>
      <c r="R59" s="166"/>
      <c r="S59" s="51"/>
      <c r="T59" s="52"/>
      <c r="U59" s="53"/>
      <c r="V59" s="53"/>
    </row>
    <row r="60" spans="1:22" ht="22.5" hidden="1" customHeight="1">
      <c r="A60" s="49"/>
      <c r="B60" s="56"/>
      <c r="C60" s="141" t="s">
        <v>53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3"/>
      <c r="S60" s="51"/>
      <c r="T60" s="52"/>
      <c r="U60" s="53"/>
      <c r="V60" s="53"/>
    </row>
    <row r="61" spans="1:22" ht="14.25" hidden="1" customHeight="1">
      <c r="A61" s="49"/>
      <c r="B61" s="47"/>
      <c r="C61" s="144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6"/>
      <c r="S61" s="51"/>
      <c r="T61" s="52"/>
      <c r="U61" s="53"/>
      <c r="V61" s="53"/>
    </row>
    <row r="62" spans="1:22" ht="12.75" hidden="1" customHeight="1">
      <c r="A62" s="54"/>
      <c r="B62" s="47"/>
      <c r="C62" s="147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9"/>
      <c r="S62" s="51"/>
      <c r="T62" s="52"/>
      <c r="U62" s="53"/>
      <c r="V62" s="53"/>
    </row>
    <row r="63" spans="1:22" ht="21" customHeight="1">
      <c r="A63" s="36" t="s">
        <v>64</v>
      </c>
      <c r="B63" s="57"/>
      <c r="C63" s="150" t="s">
        <v>65</v>
      </c>
      <c r="D63" s="151"/>
      <c r="E63" s="151"/>
      <c r="F63" s="151"/>
      <c r="G63" s="151"/>
      <c r="H63" s="151"/>
      <c r="I63" s="151"/>
      <c r="J63" s="151"/>
      <c r="K63" s="151"/>
      <c r="L63" s="151"/>
      <c r="M63" s="96"/>
      <c r="N63" s="97"/>
      <c r="O63" s="96"/>
      <c r="P63" s="96"/>
      <c r="Q63" s="98"/>
      <c r="R63" s="99"/>
      <c r="S63" s="58"/>
      <c r="T63" s="59"/>
    </row>
    <row r="64" spans="1:22" ht="16.5" customHeight="1">
      <c r="A64" s="54"/>
      <c r="B64" s="43"/>
      <c r="C64" s="152"/>
      <c r="D64" s="148"/>
      <c r="E64" s="148"/>
      <c r="F64" s="149"/>
      <c r="G64" s="153"/>
      <c r="H64" s="154"/>
      <c r="I64" s="153"/>
      <c r="J64" s="148"/>
      <c r="K64" s="148"/>
      <c r="L64" s="149"/>
      <c r="M64" s="153"/>
      <c r="N64" s="155"/>
      <c r="O64" s="156"/>
      <c r="P64" s="156"/>
      <c r="Q64" s="157"/>
      <c r="R64" s="157"/>
      <c r="S64" s="60"/>
      <c r="T64" s="32"/>
    </row>
    <row r="65" spans="1:18" ht="30.75" customHeight="1">
      <c r="A65" s="125" t="s">
        <v>66</v>
      </c>
      <c r="B65" s="125"/>
      <c r="C65" s="12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61"/>
    </row>
    <row r="66" spans="1:18" ht="15">
      <c r="D66" s="62"/>
      <c r="L66" s="4" t="s">
        <v>19</v>
      </c>
      <c r="Q66" s="32"/>
    </row>
    <row r="67" spans="1:18" ht="45" customHeight="1">
      <c r="A67" s="127" t="s">
        <v>67</v>
      </c>
      <c r="B67" s="129" t="s">
        <v>68</v>
      </c>
      <c r="C67" s="130"/>
      <c r="D67" s="131"/>
      <c r="E67" s="135" t="s">
        <v>28</v>
      </c>
      <c r="F67" s="136"/>
      <c r="G67" s="118" t="s">
        <v>69</v>
      </c>
      <c r="H67" s="139"/>
      <c r="I67" s="140"/>
      <c r="J67" s="118" t="s">
        <v>70</v>
      </c>
      <c r="K67" s="139"/>
      <c r="L67" s="119"/>
      <c r="M67" s="118" t="s">
        <v>71</v>
      </c>
      <c r="N67" s="139"/>
      <c r="O67" s="139"/>
      <c r="P67" s="101" t="s">
        <v>72</v>
      </c>
      <c r="Q67" s="123"/>
      <c r="R67" s="123"/>
    </row>
    <row r="68" spans="1:18" ht="50.25" customHeight="1">
      <c r="A68" s="128"/>
      <c r="B68" s="132"/>
      <c r="C68" s="133"/>
      <c r="D68" s="134"/>
      <c r="E68" s="137"/>
      <c r="F68" s="138"/>
      <c r="G68" s="63" t="s">
        <v>23</v>
      </c>
      <c r="H68" s="63" t="s">
        <v>24</v>
      </c>
      <c r="I68" s="63" t="s">
        <v>25</v>
      </c>
      <c r="J68" s="63" t="s">
        <v>23</v>
      </c>
      <c r="K68" s="63" t="s">
        <v>24</v>
      </c>
      <c r="L68" s="63" t="s">
        <v>25</v>
      </c>
      <c r="M68" s="63" t="s">
        <v>23</v>
      </c>
      <c r="N68" s="63" t="s">
        <v>24</v>
      </c>
      <c r="O68" s="63" t="s">
        <v>25</v>
      </c>
      <c r="P68" s="63" t="s">
        <v>23</v>
      </c>
      <c r="Q68" s="63" t="s">
        <v>24</v>
      </c>
      <c r="R68" s="63" t="s">
        <v>25</v>
      </c>
    </row>
    <row r="69" spans="1:18" ht="21.75" customHeight="1">
      <c r="A69" s="28">
        <v>1</v>
      </c>
      <c r="B69" s="118">
        <v>2</v>
      </c>
      <c r="C69" s="124"/>
      <c r="D69" s="119"/>
      <c r="E69" s="118">
        <v>3</v>
      </c>
      <c r="F69" s="119"/>
      <c r="G69" s="28">
        <v>4</v>
      </c>
      <c r="H69" s="28">
        <v>5</v>
      </c>
      <c r="I69" s="28">
        <v>6</v>
      </c>
      <c r="J69" s="28">
        <v>7</v>
      </c>
      <c r="K69" s="28">
        <v>8</v>
      </c>
      <c r="L69" s="28">
        <v>9</v>
      </c>
      <c r="M69" s="28">
        <v>10</v>
      </c>
      <c r="N69" s="28">
        <v>11</v>
      </c>
      <c r="O69" s="34">
        <v>12</v>
      </c>
      <c r="P69" s="19">
        <v>13</v>
      </c>
      <c r="Q69" s="28">
        <v>14</v>
      </c>
      <c r="R69" s="29">
        <v>15</v>
      </c>
    </row>
    <row r="70" spans="1:18" ht="20.25" customHeight="1">
      <c r="A70" s="64"/>
      <c r="B70" s="120" t="s">
        <v>73</v>
      </c>
      <c r="C70" s="121"/>
      <c r="D70" s="122"/>
      <c r="E70" s="118"/>
      <c r="F70" s="119"/>
      <c r="G70" s="64"/>
      <c r="H70" s="64"/>
      <c r="I70" s="64"/>
      <c r="J70" s="64"/>
      <c r="K70" s="64"/>
      <c r="L70" s="64"/>
      <c r="M70" s="64"/>
      <c r="N70" s="64"/>
      <c r="O70" s="65"/>
      <c r="P70" s="64"/>
      <c r="Q70" s="66"/>
      <c r="R70" s="66"/>
    </row>
    <row r="71" spans="1:18" ht="20.25" customHeight="1">
      <c r="A71" s="67"/>
      <c r="B71" s="120" t="s">
        <v>74</v>
      </c>
      <c r="C71" s="121"/>
      <c r="D71" s="122"/>
      <c r="E71" s="118"/>
      <c r="F71" s="119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6"/>
      <c r="R71" s="66"/>
    </row>
    <row r="72" spans="1:18" ht="27.75" customHeight="1">
      <c r="A72" s="67"/>
      <c r="B72" s="115" t="s">
        <v>75</v>
      </c>
      <c r="C72" s="116"/>
      <c r="D72" s="117"/>
      <c r="E72" s="118"/>
      <c r="F72" s="119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6"/>
      <c r="R72" s="66"/>
    </row>
    <row r="73" spans="1:18" ht="32.25" customHeight="1">
      <c r="A73" s="67"/>
      <c r="B73" s="115" t="s">
        <v>76</v>
      </c>
      <c r="C73" s="116"/>
      <c r="D73" s="117"/>
      <c r="E73" s="118"/>
      <c r="F73" s="119"/>
      <c r="G73" s="28" t="s">
        <v>77</v>
      </c>
      <c r="H73" s="28"/>
      <c r="I73" s="28"/>
      <c r="J73" s="28" t="s">
        <v>77</v>
      </c>
      <c r="K73" s="28"/>
      <c r="L73" s="64"/>
      <c r="M73" s="20" t="s">
        <v>77</v>
      </c>
      <c r="N73" s="20"/>
      <c r="O73" s="20"/>
      <c r="P73" s="20" t="s">
        <v>77</v>
      </c>
      <c r="Q73" s="66"/>
      <c r="R73" s="66"/>
    </row>
    <row r="74" spans="1:18" ht="20.25" customHeight="1">
      <c r="A74" s="64"/>
      <c r="B74" s="120" t="s">
        <v>38</v>
      </c>
      <c r="C74" s="121"/>
      <c r="D74" s="122"/>
      <c r="E74" s="118"/>
      <c r="F74" s="119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6"/>
      <c r="R74" s="66"/>
    </row>
    <row r="75" spans="1:18" ht="20.25" customHeight="1">
      <c r="A75" s="30"/>
      <c r="B75" s="68"/>
      <c r="C75" s="68"/>
      <c r="D75" s="68"/>
      <c r="E75" s="30"/>
      <c r="F75" s="30"/>
      <c r="G75" s="30"/>
      <c r="H75" s="30"/>
      <c r="I75" s="30"/>
      <c r="J75" s="30"/>
      <c r="K75" s="30"/>
      <c r="L75" s="30"/>
      <c r="M75" s="31"/>
      <c r="N75" s="31"/>
      <c r="O75" s="31"/>
      <c r="P75" s="31"/>
      <c r="Q75" s="32"/>
    </row>
    <row r="76" spans="1:18" ht="24" customHeight="1">
      <c r="A76" s="109" t="s">
        <v>78</v>
      </c>
      <c r="B76" s="110"/>
      <c r="C76" s="110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11"/>
      <c r="Q76" s="111"/>
      <c r="R76" s="111"/>
    </row>
    <row r="77" spans="1:18" ht="20.25" customHeight="1">
      <c r="A77" s="112" t="s">
        <v>79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1"/>
      <c r="R77" s="111"/>
    </row>
    <row r="78" spans="1:18" ht="22.5" customHeight="1">
      <c r="A78" s="112" t="s">
        <v>80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1"/>
      <c r="R78" s="111"/>
    </row>
    <row r="79" spans="1:18" ht="23.2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8" ht="23.2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5" customHeight="1">
      <c r="A82" s="113" t="s">
        <v>81</v>
      </c>
      <c r="B82" s="113"/>
      <c r="C82" s="113"/>
      <c r="D82" s="113"/>
      <c r="E82" s="113"/>
      <c r="F82" s="107"/>
      <c r="G82" s="107"/>
      <c r="H82" s="69"/>
      <c r="I82" s="69"/>
      <c r="J82" s="18"/>
      <c r="K82" s="114" t="s">
        <v>82</v>
      </c>
      <c r="L82" s="114"/>
    </row>
    <row r="83" spans="1:16" ht="15" customHeight="1">
      <c r="A83" s="103" t="s">
        <v>83</v>
      </c>
      <c r="B83" s="103"/>
      <c r="C83" s="103"/>
      <c r="D83" s="103"/>
      <c r="E83" s="103"/>
      <c r="F83" s="104"/>
      <c r="G83" s="104"/>
      <c r="H83" s="105" t="s">
        <v>84</v>
      </c>
      <c r="I83" s="105"/>
      <c r="J83" s="70"/>
      <c r="K83" s="105" t="s">
        <v>85</v>
      </c>
      <c r="L83" s="105"/>
    </row>
    <row r="84" spans="1:16">
      <c r="A84" s="18"/>
      <c r="B84" s="18"/>
      <c r="C84" s="18"/>
      <c r="D84" s="18"/>
      <c r="E84" s="18"/>
      <c r="F84" s="31"/>
      <c r="G84" s="31"/>
      <c r="H84" s="18"/>
      <c r="I84" s="18"/>
      <c r="J84" s="18"/>
      <c r="K84" s="18"/>
      <c r="L84" s="18"/>
    </row>
    <row r="85" spans="1:16" ht="15" customHeight="1">
      <c r="A85" s="103" t="s">
        <v>86</v>
      </c>
      <c r="B85" s="103"/>
      <c r="C85" s="103"/>
      <c r="D85" s="103"/>
      <c r="E85" s="103"/>
      <c r="F85" s="107"/>
      <c r="G85" s="107"/>
      <c r="H85" s="69"/>
      <c r="I85" s="69"/>
      <c r="J85" s="18"/>
      <c r="K85" s="108" t="s">
        <v>87</v>
      </c>
      <c r="L85" s="108"/>
    </row>
    <row r="86" spans="1:16" ht="15" customHeight="1">
      <c r="A86" s="103" t="s">
        <v>88</v>
      </c>
      <c r="B86" s="103"/>
      <c r="C86" s="103"/>
      <c r="D86" s="103"/>
      <c r="E86" s="103"/>
      <c r="F86" s="104"/>
      <c r="G86" s="104"/>
      <c r="H86" s="105" t="s">
        <v>84</v>
      </c>
      <c r="I86" s="105"/>
      <c r="J86" s="70"/>
      <c r="K86" s="105" t="s">
        <v>85</v>
      </c>
      <c r="L86" s="105"/>
    </row>
    <row r="87" spans="1:16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4.25" customHeight="1">
      <c r="A88" s="106" t="s">
        <v>89</v>
      </c>
      <c r="B88" s="106"/>
      <c r="C88" s="106"/>
      <c r="D88" s="106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>
      <c r="A89" s="18"/>
      <c r="B89" s="18"/>
      <c r="C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</sheetData>
  <mergeCells count="205">
    <mergeCell ref="B51:B53"/>
    <mergeCell ref="A51:A53"/>
    <mergeCell ref="A5:O5"/>
    <mergeCell ref="A6:O6"/>
    <mergeCell ref="A7:O7"/>
    <mergeCell ref="D9:E9"/>
    <mergeCell ref="F9:N9"/>
    <mergeCell ref="D10:E10"/>
    <mergeCell ref="F10:N10"/>
    <mergeCell ref="D16:F16"/>
    <mergeCell ref="G16:N16"/>
    <mergeCell ref="A18:N18"/>
    <mergeCell ref="A19:F19"/>
    <mergeCell ref="G19:L19"/>
    <mergeCell ref="M19:R19"/>
    <mergeCell ref="D12:E12"/>
    <mergeCell ref="F12:N12"/>
    <mergeCell ref="D13:E13"/>
    <mergeCell ref="F13:N13"/>
    <mergeCell ref="D15:F15"/>
    <mergeCell ref="G15:N15"/>
    <mergeCell ref="D27:I27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O21:P21"/>
    <mergeCell ref="Q21:R21"/>
    <mergeCell ref="D28:I28"/>
    <mergeCell ref="D29:I29"/>
    <mergeCell ref="A31:R31"/>
    <mergeCell ref="A32:I33"/>
    <mergeCell ref="J32:L32"/>
    <mergeCell ref="M32:O32"/>
    <mergeCell ref="P32:R32"/>
    <mergeCell ref="Q22:R22"/>
    <mergeCell ref="A24:O24"/>
    <mergeCell ref="A25:A26"/>
    <mergeCell ref="B25:B26"/>
    <mergeCell ref="C25:C26"/>
    <mergeCell ref="D25:I26"/>
    <mergeCell ref="J25:L25"/>
    <mergeCell ref="M25:O25"/>
    <mergeCell ref="P25:R25"/>
    <mergeCell ref="A22:B22"/>
    <mergeCell ref="C22:D22"/>
    <mergeCell ref="E22:F22"/>
    <mergeCell ref="G22:H22"/>
    <mergeCell ref="I22:J22"/>
    <mergeCell ref="K22:L22"/>
    <mergeCell ref="M22:N22"/>
    <mergeCell ref="O22:P22"/>
    <mergeCell ref="O38:P38"/>
    <mergeCell ref="Q38:R38"/>
    <mergeCell ref="C39:F39"/>
    <mergeCell ref="G39:H39"/>
    <mergeCell ref="I39:L39"/>
    <mergeCell ref="M39:N39"/>
    <mergeCell ref="O39:P39"/>
    <mergeCell ref="Q39:R39"/>
    <mergeCell ref="A34:I34"/>
    <mergeCell ref="A35:I35"/>
    <mergeCell ref="A36:I36"/>
    <mergeCell ref="A37:N37"/>
    <mergeCell ref="C38:F38"/>
    <mergeCell ref="G38:H38"/>
    <mergeCell ref="I38:L38"/>
    <mergeCell ref="M38:N38"/>
    <mergeCell ref="C40:R40"/>
    <mergeCell ref="C41:R41"/>
    <mergeCell ref="C42:F42"/>
    <mergeCell ref="G42:H42"/>
    <mergeCell ref="I42:L42"/>
    <mergeCell ref="M42:N42"/>
    <mergeCell ref="O42:P42"/>
    <mergeCell ref="Q42:R42"/>
    <mergeCell ref="C43:F43"/>
    <mergeCell ref="Q44:R44"/>
    <mergeCell ref="B42:B47"/>
    <mergeCell ref="A42:A47"/>
    <mergeCell ref="C45:F45"/>
    <mergeCell ref="G45:H45"/>
    <mergeCell ref="I45:L45"/>
    <mergeCell ref="M45:N45"/>
    <mergeCell ref="O45:P45"/>
    <mergeCell ref="Q45:R45"/>
    <mergeCell ref="G43:H43"/>
    <mergeCell ref="I43:L43"/>
    <mergeCell ref="M43:N43"/>
    <mergeCell ref="O43:P43"/>
    <mergeCell ref="Q43:R43"/>
    <mergeCell ref="C44:F44"/>
    <mergeCell ref="G44:H44"/>
    <mergeCell ref="I44:L44"/>
    <mergeCell ref="M44:N44"/>
    <mergeCell ref="O44:P44"/>
    <mergeCell ref="C47:F47"/>
    <mergeCell ref="G47:H47"/>
    <mergeCell ref="I47:L47"/>
    <mergeCell ref="M47:N47"/>
    <mergeCell ref="O47:P47"/>
    <mergeCell ref="Q47:R47"/>
    <mergeCell ref="C46:F46"/>
    <mergeCell ref="G46:H46"/>
    <mergeCell ref="I46:L46"/>
    <mergeCell ref="M46:N46"/>
    <mergeCell ref="O46:P46"/>
    <mergeCell ref="Q46:R46"/>
    <mergeCell ref="C48:R48"/>
    <mergeCell ref="C49:R49"/>
    <mergeCell ref="C50:R50"/>
    <mergeCell ref="C51:F51"/>
    <mergeCell ref="G51:H51"/>
    <mergeCell ref="I51:L51"/>
    <mergeCell ref="M51:N51"/>
    <mergeCell ref="O51:P51"/>
    <mergeCell ref="Q51:R51"/>
    <mergeCell ref="C53:F53"/>
    <mergeCell ref="G53:H53"/>
    <mergeCell ref="I53:L53"/>
    <mergeCell ref="M53:N53"/>
    <mergeCell ref="O53:P53"/>
    <mergeCell ref="Q53:R53"/>
    <mergeCell ref="C52:F52"/>
    <mergeCell ref="G52:H52"/>
    <mergeCell ref="I52:L52"/>
    <mergeCell ref="M52:N52"/>
    <mergeCell ref="O52:P52"/>
    <mergeCell ref="Q52:R52"/>
    <mergeCell ref="C59:F59"/>
    <mergeCell ref="G59:H59"/>
    <mergeCell ref="I59:L59"/>
    <mergeCell ref="M59:N59"/>
    <mergeCell ref="O59:P59"/>
    <mergeCell ref="Q59:R59"/>
    <mergeCell ref="C54:R54"/>
    <mergeCell ref="C57:R57"/>
    <mergeCell ref="C58:F58"/>
    <mergeCell ref="G58:H58"/>
    <mergeCell ref="I58:L58"/>
    <mergeCell ref="M58:N58"/>
    <mergeCell ref="O58:P58"/>
    <mergeCell ref="Q58:R58"/>
    <mergeCell ref="A65:O65"/>
    <mergeCell ref="A67:A68"/>
    <mergeCell ref="B67:D68"/>
    <mergeCell ref="E67:F68"/>
    <mergeCell ref="G67:I67"/>
    <mergeCell ref="J67:L67"/>
    <mergeCell ref="M67:O67"/>
    <mergeCell ref="C60:R60"/>
    <mergeCell ref="C61:R61"/>
    <mergeCell ref="C62:R62"/>
    <mergeCell ref="C63:L63"/>
    <mergeCell ref="C64:F64"/>
    <mergeCell ref="G64:H64"/>
    <mergeCell ref="I64:L64"/>
    <mergeCell ref="M64:N64"/>
    <mergeCell ref="O64:P64"/>
    <mergeCell ref="Q64:R64"/>
    <mergeCell ref="B74:D74"/>
    <mergeCell ref="E74:F74"/>
    <mergeCell ref="P67:R67"/>
    <mergeCell ref="B69:D69"/>
    <mergeCell ref="E69:F69"/>
    <mergeCell ref="B70:D70"/>
    <mergeCell ref="E70:F70"/>
    <mergeCell ref="B71:D71"/>
    <mergeCell ref="E71:F71"/>
    <mergeCell ref="S25:S26"/>
    <mergeCell ref="S32:S33"/>
    <mergeCell ref="A86:E86"/>
    <mergeCell ref="F86:G86"/>
    <mergeCell ref="H86:I86"/>
    <mergeCell ref="K86:L86"/>
    <mergeCell ref="A88:D88"/>
    <mergeCell ref="A83:E83"/>
    <mergeCell ref="F83:G83"/>
    <mergeCell ref="H83:I83"/>
    <mergeCell ref="K83:L83"/>
    <mergeCell ref="A85:E85"/>
    <mergeCell ref="F85:G85"/>
    <mergeCell ref="K85:L85"/>
    <mergeCell ref="A76:R76"/>
    <mergeCell ref="A77:R77"/>
    <mergeCell ref="A78:R78"/>
    <mergeCell ref="A82:E82"/>
    <mergeCell ref="F82:G82"/>
    <mergeCell ref="K82:L82"/>
    <mergeCell ref="B72:D72"/>
    <mergeCell ref="E72:F72"/>
    <mergeCell ref="B73:D73"/>
    <mergeCell ref="E73:F73"/>
  </mergeCells>
  <pageMargins left="0" right="0" top="0" bottom="0" header="0" footer="0"/>
  <pageSetup paperSize="9" scale="65" orientation="landscape" r:id="rId1"/>
  <headerFooter alignWithMargins="0"/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1011190</vt:lpstr>
      <vt:lpstr>'1011190'!Область_печати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2018-01-24T14:50:58Z</dcterms:modified>
</cp:coreProperties>
</file>