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210" sheetId="4" r:id="rId1"/>
  </sheets>
  <definedNames>
    <definedName name="_xlnm.Print_Area" localSheetId="0">'1011210'!$A$1:$S$103</definedName>
  </definedNames>
  <calcPr calcId="124519"/>
</workbook>
</file>

<file path=xl/calcChain.xml><?xml version="1.0" encoding="utf-8"?>
<calcChain xmlns="http://schemas.openxmlformats.org/spreadsheetml/2006/main">
  <c r="I24" i="4"/>
  <c r="C24"/>
  <c r="Q30" l="1"/>
  <c r="Q31"/>
  <c r="P31"/>
  <c r="P30"/>
  <c r="Q74"/>
  <c r="Q75"/>
  <c r="Q76"/>
  <c r="Q77"/>
  <c r="Q73"/>
  <c r="O78"/>
  <c r="Q78"/>
  <c r="M78"/>
  <c r="B71"/>
  <c r="P32" l="1"/>
  <c r="P40" s="1"/>
  <c r="P41" s="1"/>
  <c r="Q32"/>
  <c r="Q40" s="1"/>
  <c r="Q41" s="1"/>
  <c r="K32"/>
  <c r="K40" s="1"/>
  <c r="K41" s="1"/>
  <c r="M32"/>
  <c r="M40" s="1"/>
  <c r="M41" s="1"/>
  <c r="N32"/>
  <c r="N40" s="1"/>
  <c r="N41" s="1"/>
  <c r="G24"/>
  <c r="R31"/>
  <c r="O31"/>
  <c r="L31"/>
  <c r="J32"/>
  <c r="Q70"/>
  <c r="Q69"/>
  <c r="Q66"/>
  <c r="Q65"/>
  <c r="Q64"/>
  <c r="Q59"/>
  <c r="M55"/>
  <c r="Q55" s="1"/>
  <c r="Q54"/>
  <c r="Q53"/>
  <c r="Q52"/>
  <c r="Q51"/>
  <c r="Q50"/>
  <c r="Q49"/>
  <c r="A24" l="1"/>
  <c r="J40"/>
  <c r="J41" s="1"/>
  <c r="M24"/>
  <c r="L30"/>
  <c r="L32" s="1"/>
  <c r="O30"/>
  <c r="O32" s="1"/>
  <c r="K24" l="1"/>
  <c r="O40"/>
  <c r="O41" s="1"/>
  <c r="E24"/>
  <c r="L40"/>
  <c r="L41" s="1"/>
  <c r="R30"/>
  <c r="R32" s="1"/>
  <c r="R40" s="1"/>
  <c r="R41" s="1"/>
  <c r="O24" l="1"/>
  <c r="Q24" s="1"/>
</calcChain>
</file>

<file path=xl/sharedStrings.xml><?xml version="1.0" encoding="utf-8"?>
<sst xmlns="http://schemas.openxmlformats.org/spreadsheetml/2006/main" count="205" uniqueCount="109">
  <si>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</si>
  <si>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</si>
  <si>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</si>
  <si>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</si>
  <si>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</si>
  <si>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</si>
  <si>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</si>
  <si>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</si>
  <si>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</si>
  <si>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</si>
  <si>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</si>
  <si>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</si>
  <si>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</si>
  <si>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</si>
  <si>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1011210   0990  </t>
  </si>
  <si>
    <t>Утримання інших закладів освіти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</si>
  <si>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</si>
  <si>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</si>
  <si>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</si>
  <si>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</si>
  <si>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</si>
  <si>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</si>
  <si>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</si>
  <si>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</si>
  <si>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</si>
  <si>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</si>
  <si>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</si>
  <si>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</si>
  <si>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</si>
  <si>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</si>
  <si>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</si>
  <si>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</si>
  <si>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</si>
  <si>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0990</t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</si>
  <si>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</si>
  <si>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</si>
  <si>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</si>
  <si>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</si>
  <si>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</si>
  <si>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</si>
  <si>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</si>
  <si>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</si>
  <si>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</si>
  <si>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професійну підготовку учнів загальноосвітніх закладів</t>
  </si>
  <si>
    <t>затрат</t>
  </si>
  <si>
    <t xml:space="preserve">кількість навчальних закладів </t>
  </si>
  <si>
    <t>од.</t>
  </si>
  <si>
    <t xml:space="preserve">кількість класів 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</si>
  <si>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</si>
  <si>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</si>
  <si>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</si>
  <si>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</si>
  <si>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</si>
  <si>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</si>
  <si>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Розбіжності у штатних одиницях виникли у зв"язку з тим, що  станом на 01.01.2014 року по  міжшкільному навчально-виробничому комбінату рахується вакансія двірника.</t>
  </si>
  <si>
    <t>продукту</t>
  </si>
  <si>
    <t>середньорічна кількість учнів</t>
  </si>
  <si>
    <t>осіб</t>
  </si>
  <si>
    <t>ефективності</t>
  </si>
  <si>
    <t>середні видатки на перебування 1 учня в навчальному закладі в рік</t>
  </si>
  <si>
    <t>грн.</t>
  </si>
  <si>
    <t>розрахунок (відношення загальної суми витрат до загальної кількості учнів )</t>
  </si>
  <si>
    <t>середня наповнюваність класів</t>
  </si>
  <si>
    <t>розрахунок (відношення кількості учнів до кількості класів)</t>
  </si>
  <si>
    <t>середня кількість учнів на одну ставку вчителя</t>
  </si>
  <si>
    <t>розрахунок (відношення кількості учнів до кількості вчителів)</t>
  </si>
  <si>
    <t>4.</t>
  </si>
  <si>
    <t>якості</t>
  </si>
  <si>
    <t>динаміка кількості учнів до попереднього року</t>
  </si>
  <si>
    <t>%</t>
  </si>
  <si>
    <t>розрахунок</t>
  </si>
  <si>
    <t>динаміка наповнюваності класів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</si>
  <si>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</si>
  <si>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</si>
  <si>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</si>
  <si>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</si>
  <si>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</si>
  <si>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</si>
  <si>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</si>
  <si>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</si>
  <si>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</si>
  <si>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</si>
  <si>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</si>
  <si>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</si>
  <si>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</si>
  <si>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</si>
  <si>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</si>
  <si>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</si>
  <si>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</si>
  <si>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</si>
  <si>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</si>
  <si>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</si>
  <si>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</si>
  <si>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</si>
  <si>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</si>
  <si>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</si>
  <si>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 xml:space="preserve"> станом на 01.01.2018 року</t>
  </si>
  <si>
    <t>Пояснення щодо причин відхилення</t>
  </si>
  <si>
    <t>зведення планав по мережі, штатах і контингентах установ, що фінансуються з місцевих бюджетів за 2017 рік</t>
  </si>
  <si>
    <t xml:space="preserve"> "Про затвердження планової мережі загальноосвітніх, дошкільних та позашкільних навчальних закладів на 2017-2018, 2018-2019 навчальні роки"</t>
  </si>
  <si>
    <r>
      <t xml:space="preserve">Завдання 1: </t>
    </r>
    <r>
      <rPr>
        <i/>
        <sz val="14"/>
        <rFont val="Arial"/>
        <family val="2"/>
        <charset val="204"/>
      </rPr>
      <t xml:space="preserve"> забезпечити професійну підготовку учнів загальноосвітніх закладів</t>
    </r>
  </si>
  <si>
    <r>
      <t xml:space="preserve">Завдання 2: </t>
    </r>
    <r>
      <rPr>
        <i/>
        <sz val="14"/>
        <rFont val="Arial"/>
        <family val="2"/>
        <charset val="204"/>
      </rPr>
      <t xml:space="preserve"> забезпечити якісну медико-психологічну консультацію учнів</t>
    </r>
  </si>
  <si>
    <t>Завдання 2: Забезпечити якісну медико-психологічну консультацію учнів</t>
  </si>
  <si>
    <t xml:space="preserve">кількість навчальних  закладів </t>
  </si>
  <si>
    <t>середньорічне число посадових окладів (ставок педагогічного) персоналу</t>
  </si>
  <si>
    <t>зведення планів по мережі, штатах і контингентах установ, що фінансуються з місцевих бюджетів  на 2017 рік</t>
  </si>
  <si>
    <t>Міська цільова Програма розвитку освіти м. Житомира на період 2016-2018 років</t>
  </si>
  <si>
    <t>Заробітна плата по ПМПК була запланована на рік, а формування штатів розпочалося з лютого місяця, в зв"язку з цим виникла економія заробітної плати з нарахуваннями</t>
  </si>
  <si>
    <t>Заробітна плата з нарахуваннями виплачена в повному обсязі, енергоносії оплачені згідно спожитих лімітів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</si>
</sst>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166" fontId="1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0" fontId="1" fillId="0" borderId="0" xfId="1" applyBorder="1"/>
    <xf numFmtId="0" fontId="1" fillId="0" borderId="0" xfId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7" xfId="1" applyBorder="1"/>
    <xf numFmtId="0" fontId="5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" fillId="0" borderId="9" xfId="1" applyBorder="1"/>
    <xf numFmtId="0" fontId="1" fillId="0" borderId="15" xfId="1" applyBorder="1"/>
    <xf numFmtId="0" fontId="11" fillId="0" borderId="15" xfId="1" applyFont="1" applyBorder="1" applyAlignment="1"/>
    <xf numFmtId="0" fontId="12" fillId="0" borderId="1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1" fillId="0" borderId="7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1" fillId="0" borderId="0" xfId="1" applyBorder="1" applyAlignment="1"/>
    <xf numFmtId="0" fontId="1" fillId="0" borderId="15" xfId="1" applyBorder="1" applyAlignment="1"/>
    <xf numFmtId="0" fontId="11" fillId="0" borderId="0" xfId="1" applyFont="1" applyBorder="1" applyAlignment="1">
      <alignment horizontal="left" vertical="center" wrapText="1"/>
    </xf>
    <xf numFmtId="0" fontId="1" fillId="0" borderId="14" xfId="1" applyBorder="1" applyAlignment="1">
      <alignment vertical="center" wrapText="1"/>
    </xf>
    <xf numFmtId="0" fontId="19" fillId="0" borderId="14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19" fillId="0" borderId="7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0" fontId="11" fillId="0" borderId="14" xfId="1" applyFont="1" applyBorder="1" applyAlignment="1">
      <alignment horizontal="left" vertical="center" wrapText="1"/>
    </xf>
    <xf numFmtId="3" fontId="1" fillId="0" borderId="0" xfId="1" applyNumberFormat="1" applyBorder="1" applyAlignment="1">
      <alignment horizontal="center" vertical="center"/>
    </xf>
    <xf numFmtId="0" fontId="1" fillId="0" borderId="6" xfId="1" applyBorder="1" applyAlignment="1">
      <alignment vertical="center" wrapText="1"/>
    </xf>
    <xf numFmtId="0" fontId="1" fillId="0" borderId="0" xfId="1" applyFont="1" applyBorder="1" applyAlignment="1"/>
    <xf numFmtId="0" fontId="20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164" fontId="4" fillId="0" borderId="1" xfId="1" applyNumberFormat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top" wrapText="1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/>
    <xf numFmtId="0" fontId="1" fillId="0" borderId="5" xfId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1" fillId="0" borderId="0" xfId="1" applyAlignment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/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/>
    <xf numFmtId="164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" fillId="0" borderId="1" xfId="1" applyBorder="1" applyAlignment="1"/>
    <xf numFmtId="0" fontId="1" fillId="0" borderId="3" xfId="1" applyBorder="1" applyAlignment="1"/>
    <xf numFmtId="0" fontId="1" fillId="0" borderId="4" xfId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1" fillId="0" borderId="4" xfId="1" applyNumberForma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 wrapText="1"/>
    </xf>
    <xf numFmtId="167" fontId="1" fillId="0" borderId="1" xfId="1" applyNumberForma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/>
    </xf>
    <xf numFmtId="167" fontId="1" fillId="0" borderId="4" xfId="1" applyNumberForma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" fillId="0" borderId="9" xfId="1" applyBorder="1" applyAlignment="1"/>
    <xf numFmtId="0" fontId="1" fillId="0" borderId="10" xfId="1" applyBorder="1" applyAlignment="1"/>
    <xf numFmtId="0" fontId="12" fillId="0" borderId="2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8" fillId="0" borderId="11" xfId="1" applyFont="1" applyBorder="1" applyAlignment="1">
      <alignment horizontal="left" vertical="center" wrapText="1"/>
    </xf>
    <xf numFmtId="0" fontId="1" fillId="0" borderId="12" xfId="1" applyBorder="1" applyAlignment="1"/>
    <xf numFmtId="0" fontId="1" fillId="0" borderId="13" xfId="1" applyBorder="1" applyAlignment="1"/>
    <xf numFmtId="0" fontId="1" fillId="0" borderId="13" xfId="1" applyBorder="1" applyAlignment="1">
      <alignment horizontal="center" vertical="center"/>
    </xf>
    <xf numFmtId="0" fontId="24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3" fontId="4" fillId="0" borderId="11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1" fillId="2" borderId="12" xfId="1" applyFill="1" applyBorder="1" applyAlignment="1"/>
    <xf numFmtId="0" fontId="1" fillId="2" borderId="13" xfId="1" applyFill="1" applyBorder="1" applyAlignment="1"/>
    <xf numFmtId="0" fontId="12" fillId="0" borderId="2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left" vertical="top" wrapText="1"/>
    </xf>
    <xf numFmtId="0" fontId="18" fillId="0" borderId="12" xfId="1" applyFont="1" applyBorder="1" applyAlignment="1">
      <alignment horizontal="left" vertical="center" wrapText="1"/>
    </xf>
    <xf numFmtId="0" fontId="1" fillId="0" borderId="13" xfId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3" applyFont="1" applyAlignment="1">
      <alignment horizontal="left" vertical="center" wrapText="1"/>
    </xf>
    <xf numFmtId="0" fontId="5" fillId="0" borderId="12" xfId="1" applyFont="1" applyBorder="1" applyAlignment="1">
      <alignment horizontal="center" vertical="center" wrapText="1"/>
    </xf>
    <xf numFmtId="0" fontId="20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45"/>
  <sheetViews>
    <sheetView tabSelected="1" view="pageBreakPreview" topLeftCell="A28" zoomScale="75" zoomScaleNormal="75" zoomScaleSheetLayoutView="75" workbookViewId="0">
      <selection activeCell="N31" sqref="N31"/>
    </sheetView>
  </sheetViews>
  <sheetFormatPr defaultRowHeight="12.75"/>
  <cols>
    <col min="1" max="1" width="6.85546875" style="1" customWidth="1"/>
    <col min="2" max="2" width="14" style="1" customWidth="1"/>
    <col min="3" max="3" width="9.42578125" style="1" customWidth="1"/>
    <col min="4" max="4" width="10.42578125" style="1" customWidth="1"/>
    <col min="5" max="5" width="9.42578125" style="1" customWidth="1"/>
    <col min="6" max="6" width="10.14062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26.57031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A5" s="137" t="s">
        <v>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5"/>
      <c r="Q5" s="6"/>
      <c r="R5" s="6"/>
      <c r="S5" s="6"/>
      <c r="T5" s="6"/>
    </row>
    <row r="6" spans="1:20" ht="15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5"/>
      <c r="Q6" s="6"/>
      <c r="R6" s="6"/>
      <c r="S6" s="6"/>
      <c r="T6" s="6"/>
    </row>
    <row r="7" spans="1:20" ht="15">
      <c r="A7" s="137" t="s">
        <v>96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5"/>
      <c r="Q7" s="6"/>
      <c r="R7" s="6"/>
      <c r="S7" s="6"/>
      <c r="T7" s="6"/>
    </row>
    <row r="9" spans="1:20" ht="15.75">
      <c r="B9" s="7"/>
      <c r="C9" s="7" t="s">
        <v>5</v>
      </c>
      <c r="D9" s="138" t="s">
        <v>6</v>
      </c>
      <c r="E9" s="139"/>
      <c r="F9" s="140" t="s">
        <v>7</v>
      </c>
      <c r="G9" s="141"/>
      <c r="H9" s="141"/>
      <c r="I9" s="141"/>
      <c r="J9" s="141"/>
      <c r="K9" s="141"/>
      <c r="L9" s="141"/>
      <c r="M9" s="141"/>
      <c r="N9" s="141"/>
    </row>
    <row r="10" spans="1:20" ht="15">
      <c r="B10" s="8"/>
      <c r="C10" s="8"/>
      <c r="D10" s="142" t="s">
        <v>8</v>
      </c>
      <c r="E10" s="142"/>
      <c r="F10" s="142" t="s">
        <v>9</v>
      </c>
      <c r="G10" s="141"/>
      <c r="H10" s="141"/>
      <c r="I10" s="141"/>
      <c r="J10" s="141"/>
      <c r="K10" s="141"/>
      <c r="L10" s="141"/>
      <c r="M10" s="141"/>
      <c r="N10" s="141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10</v>
      </c>
      <c r="D12" s="138" t="s">
        <v>11</v>
      </c>
      <c r="E12" s="139"/>
      <c r="F12" s="150" t="s">
        <v>7</v>
      </c>
      <c r="G12" s="141"/>
      <c r="H12" s="141"/>
      <c r="I12" s="141"/>
      <c r="J12" s="141"/>
      <c r="K12" s="141"/>
      <c r="L12" s="141"/>
      <c r="M12" s="141"/>
      <c r="N12" s="141"/>
    </row>
    <row r="13" spans="1:20" ht="15">
      <c r="B13" s="8"/>
      <c r="C13" s="8"/>
      <c r="D13" s="143" t="s">
        <v>8</v>
      </c>
      <c r="E13" s="139"/>
      <c r="F13" s="142" t="s">
        <v>12</v>
      </c>
      <c r="G13" s="141"/>
      <c r="H13" s="141"/>
      <c r="I13" s="141"/>
      <c r="J13" s="141"/>
      <c r="K13" s="141"/>
      <c r="L13" s="141"/>
      <c r="M13" s="141"/>
      <c r="N13" s="141"/>
    </row>
    <row r="14" spans="1:20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18.75" customHeight="1">
      <c r="B15" s="7"/>
      <c r="C15" s="11" t="s">
        <v>13</v>
      </c>
      <c r="D15" s="151" t="s">
        <v>14</v>
      </c>
      <c r="E15" s="152"/>
      <c r="F15" s="152"/>
      <c r="G15" s="150" t="s">
        <v>15</v>
      </c>
      <c r="H15" s="139"/>
      <c r="I15" s="139"/>
      <c r="J15" s="139"/>
      <c r="K15" s="139"/>
      <c r="L15" s="139"/>
      <c r="M15" s="139"/>
      <c r="N15" s="139"/>
      <c r="O15" s="12"/>
    </row>
    <row r="16" spans="1:20" ht="15">
      <c r="A16" s="8"/>
      <c r="B16" s="8"/>
      <c r="C16" s="8"/>
      <c r="D16" s="143" t="s">
        <v>16</v>
      </c>
      <c r="E16" s="139"/>
      <c r="F16" s="139"/>
      <c r="G16" s="142" t="s">
        <v>17</v>
      </c>
      <c r="H16" s="141"/>
      <c r="I16" s="141"/>
      <c r="J16" s="141"/>
      <c r="K16" s="141"/>
      <c r="L16" s="141"/>
      <c r="M16" s="141"/>
      <c r="N16" s="141"/>
    </row>
    <row r="17" spans="1:20">
      <c r="A17" s="13"/>
      <c r="B17" s="13"/>
      <c r="C17" s="13"/>
      <c r="D17" s="14"/>
      <c r="E17" s="15"/>
      <c r="G17" s="16"/>
      <c r="H17" s="16"/>
      <c r="I17" s="16"/>
      <c r="J17" s="16"/>
      <c r="K17" s="13"/>
      <c r="L17" s="13"/>
    </row>
    <row r="19" spans="1:20" ht="21" customHeight="1">
      <c r="A19" s="144" t="s">
        <v>18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1:20">
      <c r="R20" s="17" t="s">
        <v>19</v>
      </c>
    </row>
    <row r="21" spans="1:20" ht="37.5" customHeight="1">
      <c r="A21" s="145" t="s">
        <v>20</v>
      </c>
      <c r="B21" s="146"/>
      <c r="C21" s="146"/>
      <c r="D21" s="146"/>
      <c r="E21" s="146"/>
      <c r="F21" s="146"/>
      <c r="G21" s="147" t="s">
        <v>21</v>
      </c>
      <c r="H21" s="148"/>
      <c r="I21" s="148"/>
      <c r="J21" s="148"/>
      <c r="K21" s="148"/>
      <c r="L21" s="149"/>
      <c r="M21" s="145" t="s">
        <v>22</v>
      </c>
      <c r="N21" s="145"/>
      <c r="O21" s="145"/>
      <c r="P21" s="145"/>
      <c r="Q21" s="145"/>
      <c r="R21" s="146"/>
    </row>
    <row r="22" spans="1:20" ht="54.75" customHeight="1">
      <c r="A22" s="145" t="s">
        <v>23</v>
      </c>
      <c r="B22" s="145"/>
      <c r="C22" s="145" t="s">
        <v>24</v>
      </c>
      <c r="D22" s="155"/>
      <c r="E22" s="145" t="s">
        <v>25</v>
      </c>
      <c r="F22" s="155"/>
      <c r="G22" s="145" t="s">
        <v>23</v>
      </c>
      <c r="H22" s="155"/>
      <c r="I22" s="145" t="s">
        <v>24</v>
      </c>
      <c r="J22" s="155"/>
      <c r="K22" s="145" t="s">
        <v>25</v>
      </c>
      <c r="L22" s="155"/>
      <c r="M22" s="145" t="s">
        <v>23</v>
      </c>
      <c r="N22" s="155"/>
      <c r="O22" s="145" t="s">
        <v>24</v>
      </c>
      <c r="P22" s="155"/>
      <c r="Q22" s="145" t="s">
        <v>25</v>
      </c>
      <c r="R22" s="155"/>
    </row>
    <row r="23" spans="1:20" ht="17.25" customHeight="1">
      <c r="A23" s="146">
        <v>1</v>
      </c>
      <c r="B23" s="146"/>
      <c r="C23" s="146">
        <v>2</v>
      </c>
      <c r="D23" s="146"/>
      <c r="E23" s="146">
        <v>3</v>
      </c>
      <c r="F23" s="146"/>
      <c r="G23" s="146">
        <v>4</v>
      </c>
      <c r="H23" s="146"/>
      <c r="I23" s="146">
        <v>5</v>
      </c>
      <c r="J23" s="146"/>
      <c r="K23" s="146">
        <v>6</v>
      </c>
      <c r="L23" s="146"/>
      <c r="M23" s="146">
        <v>7</v>
      </c>
      <c r="N23" s="146"/>
      <c r="O23" s="146">
        <v>8</v>
      </c>
      <c r="P23" s="146"/>
      <c r="Q23" s="146">
        <v>9</v>
      </c>
      <c r="R23" s="146"/>
    </row>
    <row r="24" spans="1:20" ht="23.25" customHeight="1">
      <c r="A24" s="168">
        <f>J32</f>
        <v>1372.8999999999999</v>
      </c>
      <c r="B24" s="168"/>
      <c r="C24" s="168">
        <f>8.4+23.2</f>
        <v>31.6</v>
      </c>
      <c r="D24" s="168"/>
      <c r="E24" s="168">
        <f>A24+C24</f>
        <v>1404.4999999999998</v>
      </c>
      <c r="F24" s="168"/>
      <c r="G24" s="168">
        <f>M32</f>
        <v>1021.8</v>
      </c>
      <c r="H24" s="168"/>
      <c r="I24" s="168">
        <f>8.4+23.2</f>
        <v>31.6</v>
      </c>
      <c r="J24" s="168"/>
      <c r="K24" s="168">
        <f>G24+I24</f>
        <v>1053.3999999999999</v>
      </c>
      <c r="L24" s="168"/>
      <c r="M24" s="168">
        <f>G24-A24</f>
        <v>-351.09999999999991</v>
      </c>
      <c r="N24" s="168"/>
      <c r="O24" s="168">
        <f>I24-C24</f>
        <v>0</v>
      </c>
      <c r="P24" s="168"/>
      <c r="Q24" s="168">
        <f>M24+O24</f>
        <v>-351.09999999999991</v>
      </c>
      <c r="R24" s="168"/>
    </row>
    <row r="25" spans="1:20" ht="21" customHeight="1">
      <c r="A25" s="159" t="s">
        <v>26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8"/>
      <c r="Q25" s="19"/>
    </row>
    <row r="26" spans="1:20">
      <c r="D26" s="19"/>
      <c r="E26" s="19"/>
      <c r="F26" s="19"/>
      <c r="G26" s="19"/>
      <c r="H26" s="19"/>
      <c r="I26" s="19"/>
      <c r="J26" s="19"/>
      <c r="K26" s="19"/>
      <c r="L26" s="17"/>
      <c r="M26" s="19"/>
      <c r="O26" s="19"/>
      <c r="P26" s="19"/>
      <c r="Q26" s="19"/>
      <c r="R26" s="17" t="s">
        <v>19</v>
      </c>
    </row>
    <row r="27" spans="1:20" ht="71.25" customHeight="1">
      <c r="A27" s="169" t="s">
        <v>27</v>
      </c>
      <c r="B27" s="169" t="s">
        <v>28</v>
      </c>
      <c r="C27" s="169" t="s">
        <v>29</v>
      </c>
      <c r="D27" s="145" t="s">
        <v>30</v>
      </c>
      <c r="E27" s="171"/>
      <c r="F27" s="171"/>
      <c r="G27" s="171"/>
      <c r="H27" s="171"/>
      <c r="I27" s="171"/>
      <c r="J27" s="145" t="s">
        <v>31</v>
      </c>
      <c r="K27" s="172"/>
      <c r="L27" s="172"/>
      <c r="M27" s="145" t="s">
        <v>32</v>
      </c>
      <c r="N27" s="172"/>
      <c r="O27" s="172"/>
      <c r="P27" s="145" t="s">
        <v>22</v>
      </c>
      <c r="Q27" s="145"/>
      <c r="R27" s="145"/>
      <c r="S27" s="110" t="s">
        <v>97</v>
      </c>
    </row>
    <row r="28" spans="1:20" ht="48" customHeight="1">
      <c r="A28" s="170"/>
      <c r="B28" s="170"/>
      <c r="C28" s="170"/>
      <c r="D28" s="171"/>
      <c r="E28" s="171"/>
      <c r="F28" s="171"/>
      <c r="G28" s="171"/>
      <c r="H28" s="171"/>
      <c r="I28" s="171"/>
      <c r="J28" s="20" t="s">
        <v>23</v>
      </c>
      <c r="K28" s="20" t="s">
        <v>24</v>
      </c>
      <c r="L28" s="20" t="s">
        <v>25</v>
      </c>
      <c r="M28" s="20" t="s">
        <v>23</v>
      </c>
      <c r="N28" s="20" t="s">
        <v>24</v>
      </c>
      <c r="O28" s="20" t="s">
        <v>25</v>
      </c>
      <c r="P28" s="20" t="s">
        <v>23</v>
      </c>
      <c r="Q28" s="20" t="s">
        <v>24</v>
      </c>
      <c r="R28" s="20" t="s">
        <v>25</v>
      </c>
      <c r="S28" s="110"/>
    </row>
    <row r="29" spans="1:20" ht="25.5" customHeight="1">
      <c r="A29" s="21">
        <v>1</v>
      </c>
      <c r="B29" s="21">
        <v>2</v>
      </c>
      <c r="C29" s="21">
        <v>3</v>
      </c>
      <c r="D29" s="147">
        <v>4</v>
      </c>
      <c r="E29" s="153"/>
      <c r="F29" s="153"/>
      <c r="G29" s="153"/>
      <c r="H29" s="153"/>
      <c r="I29" s="154"/>
      <c r="J29" s="22">
        <v>5</v>
      </c>
      <c r="K29" s="22">
        <v>6</v>
      </c>
      <c r="L29" s="22">
        <v>7</v>
      </c>
      <c r="M29" s="22">
        <v>8</v>
      </c>
      <c r="N29" s="22">
        <v>9</v>
      </c>
      <c r="O29" s="23">
        <v>10</v>
      </c>
      <c r="P29" s="23">
        <v>11</v>
      </c>
      <c r="Q29" s="23">
        <v>12</v>
      </c>
      <c r="R29" s="23">
        <v>13</v>
      </c>
      <c r="S29" s="85">
        <v>14</v>
      </c>
    </row>
    <row r="30" spans="1:20" ht="101.25" customHeight="1">
      <c r="A30" s="24">
        <v>1</v>
      </c>
      <c r="B30" s="25">
        <v>1011210</v>
      </c>
      <c r="C30" s="26" t="s">
        <v>33</v>
      </c>
      <c r="D30" s="111" t="s">
        <v>100</v>
      </c>
      <c r="E30" s="112"/>
      <c r="F30" s="112"/>
      <c r="G30" s="112"/>
      <c r="H30" s="112"/>
      <c r="I30" s="113"/>
      <c r="J30" s="27">
        <v>318.8</v>
      </c>
      <c r="K30" s="27">
        <v>8.4</v>
      </c>
      <c r="L30" s="27">
        <f>J30+K30</f>
        <v>327.2</v>
      </c>
      <c r="M30" s="27">
        <v>293.2</v>
      </c>
      <c r="N30" s="27">
        <v>8.4</v>
      </c>
      <c r="O30" s="28">
        <f>M30+N30</f>
        <v>301.59999999999997</v>
      </c>
      <c r="P30" s="28">
        <f>J30-M30</f>
        <v>25.600000000000023</v>
      </c>
      <c r="Q30" s="28">
        <f>K30-N30</f>
        <v>0</v>
      </c>
      <c r="R30" s="28">
        <f>P30+Q30</f>
        <v>25.600000000000023</v>
      </c>
      <c r="S30" s="104" t="s">
        <v>108</v>
      </c>
    </row>
    <row r="31" spans="1:20" ht="125.25" customHeight="1">
      <c r="A31" s="86"/>
      <c r="B31" s="25"/>
      <c r="C31" s="26"/>
      <c r="D31" s="111" t="s">
        <v>101</v>
      </c>
      <c r="E31" s="112"/>
      <c r="F31" s="112"/>
      <c r="G31" s="112"/>
      <c r="H31" s="112"/>
      <c r="I31" s="113"/>
      <c r="J31" s="27">
        <v>1054.0999999999999</v>
      </c>
      <c r="K31" s="27">
        <v>23.2</v>
      </c>
      <c r="L31" s="27">
        <f>J31+K31</f>
        <v>1077.3</v>
      </c>
      <c r="M31" s="27">
        <v>728.6</v>
      </c>
      <c r="N31" s="27">
        <v>23.2</v>
      </c>
      <c r="O31" s="28">
        <f>M31+N31</f>
        <v>751.80000000000007</v>
      </c>
      <c r="P31" s="28">
        <f>J31-M31</f>
        <v>325.49999999999989</v>
      </c>
      <c r="Q31" s="28">
        <f>K31-N31</f>
        <v>0</v>
      </c>
      <c r="R31" s="28">
        <f>P31+Q31</f>
        <v>325.49999999999989</v>
      </c>
      <c r="S31" s="103" t="s">
        <v>107</v>
      </c>
    </row>
    <row r="32" spans="1:20" ht="27.75" customHeight="1">
      <c r="A32" s="105"/>
      <c r="B32" s="105"/>
      <c r="C32" s="105"/>
      <c r="D32" s="156" t="s">
        <v>34</v>
      </c>
      <c r="E32" s="157"/>
      <c r="F32" s="157"/>
      <c r="G32" s="157"/>
      <c r="H32" s="157"/>
      <c r="I32" s="158"/>
      <c r="J32" s="106">
        <f>J30+J31</f>
        <v>1372.8999999999999</v>
      </c>
      <c r="K32" s="106">
        <f t="shared" ref="K32:O32" si="0">K30+K31</f>
        <v>31.6</v>
      </c>
      <c r="L32" s="106">
        <f t="shared" si="0"/>
        <v>1404.5</v>
      </c>
      <c r="M32" s="106">
        <f t="shared" si="0"/>
        <v>1021.8</v>
      </c>
      <c r="N32" s="106">
        <f t="shared" si="0"/>
        <v>31.6</v>
      </c>
      <c r="O32" s="106">
        <f t="shared" si="0"/>
        <v>1053.4000000000001</v>
      </c>
      <c r="P32" s="106">
        <f>P30+P31</f>
        <v>351.09999999999991</v>
      </c>
      <c r="Q32" s="106">
        <f t="shared" ref="Q32" si="1">Q30+Q31</f>
        <v>0</v>
      </c>
      <c r="R32" s="106">
        <f t="shared" ref="R32" si="2">R30+R31</f>
        <v>351.09999999999991</v>
      </c>
      <c r="S32" s="107"/>
      <c r="T32" s="29"/>
    </row>
    <row r="33" spans="1:19" ht="16.5" customHeight="1">
      <c r="A33" s="30"/>
      <c r="B33" s="30"/>
      <c r="C33" s="30"/>
      <c r="D33" s="31"/>
      <c r="E33" s="31"/>
      <c r="F33" s="32"/>
      <c r="G33" s="33"/>
      <c r="H33" s="34"/>
      <c r="I33" s="32"/>
      <c r="J33" s="32"/>
      <c r="K33" s="32"/>
      <c r="L33" s="32"/>
      <c r="M33" s="32"/>
      <c r="N33" s="32"/>
      <c r="S33" s="29"/>
    </row>
    <row r="34" spans="1:19" ht="25.5" customHeight="1">
      <c r="A34" s="159" t="s">
        <v>35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60"/>
      <c r="O34" s="160"/>
      <c r="P34" s="160"/>
      <c r="Q34" s="160"/>
      <c r="R34" s="160"/>
    </row>
    <row r="35" spans="1:19" ht="20.25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101"/>
      <c r="P35" s="101"/>
      <c r="Q35" s="101"/>
      <c r="R35" s="101"/>
    </row>
    <row r="36" spans="1:19" ht="13.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17"/>
      <c r="M36" s="35"/>
      <c r="O36" s="36"/>
      <c r="P36" s="36"/>
      <c r="R36" s="17" t="s">
        <v>19</v>
      </c>
    </row>
    <row r="37" spans="1:19" ht="57" customHeight="1">
      <c r="A37" s="161" t="s">
        <v>36</v>
      </c>
      <c r="B37" s="162"/>
      <c r="C37" s="162"/>
      <c r="D37" s="162"/>
      <c r="E37" s="162"/>
      <c r="F37" s="162"/>
      <c r="G37" s="162"/>
      <c r="H37" s="162"/>
      <c r="I37" s="163"/>
      <c r="J37" s="110" t="s">
        <v>31</v>
      </c>
      <c r="K37" s="167"/>
      <c r="L37" s="167"/>
      <c r="M37" s="110" t="s">
        <v>32</v>
      </c>
      <c r="N37" s="167"/>
      <c r="O37" s="167"/>
      <c r="P37" s="110" t="s">
        <v>22</v>
      </c>
      <c r="Q37" s="110"/>
      <c r="R37" s="110"/>
      <c r="S37" s="110" t="s">
        <v>97</v>
      </c>
    </row>
    <row r="38" spans="1:19" ht="55.5" customHeight="1">
      <c r="A38" s="164"/>
      <c r="B38" s="165"/>
      <c r="C38" s="165"/>
      <c r="D38" s="165"/>
      <c r="E38" s="165"/>
      <c r="F38" s="165"/>
      <c r="G38" s="165"/>
      <c r="H38" s="165"/>
      <c r="I38" s="166"/>
      <c r="J38" s="93" t="s">
        <v>23</v>
      </c>
      <c r="K38" s="93" t="s">
        <v>24</v>
      </c>
      <c r="L38" s="93" t="s">
        <v>25</v>
      </c>
      <c r="M38" s="93" t="s">
        <v>23</v>
      </c>
      <c r="N38" s="93" t="s">
        <v>24</v>
      </c>
      <c r="O38" s="93" t="s">
        <v>25</v>
      </c>
      <c r="P38" s="93" t="s">
        <v>23</v>
      </c>
      <c r="Q38" s="93" t="s">
        <v>24</v>
      </c>
      <c r="R38" s="93" t="s">
        <v>25</v>
      </c>
      <c r="S38" s="110"/>
    </row>
    <row r="39" spans="1:19" ht="17.25" customHeight="1">
      <c r="A39" s="120">
        <v>1</v>
      </c>
      <c r="B39" s="121"/>
      <c r="C39" s="121"/>
      <c r="D39" s="121"/>
      <c r="E39" s="121"/>
      <c r="F39" s="121"/>
      <c r="G39" s="121"/>
      <c r="H39" s="121"/>
      <c r="I39" s="122"/>
      <c r="J39" s="92">
        <v>2</v>
      </c>
      <c r="K39" s="92">
        <v>3</v>
      </c>
      <c r="L39" s="92">
        <v>4</v>
      </c>
      <c r="M39" s="92">
        <v>5</v>
      </c>
      <c r="N39" s="92">
        <v>6</v>
      </c>
      <c r="O39" s="77">
        <v>7</v>
      </c>
      <c r="P39" s="77">
        <v>8</v>
      </c>
      <c r="Q39" s="77">
        <v>9</v>
      </c>
      <c r="R39" s="77">
        <v>10</v>
      </c>
      <c r="S39" s="94">
        <v>11</v>
      </c>
    </row>
    <row r="40" spans="1:19" ht="120" customHeight="1">
      <c r="A40" s="123" t="s">
        <v>106</v>
      </c>
      <c r="B40" s="124"/>
      <c r="C40" s="124"/>
      <c r="D40" s="124"/>
      <c r="E40" s="124"/>
      <c r="F40" s="125"/>
      <c r="G40" s="125"/>
      <c r="H40" s="125"/>
      <c r="I40" s="126"/>
      <c r="J40" s="96">
        <f>J32</f>
        <v>1372.8999999999999</v>
      </c>
      <c r="K40" s="96">
        <f t="shared" ref="K40:R40" si="3">K32</f>
        <v>31.6</v>
      </c>
      <c r="L40" s="96">
        <f t="shared" si="3"/>
        <v>1404.5</v>
      </c>
      <c r="M40" s="96">
        <f t="shared" si="3"/>
        <v>1021.8</v>
      </c>
      <c r="N40" s="96">
        <f t="shared" si="3"/>
        <v>31.6</v>
      </c>
      <c r="O40" s="96">
        <f t="shared" si="3"/>
        <v>1053.4000000000001</v>
      </c>
      <c r="P40" s="96">
        <f t="shared" si="3"/>
        <v>351.09999999999991</v>
      </c>
      <c r="Q40" s="96">
        <f t="shared" si="3"/>
        <v>0</v>
      </c>
      <c r="R40" s="96">
        <f t="shared" si="3"/>
        <v>351.09999999999991</v>
      </c>
      <c r="S40" s="103" t="s">
        <v>107</v>
      </c>
    </row>
    <row r="41" spans="1:19" ht="30.75" customHeight="1">
      <c r="A41" s="127" t="s">
        <v>37</v>
      </c>
      <c r="B41" s="128"/>
      <c r="C41" s="128"/>
      <c r="D41" s="128"/>
      <c r="E41" s="128"/>
      <c r="F41" s="129"/>
      <c r="G41" s="129"/>
      <c r="H41" s="129"/>
      <c r="I41" s="130"/>
      <c r="J41" s="108">
        <f>J40</f>
        <v>1372.8999999999999</v>
      </c>
      <c r="K41" s="108">
        <f t="shared" ref="K41:R41" si="4">K40</f>
        <v>31.6</v>
      </c>
      <c r="L41" s="108">
        <f t="shared" si="4"/>
        <v>1404.5</v>
      </c>
      <c r="M41" s="108">
        <f t="shared" si="4"/>
        <v>1021.8</v>
      </c>
      <c r="N41" s="108">
        <f t="shared" si="4"/>
        <v>31.6</v>
      </c>
      <c r="O41" s="108">
        <f t="shared" si="4"/>
        <v>1053.4000000000001</v>
      </c>
      <c r="P41" s="108">
        <f t="shared" si="4"/>
        <v>351.09999999999991</v>
      </c>
      <c r="Q41" s="108">
        <f t="shared" si="4"/>
        <v>0</v>
      </c>
      <c r="R41" s="108">
        <f t="shared" si="4"/>
        <v>351.09999999999991</v>
      </c>
      <c r="S41" s="95"/>
    </row>
    <row r="42" spans="1:19">
      <c r="A42" s="131"/>
      <c r="B42" s="131"/>
      <c r="C42" s="131"/>
      <c r="D42" s="131"/>
      <c r="E42" s="39"/>
      <c r="F42" s="40"/>
      <c r="G42" s="40"/>
      <c r="H42" s="40"/>
      <c r="I42" s="40"/>
      <c r="J42" s="40"/>
      <c r="K42" s="40"/>
      <c r="L42" s="40"/>
      <c r="M42" s="40"/>
      <c r="N42" s="30"/>
      <c r="O42" s="41"/>
      <c r="P42" s="41"/>
      <c r="Q42" s="29"/>
    </row>
    <row r="43" spans="1:19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19"/>
      <c r="P43" s="19"/>
    </row>
    <row r="44" spans="1:19" ht="29.25" customHeight="1">
      <c r="A44" s="132" t="s">
        <v>38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3"/>
      <c r="N44" s="133"/>
      <c r="O44" s="42"/>
      <c r="P44" s="42"/>
    </row>
    <row r="45" spans="1:19" ht="76.5" customHeight="1">
      <c r="A45" s="84" t="s">
        <v>27</v>
      </c>
      <c r="B45" s="84" t="s">
        <v>28</v>
      </c>
      <c r="C45" s="110" t="s">
        <v>39</v>
      </c>
      <c r="D45" s="110"/>
      <c r="E45" s="110"/>
      <c r="F45" s="110"/>
      <c r="G45" s="110" t="s">
        <v>40</v>
      </c>
      <c r="H45" s="110"/>
      <c r="I45" s="110" t="s">
        <v>41</v>
      </c>
      <c r="J45" s="110"/>
      <c r="K45" s="110"/>
      <c r="L45" s="110"/>
      <c r="M45" s="110" t="s">
        <v>31</v>
      </c>
      <c r="N45" s="110"/>
      <c r="O45" s="110" t="s">
        <v>42</v>
      </c>
      <c r="P45" s="110"/>
      <c r="Q45" s="110" t="s">
        <v>22</v>
      </c>
      <c r="R45" s="110"/>
    </row>
    <row r="46" spans="1:19" ht="17.25" customHeight="1">
      <c r="A46" s="87">
        <v>1</v>
      </c>
      <c r="B46" s="88">
        <v>2</v>
      </c>
      <c r="C46" s="177">
        <v>3</v>
      </c>
      <c r="D46" s="177"/>
      <c r="E46" s="177"/>
      <c r="F46" s="177"/>
      <c r="G46" s="177">
        <v>4</v>
      </c>
      <c r="H46" s="177"/>
      <c r="I46" s="178">
        <v>5</v>
      </c>
      <c r="J46" s="178"/>
      <c r="K46" s="178"/>
      <c r="L46" s="179"/>
      <c r="M46" s="180">
        <v>6</v>
      </c>
      <c r="N46" s="178"/>
      <c r="O46" s="180">
        <v>7</v>
      </c>
      <c r="P46" s="178"/>
      <c r="Q46" s="180">
        <v>8</v>
      </c>
      <c r="R46" s="179"/>
    </row>
    <row r="47" spans="1:19" ht="24.75" customHeight="1">
      <c r="A47" s="45">
        <v>1</v>
      </c>
      <c r="B47" s="44">
        <v>1011210</v>
      </c>
      <c r="C47" s="116" t="s">
        <v>43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</row>
    <row r="48" spans="1:19" ht="23.25" customHeight="1">
      <c r="A48" s="45" t="s">
        <v>5</v>
      </c>
      <c r="B48" s="46"/>
      <c r="C48" s="115" t="s">
        <v>44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22" ht="57" customHeight="1">
      <c r="A49" s="134"/>
      <c r="B49" s="134"/>
      <c r="C49" s="124" t="s">
        <v>45</v>
      </c>
      <c r="D49" s="173"/>
      <c r="E49" s="173"/>
      <c r="F49" s="174"/>
      <c r="G49" s="120" t="s">
        <v>46</v>
      </c>
      <c r="H49" s="154"/>
      <c r="I49" s="175" t="s">
        <v>98</v>
      </c>
      <c r="J49" s="176"/>
      <c r="K49" s="176"/>
      <c r="L49" s="176"/>
      <c r="M49" s="120">
        <v>1</v>
      </c>
      <c r="N49" s="154"/>
      <c r="O49" s="110">
        <v>1</v>
      </c>
      <c r="P49" s="155"/>
      <c r="Q49" s="109">
        <f t="shared" ref="Q49:Q55" si="5">O49-M49</f>
        <v>0</v>
      </c>
      <c r="R49" s="109"/>
    </row>
    <row r="50" spans="1:22" ht="69.75" customHeight="1">
      <c r="A50" s="135"/>
      <c r="B50" s="135"/>
      <c r="C50" s="123" t="s">
        <v>47</v>
      </c>
      <c r="D50" s="173"/>
      <c r="E50" s="173"/>
      <c r="F50" s="174"/>
      <c r="G50" s="120" t="s">
        <v>46</v>
      </c>
      <c r="H50" s="154"/>
      <c r="I50" s="184" t="s">
        <v>99</v>
      </c>
      <c r="J50" s="185"/>
      <c r="K50" s="185"/>
      <c r="L50" s="186"/>
      <c r="M50" s="120">
        <v>0</v>
      </c>
      <c r="N50" s="154"/>
      <c r="O50" s="110">
        <v>0</v>
      </c>
      <c r="P50" s="155"/>
      <c r="Q50" s="109">
        <f t="shared" si="5"/>
        <v>0</v>
      </c>
      <c r="R50" s="109"/>
    </row>
    <row r="51" spans="1:22" ht="57" customHeight="1">
      <c r="A51" s="135"/>
      <c r="B51" s="135"/>
      <c r="C51" s="123" t="s">
        <v>48</v>
      </c>
      <c r="D51" s="173"/>
      <c r="E51" s="173"/>
      <c r="F51" s="174"/>
      <c r="G51" s="120" t="s">
        <v>46</v>
      </c>
      <c r="H51" s="154"/>
      <c r="I51" s="181" t="s">
        <v>98</v>
      </c>
      <c r="J51" s="182"/>
      <c r="K51" s="182"/>
      <c r="L51" s="182"/>
      <c r="M51" s="183">
        <v>0</v>
      </c>
      <c r="N51" s="154"/>
      <c r="O51" s="110">
        <v>0</v>
      </c>
      <c r="P51" s="155"/>
      <c r="Q51" s="109">
        <f t="shared" si="5"/>
        <v>0</v>
      </c>
      <c r="R51" s="109"/>
    </row>
    <row r="52" spans="1:22" ht="63.75" customHeight="1">
      <c r="A52" s="135"/>
      <c r="B52" s="135"/>
      <c r="C52" s="123" t="s">
        <v>49</v>
      </c>
      <c r="D52" s="173"/>
      <c r="E52" s="173"/>
      <c r="F52" s="174"/>
      <c r="G52" s="120" t="s">
        <v>46</v>
      </c>
      <c r="H52" s="154"/>
      <c r="I52" s="181" t="s">
        <v>98</v>
      </c>
      <c r="J52" s="182"/>
      <c r="K52" s="182"/>
      <c r="L52" s="182"/>
      <c r="M52" s="187">
        <v>1</v>
      </c>
      <c r="N52" s="192"/>
      <c r="O52" s="189">
        <v>1</v>
      </c>
      <c r="P52" s="190"/>
      <c r="Q52" s="191">
        <f t="shared" si="5"/>
        <v>0</v>
      </c>
      <c r="R52" s="191"/>
    </row>
    <row r="53" spans="1:22" ht="63" customHeight="1">
      <c r="A53" s="136"/>
      <c r="B53" s="136"/>
      <c r="C53" s="123" t="s">
        <v>50</v>
      </c>
      <c r="D53" s="173"/>
      <c r="E53" s="173"/>
      <c r="F53" s="174"/>
      <c r="G53" s="120" t="s">
        <v>46</v>
      </c>
      <c r="H53" s="154"/>
      <c r="I53" s="181" t="s">
        <v>98</v>
      </c>
      <c r="J53" s="182"/>
      <c r="K53" s="182"/>
      <c r="L53" s="182"/>
      <c r="M53" s="187">
        <v>0</v>
      </c>
      <c r="N53" s="188"/>
      <c r="O53" s="189">
        <v>0</v>
      </c>
      <c r="P53" s="190"/>
      <c r="Q53" s="191">
        <f t="shared" si="5"/>
        <v>0</v>
      </c>
      <c r="R53" s="191"/>
    </row>
    <row r="54" spans="1:22" ht="81.75" customHeight="1">
      <c r="A54" s="102"/>
      <c r="B54" s="47"/>
      <c r="C54" s="123" t="s">
        <v>51</v>
      </c>
      <c r="D54" s="173"/>
      <c r="E54" s="173"/>
      <c r="F54" s="174"/>
      <c r="G54" s="120" t="s">
        <v>46</v>
      </c>
      <c r="H54" s="154"/>
      <c r="I54" s="175" t="s">
        <v>98</v>
      </c>
      <c r="J54" s="176"/>
      <c r="K54" s="176"/>
      <c r="L54" s="176"/>
      <c r="M54" s="187">
        <v>4</v>
      </c>
      <c r="N54" s="192"/>
      <c r="O54" s="189">
        <v>4</v>
      </c>
      <c r="P54" s="190"/>
      <c r="Q54" s="191">
        <f t="shared" si="5"/>
        <v>0</v>
      </c>
      <c r="R54" s="191"/>
    </row>
    <row r="55" spans="1:22" ht="72.75" customHeight="1">
      <c r="A55" s="97"/>
      <c r="B55" s="48"/>
      <c r="C55" s="124" t="s">
        <v>52</v>
      </c>
      <c r="D55" s="173"/>
      <c r="E55" s="173"/>
      <c r="F55" s="173"/>
      <c r="G55" s="120" t="s">
        <v>46</v>
      </c>
      <c r="H55" s="154"/>
      <c r="I55" s="181" t="s">
        <v>98</v>
      </c>
      <c r="J55" s="182"/>
      <c r="K55" s="182"/>
      <c r="L55" s="182"/>
      <c r="M55" s="187">
        <f>SUM(M51:N54)</f>
        <v>5</v>
      </c>
      <c r="N55" s="192"/>
      <c r="O55" s="187">
        <v>5</v>
      </c>
      <c r="P55" s="192"/>
      <c r="Q55" s="191">
        <f t="shared" si="5"/>
        <v>0</v>
      </c>
      <c r="R55" s="191"/>
    </row>
    <row r="56" spans="1:22" ht="23.25" hidden="1" customHeight="1">
      <c r="A56" s="43"/>
      <c r="B56" s="49"/>
      <c r="C56" s="209" t="s">
        <v>53</v>
      </c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5"/>
    </row>
    <row r="57" spans="1:22" ht="36.75" hidden="1" customHeight="1">
      <c r="A57" s="43"/>
      <c r="B57" s="49"/>
      <c r="C57" s="210" t="s">
        <v>54</v>
      </c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2"/>
    </row>
    <row r="58" spans="1:22" ht="19.5" customHeight="1">
      <c r="A58" s="45" t="s">
        <v>10</v>
      </c>
      <c r="B58" s="50"/>
      <c r="C58" s="213" t="s">
        <v>55</v>
      </c>
      <c r="D58" s="214"/>
      <c r="E58" s="214"/>
      <c r="F58" s="214"/>
      <c r="G58" s="214"/>
      <c r="H58" s="214"/>
      <c r="I58" s="214"/>
      <c r="J58" s="173"/>
      <c r="K58" s="173"/>
      <c r="L58" s="173"/>
      <c r="M58" s="173"/>
      <c r="N58" s="173"/>
      <c r="O58" s="173"/>
      <c r="P58" s="173"/>
      <c r="Q58" s="173"/>
      <c r="R58" s="174"/>
    </row>
    <row r="59" spans="1:22" ht="65.25" customHeight="1">
      <c r="A59" s="97"/>
      <c r="B59" s="51"/>
      <c r="C59" s="215" t="s">
        <v>56</v>
      </c>
      <c r="D59" s="199"/>
      <c r="E59" s="199"/>
      <c r="F59" s="200"/>
      <c r="G59" s="164" t="s">
        <v>57</v>
      </c>
      <c r="H59" s="201"/>
      <c r="I59" s="181" t="s">
        <v>98</v>
      </c>
      <c r="J59" s="182"/>
      <c r="K59" s="182"/>
      <c r="L59" s="182"/>
      <c r="M59" s="164">
        <v>0</v>
      </c>
      <c r="N59" s="216"/>
      <c r="O59" s="217">
        <v>0</v>
      </c>
      <c r="P59" s="136"/>
      <c r="Q59" s="205">
        <f>O59-M59</f>
        <v>0</v>
      </c>
      <c r="R59" s="218"/>
      <c r="T59" s="29"/>
    </row>
    <row r="60" spans="1:22" ht="25.5" hidden="1" customHeight="1">
      <c r="A60" s="52"/>
      <c r="B60" s="98"/>
      <c r="C60" s="193" t="s">
        <v>53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5"/>
      <c r="T60" s="53"/>
    </row>
    <row r="61" spans="1:22" ht="16.5" hidden="1" customHeight="1">
      <c r="A61" s="54"/>
      <c r="B61" s="55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8"/>
      <c r="S61" s="29"/>
      <c r="T61" s="53"/>
    </row>
    <row r="62" spans="1:22" ht="19.5" hidden="1" customHeight="1">
      <c r="A62" s="54"/>
      <c r="B62" s="55"/>
      <c r="C62" s="59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8"/>
      <c r="S62" s="29"/>
      <c r="T62" s="53"/>
    </row>
    <row r="63" spans="1:22" ht="18.75" customHeight="1">
      <c r="A63" s="45" t="s">
        <v>13</v>
      </c>
      <c r="B63" s="99"/>
      <c r="C63" s="196" t="s">
        <v>58</v>
      </c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73"/>
      <c r="Q63" s="173"/>
      <c r="R63" s="174"/>
      <c r="S63" s="29"/>
      <c r="T63" s="29"/>
    </row>
    <row r="64" spans="1:22" ht="44.25" customHeight="1">
      <c r="A64" s="60"/>
      <c r="B64" s="61"/>
      <c r="C64" s="198" t="s">
        <v>59</v>
      </c>
      <c r="D64" s="199"/>
      <c r="E64" s="199"/>
      <c r="F64" s="200"/>
      <c r="G64" s="164" t="s">
        <v>60</v>
      </c>
      <c r="H64" s="201"/>
      <c r="I64" s="202" t="s">
        <v>61</v>
      </c>
      <c r="J64" s="203"/>
      <c r="K64" s="203"/>
      <c r="L64" s="204"/>
      <c r="M64" s="205">
        <v>0</v>
      </c>
      <c r="N64" s="201"/>
      <c r="O64" s="206">
        <v>0</v>
      </c>
      <c r="P64" s="201"/>
      <c r="Q64" s="207">
        <f>O64-M64</f>
        <v>0</v>
      </c>
      <c r="R64" s="208"/>
      <c r="S64" s="62"/>
      <c r="T64" s="63"/>
      <c r="U64" s="64"/>
      <c r="V64" s="64"/>
    </row>
    <row r="65" spans="1:22" ht="48.75" customHeight="1">
      <c r="A65" s="60"/>
      <c r="B65" s="65"/>
      <c r="C65" s="219" t="s">
        <v>62</v>
      </c>
      <c r="D65" s="172"/>
      <c r="E65" s="172"/>
      <c r="F65" s="172"/>
      <c r="G65" s="110" t="s">
        <v>57</v>
      </c>
      <c r="H65" s="220"/>
      <c r="I65" s="175" t="s">
        <v>63</v>
      </c>
      <c r="J65" s="175"/>
      <c r="K65" s="175"/>
      <c r="L65" s="175"/>
      <c r="M65" s="221">
        <v>0</v>
      </c>
      <c r="N65" s="112"/>
      <c r="O65" s="221">
        <v>0</v>
      </c>
      <c r="P65" s="112"/>
      <c r="Q65" s="222">
        <f>O65-M65</f>
        <v>0</v>
      </c>
      <c r="R65" s="109"/>
      <c r="S65" s="62"/>
      <c r="T65" s="63"/>
      <c r="U65" s="64"/>
      <c r="V65" s="64"/>
    </row>
    <row r="66" spans="1:22" ht="46.5" customHeight="1">
      <c r="A66" s="60"/>
      <c r="B66" s="65"/>
      <c r="C66" s="219" t="s">
        <v>64</v>
      </c>
      <c r="D66" s="172"/>
      <c r="E66" s="172"/>
      <c r="F66" s="172"/>
      <c r="G66" s="110" t="s">
        <v>57</v>
      </c>
      <c r="H66" s="220"/>
      <c r="I66" s="175" t="s">
        <v>65</v>
      </c>
      <c r="J66" s="175"/>
      <c r="K66" s="175"/>
      <c r="L66" s="175"/>
      <c r="M66" s="221">
        <v>0</v>
      </c>
      <c r="N66" s="112"/>
      <c r="O66" s="221">
        <v>0</v>
      </c>
      <c r="P66" s="112"/>
      <c r="Q66" s="222">
        <f>O66-M66</f>
        <v>0</v>
      </c>
      <c r="R66" s="109"/>
      <c r="S66" s="62"/>
      <c r="T66" s="63"/>
      <c r="U66" s="64"/>
      <c r="V66" s="64"/>
    </row>
    <row r="67" spans="1:22" ht="22.5" hidden="1" customHeight="1">
      <c r="A67" s="60"/>
      <c r="B67" s="66"/>
      <c r="C67" s="223" t="s">
        <v>53</v>
      </c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  <c r="S67" s="62"/>
      <c r="T67" s="63"/>
      <c r="U67" s="64"/>
      <c r="V67" s="64"/>
    </row>
    <row r="68" spans="1:22" ht="21" customHeight="1">
      <c r="A68" s="67" t="s">
        <v>66</v>
      </c>
      <c r="B68" s="44"/>
      <c r="C68" s="224" t="s">
        <v>67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73"/>
      <c r="N68" s="173"/>
      <c r="O68" s="173"/>
      <c r="P68" s="173"/>
      <c r="Q68" s="173"/>
      <c r="R68" s="174"/>
      <c r="S68" s="68"/>
      <c r="T68" s="69"/>
    </row>
    <row r="69" spans="1:22" ht="31.5" customHeight="1">
      <c r="A69" s="60"/>
      <c r="B69" s="70"/>
      <c r="C69" s="225" t="s">
        <v>68</v>
      </c>
      <c r="D69" s="199"/>
      <c r="E69" s="199"/>
      <c r="F69" s="200"/>
      <c r="G69" s="164" t="s">
        <v>69</v>
      </c>
      <c r="H69" s="201"/>
      <c r="I69" s="164" t="s">
        <v>70</v>
      </c>
      <c r="J69" s="199"/>
      <c r="K69" s="199"/>
      <c r="L69" s="200"/>
      <c r="M69" s="164">
        <v>0</v>
      </c>
      <c r="N69" s="216"/>
      <c r="O69" s="226">
        <v>0</v>
      </c>
      <c r="P69" s="136"/>
      <c r="Q69" s="208">
        <f>O69-M69</f>
        <v>0</v>
      </c>
      <c r="R69" s="208"/>
      <c r="S69" s="71"/>
      <c r="T69" s="29"/>
    </row>
    <row r="70" spans="1:22" ht="18" customHeight="1">
      <c r="A70" s="72"/>
      <c r="B70" s="51"/>
      <c r="C70" s="123" t="s">
        <v>71</v>
      </c>
      <c r="D70" s="173"/>
      <c r="E70" s="173"/>
      <c r="F70" s="174"/>
      <c r="G70" s="120" t="s">
        <v>69</v>
      </c>
      <c r="H70" s="113"/>
      <c r="I70" s="120" t="s">
        <v>70</v>
      </c>
      <c r="J70" s="173"/>
      <c r="K70" s="173"/>
      <c r="L70" s="174"/>
      <c r="M70" s="120">
        <v>0</v>
      </c>
      <c r="N70" s="154"/>
      <c r="O70" s="110">
        <v>0</v>
      </c>
      <c r="P70" s="155"/>
      <c r="Q70" s="109">
        <f>O70-M70</f>
        <v>0</v>
      </c>
      <c r="R70" s="109"/>
      <c r="S70" s="71"/>
      <c r="T70" s="29"/>
    </row>
    <row r="71" spans="1:22" ht="20.25" customHeight="1">
      <c r="A71" s="90">
        <v>2</v>
      </c>
      <c r="B71" s="89">
        <f>B47</f>
        <v>1011210</v>
      </c>
      <c r="C71" s="114" t="s">
        <v>102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71"/>
      <c r="T71" s="29"/>
    </row>
    <row r="72" spans="1:22" ht="20.25" customHeight="1">
      <c r="A72" s="45" t="s">
        <v>5</v>
      </c>
      <c r="B72" s="46"/>
      <c r="C72" s="115" t="s">
        <v>44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6"/>
      <c r="S72" s="71"/>
      <c r="T72" s="29"/>
    </row>
    <row r="73" spans="1:22" ht="45.75" customHeight="1">
      <c r="A73" s="80"/>
      <c r="B73" s="91"/>
      <c r="C73" s="110" t="s">
        <v>103</v>
      </c>
      <c r="D73" s="110"/>
      <c r="E73" s="110"/>
      <c r="F73" s="110"/>
      <c r="G73" s="110" t="s">
        <v>46</v>
      </c>
      <c r="H73" s="110"/>
      <c r="I73" s="117" t="s">
        <v>105</v>
      </c>
      <c r="J73" s="118"/>
      <c r="K73" s="118"/>
      <c r="L73" s="119"/>
      <c r="M73" s="110">
        <v>76</v>
      </c>
      <c r="N73" s="110"/>
      <c r="O73" s="110">
        <v>76</v>
      </c>
      <c r="P73" s="110"/>
      <c r="Q73" s="109">
        <f>O73-M73</f>
        <v>0</v>
      </c>
      <c r="R73" s="109"/>
      <c r="S73" s="71"/>
      <c r="T73" s="29"/>
    </row>
    <row r="74" spans="1:22" ht="45.75" customHeight="1">
      <c r="A74" s="60"/>
      <c r="B74" s="70"/>
      <c r="C74" s="110" t="s">
        <v>104</v>
      </c>
      <c r="D74" s="110"/>
      <c r="E74" s="110"/>
      <c r="F74" s="110"/>
      <c r="G74" s="110" t="s">
        <v>46</v>
      </c>
      <c r="H74" s="110"/>
      <c r="I74" s="117" t="s">
        <v>105</v>
      </c>
      <c r="J74" s="118"/>
      <c r="K74" s="118"/>
      <c r="L74" s="119"/>
      <c r="M74" s="110">
        <v>4</v>
      </c>
      <c r="N74" s="110"/>
      <c r="O74" s="110">
        <v>4</v>
      </c>
      <c r="P74" s="110"/>
      <c r="Q74" s="109">
        <f t="shared" ref="Q74:Q77" si="6">O74-M74</f>
        <v>0</v>
      </c>
      <c r="R74" s="109"/>
      <c r="S74" s="71"/>
      <c r="T74" s="29"/>
    </row>
    <row r="75" spans="1:22" ht="45.75" customHeight="1">
      <c r="A75" s="60"/>
      <c r="B75" s="70"/>
      <c r="C75" s="110" t="s">
        <v>49</v>
      </c>
      <c r="D75" s="110"/>
      <c r="E75" s="110"/>
      <c r="F75" s="110"/>
      <c r="G75" s="110" t="s">
        <v>46</v>
      </c>
      <c r="H75" s="110"/>
      <c r="I75" s="117" t="s">
        <v>105</v>
      </c>
      <c r="J75" s="118"/>
      <c r="K75" s="118"/>
      <c r="L75" s="119"/>
      <c r="M75" s="110">
        <v>3</v>
      </c>
      <c r="N75" s="110"/>
      <c r="O75" s="110">
        <v>3</v>
      </c>
      <c r="P75" s="110"/>
      <c r="Q75" s="109">
        <f t="shared" si="6"/>
        <v>0</v>
      </c>
      <c r="R75" s="109"/>
      <c r="S75" s="71"/>
      <c r="T75" s="29"/>
    </row>
    <row r="76" spans="1:22" ht="45.75" customHeight="1">
      <c r="A76" s="60"/>
      <c r="B76" s="70"/>
      <c r="C76" s="110" t="s">
        <v>50</v>
      </c>
      <c r="D76" s="110"/>
      <c r="E76" s="110"/>
      <c r="F76" s="110"/>
      <c r="G76" s="110" t="s">
        <v>46</v>
      </c>
      <c r="H76" s="110"/>
      <c r="I76" s="117" t="s">
        <v>105</v>
      </c>
      <c r="J76" s="118"/>
      <c r="K76" s="118"/>
      <c r="L76" s="119"/>
      <c r="M76" s="110">
        <v>1</v>
      </c>
      <c r="N76" s="110"/>
      <c r="O76" s="110">
        <v>1</v>
      </c>
      <c r="P76" s="110"/>
      <c r="Q76" s="109">
        <f t="shared" si="6"/>
        <v>0</v>
      </c>
      <c r="R76" s="109"/>
      <c r="S76" s="71"/>
      <c r="T76" s="29"/>
    </row>
    <row r="77" spans="1:22" ht="45.75" customHeight="1">
      <c r="A77" s="60"/>
      <c r="B77" s="70"/>
      <c r="C77" s="110" t="s">
        <v>51</v>
      </c>
      <c r="D77" s="110"/>
      <c r="E77" s="110"/>
      <c r="F77" s="110"/>
      <c r="G77" s="110" t="s">
        <v>46</v>
      </c>
      <c r="H77" s="110"/>
      <c r="I77" s="117" t="s">
        <v>105</v>
      </c>
      <c r="J77" s="118"/>
      <c r="K77" s="118"/>
      <c r="L77" s="119"/>
      <c r="M77" s="110">
        <v>0</v>
      </c>
      <c r="N77" s="110"/>
      <c r="O77" s="110">
        <v>0</v>
      </c>
      <c r="P77" s="110"/>
      <c r="Q77" s="109">
        <f t="shared" si="6"/>
        <v>0</v>
      </c>
      <c r="R77" s="109"/>
      <c r="S77" s="71"/>
      <c r="T77" s="29"/>
    </row>
    <row r="78" spans="1:22" ht="45.75" customHeight="1">
      <c r="A78" s="72"/>
      <c r="B78" s="51"/>
      <c r="C78" s="110" t="s">
        <v>52</v>
      </c>
      <c r="D78" s="110"/>
      <c r="E78" s="110"/>
      <c r="F78" s="110"/>
      <c r="G78" s="110" t="s">
        <v>46</v>
      </c>
      <c r="H78" s="110"/>
      <c r="I78" s="117" t="s">
        <v>105</v>
      </c>
      <c r="J78" s="118"/>
      <c r="K78" s="118"/>
      <c r="L78" s="119"/>
      <c r="M78" s="110">
        <f>M74+M75+M76+M77</f>
        <v>8</v>
      </c>
      <c r="N78" s="110"/>
      <c r="O78" s="110">
        <f t="shared" ref="O78" si="7">O74+O75+O76+O77</f>
        <v>8</v>
      </c>
      <c r="P78" s="110"/>
      <c r="Q78" s="110">
        <f t="shared" ref="Q78" si="8">Q74+Q75+Q76+Q77</f>
        <v>0</v>
      </c>
      <c r="R78" s="110"/>
      <c r="S78" s="71"/>
      <c r="T78" s="29"/>
    </row>
    <row r="79" spans="1:22" ht="30.75" customHeight="1">
      <c r="A79" s="227" t="s">
        <v>72</v>
      </c>
      <c r="B79" s="227"/>
      <c r="C79" s="227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73"/>
    </row>
    <row r="80" spans="1:22" ht="15">
      <c r="D80" s="74"/>
      <c r="L80" s="4" t="s">
        <v>19</v>
      </c>
      <c r="Q80" s="29"/>
    </row>
    <row r="81" spans="1:18" ht="45" customHeight="1">
      <c r="A81" s="229" t="s">
        <v>73</v>
      </c>
      <c r="B81" s="161" t="s">
        <v>74</v>
      </c>
      <c r="C81" s="131"/>
      <c r="D81" s="230"/>
      <c r="E81" s="109" t="s">
        <v>28</v>
      </c>
      <c r="F81" s="109"/>
      <c r="G81" s="120" t="s">
        <v>75</v>
      </c>
      <c r="H81" s="153"/>
      <c r="I81" s="154"/>
      <c r="J81" s="120" t="s">
        <v>76</v>
      </c>
      <c r="K81" s="153"/>
      <c r="L81" s="122"/>
      <c r="M81" s="120" t="s">
        <v>77</v>
      </c>
      <c r="N81" s="153"/>
      <c r="O81" s="153"/>
      <c r="P81" s="110" t="s">
        <v>78</v>
      </c>
      <c r="Q81" s="167"/>
      <c r="R81" s="167"/>
    </row>
    <row r="82" spans="1:18" ht="50.25" customHeight="1">
      <c r="A82" s="136"/>
      <c r="B82" s="231"/>
      <c r="C82" s="232"/>
      <c r="D82" s="216"/>
      <c r="E82" s="220"/>
      <c r="F82" s="220"/>
      <c r="G82" s="75" t="s">
        <v>23</v>
      </c>
      <c r="H82" s="75" t="s">
        <v>24</v>
      </c>
      <c r="I82" s="75" t="s">
        <v>25</v>
      </c>
      <c r="J82" s="75" t="s">
        <v>23</v>
      </c>
      <c r="K82" s="75" t="s">
        <v>24</v>
      </c>
      <c r="L82" s="75" t="s">
        <v>25</v>
      </c>
      <c r="M82" s="75" t="s">
        <v>23</v>
      </c>
      <c r="N82" s="75" t="s">
        <v>24</v>
      </c>
      <c r="O82" s="75" t="s">
        <v>25</v>
      </c>
      <c r="P82" s="75" t="s">
        <v>23</v>
      </c>
      <c r="Q82" s="75" t="s">
        <v>24</v>
      </c>
      <c r="R82" s="75" t="s">
        <v>25</v>
      </c>
    </row>
    <row r="83" spans="1:18" ht="21.75" customHeight="1">
      <c r="A83" s="37">
        <v>1</v>
      </c>
      <c r="B83" s="120">
        <v>2</v>
      </c>
      <c r="C83" s="121"/>
      <c r="D83" s="122"/>
      <c r="E83" s="120">
        <v>3</v>
      </c>
      <c r="F83" s="122"/>
      <c r="G83" s="37">
        <v>4</v>
      </c>
      <c r="H83" s="37">
        <v>5</v>
      </c>
      <c r="I83" s="37">
        <v>6</v>
      </c>
      <c r="J83" s="37">
        <v>7</v>
      </c>
      <c r="K83" s="37">
        <v>8</v>
      </c>
      <c r="L83" s="37">
        <v>9</v>
      </c>
      <c r="M83" s="37">
        <v>10</v>
      </c>
      <c r="N83" s="37">
        <v>11</v>
      </c>
      <c r="O83" s="76">
        <v>12</v>
      </c>
      <c r="P83" s="20">
        <v>13</v>
      </c>
      <c r="Q83" s="37">
        <v>14</v>
      </c>
      <c r="R83" s="77">
        <v>15</v>
      </c>
    </row>
    <row r="84" spans="1:18" ht="20.25" customHeight="1">
      <c r="A84" s="38"/>
      <c r="B84" s="233" t="s">
        <v>79</v>
      </c>
      <c r="C84" s="234"/>
      <c r="D84" s="235"/>
      <c r="E84" s="120"/>
      <c r="F84" s="122"/>
      <c r="G84" s="38"/>
      <c r="H84" s="38"/>
      <c r="I84" s="38"/>
      <c r="J84" s="38"/>
      <c r="K84" s="38"/>
      <c r="L84" s="38"/>
      <c r="M84" s="38"/>
      <c r="N84" s="38"/>
      <c r="O84" s="78"/>
      <c r="P84" s="38"/>
      <c r="Q84" s="79"/>
      <c r="R84" s="79"/>
    </row>
    <row r="85" spans="1:18" ht="20.25" customHeight="1">
      <c r="A85" s="80"/>
      <c r="B85" s="233" t="s">
        <v>80</v>
      </c>
      <c r="C85" s="234"/>
      <c r="D85" s="235"/>
      <c r="E85" s="120"/>
      <c r="F85" s="122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79"/>
      <c r="R85" s="79"/>
    </row>
    <row r="86" spans="1:18" ht="27.75" customHeight="1">
      <c r="A86" s="80"/>
      <c r="B86" s="247" t="s">
        <v>81</v>
      </c>
      <c r="C86" s="248"/>
      <c r="D86" s="249"/>
      <c r="E86" s="120"/>
      <c r="F86" s="122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79"/>
      <c r="R86" s="79"/>
    </row>
    <row r="87" spans="1:18" ht="32.25" customHeight="1">
      <c r="A87" s="80"/>
      <c r="B87" s="247" t="s">
        <v>82</v>
      </c>
      <c r="C87" s="248"/>
      <c r="D87" s="249"/>
      <c r="E87" s="120"/>
      <c r="F87" s="122"/>
      <c r="G87" s="37" t="s">
        <v>83</v>
      </c>
      <c r="H87" s="37"/>
      <c r="I87" s="37"/>
      <c r="J87" s="37" t="s">
        <v>83</v>
      </c>
      <c r="K87" s="37"/>
      <c r="L87" s="38"/>
      <c r="M87" s="24" t="s">
        <v>83</v>
      </c>
      <c r="N87" s="24"/>
      <c r="O87" s="24"/>
      <c r="P87" s="24" t="s">
        <v>83</v>
      </c>
      <c r="Q87" s="79"/>
      <c r="R87" s="79"/>
    </row>
    <row r="88" spans="1:18" ht="20.25" customHeight="1">
      <c r="A88" s="38"/>
      <c r="B88" s="233" t="s">
        <v>37</v>
      </c>
      <c r="C88" s="234"/>
      <c r="D88" s="235"/>
      <c r="E88" s="120"/>
      <c r="F88" s="122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79"/>
      <c r="R88" s="79"/>
    </row>
    <row r="89" spans="1:18" ht="20.25" customHeight="1">
      <c r="A89" s="39"/>
      <c r="B89" s="81"/>
      <c r="C89" s="81"/>
      <c r="D89" s="81"/>
      <c r="E89" s="39"/>
      <c r="F89" s="39"/>
      <c r="G89" s="39"/>
      <c r="H89" s="39"/>
      <c r="I89" s="39"/>
      <c r="J89" s="39"/>
      <c r="K89" s="39"/>
      <c r="L89" s="39"/>
      <c r="M89" s="41"/>
      <c r="N89" s="41"/>
      <c r="O89" s="41"/>
      <c r="P89" s="41"/>
      <c r="Q89" s="29"/>
    </row>
    <row r="90" spans="1:18" ht="24" customHeight="1">
      <c r="A90" s="242" t="s">
        <v>84</v>
      </c>
      <c r="B90" s="243"/>
      <c r="C90" s="243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141"/>
      <c r="Q90" s="141"/>
      <c r="R90" s="141"/>
    </row>
    <row r="91" spans="1:18" ht="20.25" customHeight="1">
      <c r="A91" s="244" t="s">
        <v>85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141"/>
      <c r="R91" s="141"/>
    </row>
    <row r="92" spans="1:18" ht="22.5" customHeight="1">
      <c r="A92" s="244" t="s">
        <v>86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141"/>
      <c r="R92" s="141"/>
    </row>
    <row r="93" spans="1:18" ht="23.2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8" ht="23.2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8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8" ht="15" customHeight="1">
      <c r="A96" s="245" t="s">
        <v>87</v>
      </c>
      <c r="B96" s="245"/>
      <c r="C96" s="245"/>
      <c r="D96" s="245"/>
      <c r="E96" s="245"/>
      <c r="F96" s="240"/>
      <c r="G96" s="240"/>
      <c r="H96" s="82"/>
      <c r="I96" s="82"/>
      <c r="J96" s="19"/>
      <c r="K96" s="246" t="s">
        <v>88</v>
      </c>
      <c r="L96" s="246"/>
    </row>
    <row r="97" spans="1:16" ht="15" customHeight="1">
      <c r="A97" s="236" t="s">
        <v>89</v>
      </c>
      <c r="B97" s="236"/>
      <c r="C97" s="236"/>
      <c r="D97" s="236"/>
      <c r="E97" s="236"/>
      <c r="F97" s="237"/>
      <c r="G97" s="237"/>
      <c r="H97" s="238" t="s">
        <v>90</v>
      </c>
      <c r="I97" s="238"/>
      <c r="J97" s="83"/>
      <c r="K97" s="238" t="s">
        <v>91</v>
      </c>
      <c r="L97" s="238"/>
    </row>
    <row r="98" spans="1:16">
      <c r="A98" s="19"/>
      <c r="B98" s="19"/>
      <c r="C98" s="19"/>
      <c r="D98" s="19"/>
      <c r="E98" s="19"/>
      <c r="F98" s="41"/>
      <c r="G98" s="41"/>
      <c r="H98" s="19"/>
      <c r="I98" s="19"/>
      <c r="J98" s="19"/>
      <c r="K98" s="19"/>
      <c r="L98" s="19"/>
    </row>
    <row r="99" spans="1:16" ht="15" customHeight="1">
      <c r="A99" s="236" t="s">
        <v>92</v>
      </c>
      <c r="B99" s="236"/>
      <c r="C99" s="236"/>
      <c r="D99" s="236"/>
      <c r="E99" s="236"/>
      <c r="F99" s="240"/>
      <c r="G99" s="240"/>
      <c r="H99" s="82"/>
      <c r="I99" s="82"/>
      <c r="J99" s="19"/>
      <c r="K99" s="241" t="s">
        <v>93</v>
      </c>
      <c r="L99" s="241"/>
    </row>
    <row r="100" spans="1:16" ht="15" customHeight="1">
      <c r="A100" s="236" t="s">
        <v>94</v>
      </c>
      <c r="B100" s="236"/>
      <c r="C100" s="236"/>
      <c r="D100" s="236"/>
      <c r="E100" s="236"/>
      <c r="F100" s="237"/>
      <c r="G100" s="237"/>
      <c r="H100" s="238" t="s">
        <v>90</v>
      </c>
      <c r="I100" s="238"/>
      <c r="J100" s="83"/>
      <c r="K100" s="238" t="s">
        <v>91</v>
      </c>
      <c r="L100" s="238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ht="14.25" customHeight="1">
      <c r="A102" s="239" t="s">
        <v>95</v>
      </c>
      <c r="B102" s="239"/>
      <c r="C102" s="239"/>
      <c r="D102" s="23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</sheetData>
  <mergeCells count="247">
    <mergeCell ref="S27:S28"/>
    <mergeCell ref="S37:S38"/>
    <mergeCell ref="A100:E100"/>
    <mergeCell ref="F100:G100"/>
    <mergeCell ref="H100:I100"/>
    <mergeCell ref="K100:L100"/>
    <mergeCell ref="A102:D102"/>
    <mergeCell ref="A97:E97"/>
    <mergeCell ref="F97:G97"/>
    <mergeCell ref="H97:I97"/>
    <mergeCell ref="K97:L97"/>
    <mergeCell ref="A99:E99"/>
    <mergeCell ref="F99:G99"/>
    <mergeCell ref="K99:L99"/>
    <mergeCell ref="A90:R90"/>
    <mergeCell ref="A91:R91"/>
    <mergeCell ref="A92:R92"/>
    <mergeCell ref="A96:E96"/>
    <mergeCell ref="F96:G96"/>
    <mergeCell ref="K96:L96"/>
    <mergeCell ref="B86:D86"/>
    <mergeCell ref="E86:F86"/>
    <mergeCell ref="B87:D87"/>
    <mergeCell ref="E87:F87"/>
    <mergeCell ref="B88:D88"/>
    <mergeCell ref="E88:F88"/>
    <mergeCell ref="P81:R81"/>
    <mergeCell ref="B83:D83"/>
    <mergeCell ref="E83:F83"/>
    <mergeCell ref="B84:D84"/>
    <mergeCell ref="E84:F84"/>
    <mergeCell ref="B85:D85"/>
    <mergeCell ref="E85:F85"/>
    <mergeCell ref="A79:O79"/>
    <mergeCell ref="A81:A82"/>
    <mergeCell ref="B81:D82"/>
    <mergeCell ref="E81:F82"/>
    <mergeCell ref="G81:I81"/>
    <mergeCell ref="J81:L81"/>
    <mergeCell ref="M81:O81"/>
    <mergeCell ref="C70:F70"/>
    <mergeCell ref="G70:H70"/>
    <mergeCell ref="I70:L70"/>
    <mergeCell ref="M70:N70"/>
    <mergeCell ref="O70:P70"/>
    <mergeCell ref="I75:L75"/>
    <mergeCell ref="I76:L76"/>
    <mergeCell ref="I77:L77"/>
    <mergeCell ref="I78:L78"/>
    <mergeCell ref="M73:N73"/>
    <mergeCell ref="O73:P73"/>
    <mergeCell ref="M77:N77"/>
    <mergeCell ref="O77:P77"/>
    <mergeCell ref="Q70:R70"/>
    <mergeCell ref="C67:R67"/>
    <mergeCell ref="C68:R68"/>
    <mergeCell ref="C69:F69"/>
    <mergeCell ref="G69:H69"/>
    <mergeCell ref="I69:L69"/>
    <mergeCell ref="M69:N69"/>
    <mergeCell ref="O69:P69"/>
    <mergeCell ref="Q69:R69"/>
    <mergeCell ref="C66:F66"/>
    <mergeCell ref="G66:H66"/>
    <mergeCell ref="I66:L66"/>
    <mergeCell ref="M66:N66"/>
    <mergeCell ref="O66:P66"/>
    <mergeCell ref="Q66:R66"/>
    <mergeCell ref="C65:F65"/>
    <mergeCell ref="G65:H65"/>
    <mergeCell ref="I65:L65"/>
    <mergeCell ref="M65:N65"/>
    <mergeCell ref="O65:P65"/>
    <mergeCell ref="Q65:R65"/>
    <mergeCell ref="C60:R60"/>
    <mergeCell ref="C63:R63"/>
    <mergeCell ref="C64:F64"/>
    <mergeCell ref="G64:H64"/>
    <mergeCell ref="I64:L64"/>
    <mergeCell ref="M64:N64"/>
    <mergeCell ref="O64:P64"/>
    <mergeCell ref="Q64:R64"/>
    <mergeCell ref="C56:R56"/>
    <mergeCell ref="C57:R57"/>
    <mergeCell ref="C58:R58"/>
    <mergeCell ref="C59:F59"/>
    <mergeCell ref="G59:H59"/>
    <mergeCell ref="I59:L59"/>
    <mergeCell ref="M59:N59"/>
    <mergeCell ref="O59:P59"/>
    <mergeCell ref="Q59:R59"/>
    <mergeCell ref="C55:F55"/>
    <mergeCell ref="G55:H55"/>
    <mergeCell ref="I55:L55"/>
    <mergeCell ref="M55:N55"/>
    <mergeCell ref="O55:P55"/>
    <mergeCell ref="Q55:R55"/>
    <mergeCell ref="C54:F54"/>
    <mergeCell ref="G54:H54"/>
    <mergeCell ref="I54:L54"/>
    <mergeCell ref="M54:N54"/>
    <mergeCell ref="O54:P54"/>
    <mergeCell ref="Q54:R54"/>
    <mergeCell ref="C53:F53"/>
    <mergeCell ref="G53:H53"/>
    <mergeCell ref="I53:L53"/>
    <mergeCell ref="M53:N53"/>
    <mergeCell ref="O53:P53"/>
    <mergeCell ref="Q53:R53"/>
    <mergeCell ref="C52:F52"/>
    <mergeCell ref="G52:H52"/>
    <mergeCell ref="I52:L52"/>
    <mergeCell ref="M52:N52"/>
    <mergeCell ref="O52:P52"/>
    <mergeCell ref="Q52:R52"/>
    <mergeCell ref="C51:F51"/>
    <mergeCell ref="G51:H51"/>
    <mergeCell ref="I51:L51"/>
    <mergeCell ref="M51:N51"/>
    <mergeCell ref="O51:P51"/>
    <mergeCell ref="Q51:R51"/>
    <mergeCell ref="C50:F50"/>
    <mergeCell ref="G50:H50"/>
    <mergeCell ref="I50:L50"/>
    <mergeCell ref="M50:N50"/>
    <mergeCell ref="O50:P50"/>
    <mergeCell ref="Q50:R50"/>
    <mergeCell ref="I45:L45"/>
    <mergeCell ref="M45:N45"/>
    <mergeCell ref="C47:R47"/>
    <mergeCell ref="C48:R48"/>
    <mergeCell ref="C49:F49"/>
    <mergeCell ref="G49:H49"/>
    <mergeCell ref="I49:L49"/>
    <mergeCell ref="M49:N49"/>
    <mergeCell ref="O49:P49"/>
    <mergeCell ref="Q49:R49"/>
    <mergeCell ref="O45:P45"/>
    <mergeCell ref="Q45:R45"/>
    <mergeCell ref="C46:F46"/>
    <mergeCell ref="G46:H46"/>
    <mergeCell ref="I46:L46"/>
    <mergeCell ref="M46:N46"/>
    <mergeCell ref="O46:P46"/>
    <mergeCell ref="Q46:R46"/>
    <mergeCell ref="D30:I30"/>
    <mergeCell ref="D32:I32"/>
    <mergeCell ref="A34:R34"/>
    <mergeCell ref="A37:I38"/>
    <mergeCell ref="J37:L37"/>
    <mergeCell ref="M37:O37"/>
    <mergeCell ref="P37:R37"/>
    <mergeCell ref="Q24:R24"/>
    <mergeCell ref="A25:O25"/>
    <mergeCell ref="A27:A28"/>
    <mergeCell ref="B27:B28"/>
    <mergeCell ref="C27:C28"/>
    <mergeCell ref="D27:I28"/>
    <mergeCell ref="J27:L27"/>
    <mergeCell ref="M27:O27"/>
    <mergeCell ref="P27:R27"/>
    <mergeCell ref="A24:B24"/>
    <mergeCell ref="C24:D24"/>
    <mergeCell ref="E24:F24"/>
    <mergeCell ref="G24:H24"/>
    <mergeCell ref="I24:J24"/>
    <mergeCell ref="K24:L24"/>
    <mergeCell ref="M24:N24"/>
    <mergeCell ref="O24:P24"/>
    <mergeCell ref="Q22:R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O23:P23"/>
    <mergeCell ref="Q23:R23"/>
    <mergeCell ref="A49:A53"/>
    <mergeCell ref="B49:B53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9:N19"/>
    <mergeCell ref="A21:F21"/>
    <mergeCell ref="G21:L21"/>
    <mergeCell ref="M21:R21"/>
    <mergeCell ref="D12:E12"/>
    <mergeCell ref="F12:N12"/>
    <mergeCell ref="D13:E13"/>
    <mergeCell ref="F13:N13"/>
    <mergeCell ref="D15:F15"/>
    <mergeCell ref="G15:N15"/>
    <mergeCell ref="D29:I29"/>
    <mergeCell ref="M22:N22"/>
    <mergeCell ref="O22:P22"/>
    <mergeCell ref="D31:I31"/>
    <mergeCell ref="C71:R71"/>
    <mergeCell ref="C72:R72"/>
    <mergeCell ref="C73:F73"/>
    <mergeCell ref="C74:F74"/>
    <mergeCell ref="C75:F75"/>
    <mergeCell ref="C76:F76"/>
    <mergeCell ref="C77:F77"/>
    <mergeCell ref="C78:F78"/>
    <mergeCell ref="G73:H73"/>
    <mergeCell ref="G74:H74"/>
    <mergeCell ref="G75:H75"/>
    <mergeCell ref="G76:H76"/>
    <mergeCell ref="G77:H77"/>
    <mergeCell ref="G78:H78"/>
    <mergeCell ref="I73:L73"/>
    <mergeCell ref="I74:L74"/>
    <mergeCell ref="A39:I39"/>
    <mergeCell ref="A40:I40"/>
    <mergeCell ref="A41:I41"/>
    <mergeCell ref="A42:D42"/>
    <mergeCell ref="A44:N44"/>
    <mergeCell ref="C45:F45"/>
    <mergeCell ref="G45:H45"/>
    <mergeCell ref="Q77:R77"/>
    <mergeCell ref="M78:N78"/>
    <mergeCell ref="O78:P78"/>
    <mergeCell ref="Q78:R78"/>
    <mergeCell ref="Q73:R73"/>
    <mergeCell ref="M74:N74"/>
    <mergeCell ref="O74:P74"/>
    <mergeCell ref="Q74:R74"/>
    <mergeCell ref="M75:N75"/>
    <mergeCell ref="O75:P75"/>
    <mergeCell ref="Q75:R75"/>
    <mergeCell ref="M76:N76"/>
    <mergeCell ref="O76:P76"/>
    <mergeCell ref="Q76:R76"/>
  </mergeCells>
  <pageMargins left="0" right="0" top="0" bottom="0" header="0" footer="0"/>
  <pageSetup paperSize="9" scale="65" orientation="landscape" r:id="rId1"/>
  <headerFooter alignWithMargins="0"/>
  <rowBreaks count="1" manualBreakCount="1">
    <brk id="7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1011210</vt:lpstr>
      <vt:lpstr>'1011210'!Область_печати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2018-01-18T08:35:13Z</dcterms:modified>
</cp:coreProperties>
</file>