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611010" sheetId="7" r:id="rId1"/>
  </sheets>
  <definedNames>
    <definedName name="_xlnm.Print_Area" localSheetId="0">'0611010'!$A$1:$Q$154</definedName>
  </definedNames>
  <calcPr calcId="124519"/>
</workbook>
</file>

<file path=xl/calcChain.xml><?xml version="1.0" encoding="utf-8"?>
<calcChain xmlns="http://schemas.openxmlformats.org/spreadsheetml/2006/main">
  <c r="N128" i="7"/>
  <c r="F90"/>
  <c r="N90" s="1"/>
  <c r="F93"/>
  <c r="N93" s="1"/>
  <c r="F89"/>
  <c r="N89" s="1"/>
  <c r="J95"/>
  <c r="N94"/>
  <c r="N91"/>
  <c r="N92"/>
  <c r="N125"/>
  <c r="F95" l="1"/>
  <c r="N95"/>
  <c r="B107"/>
  <c r="F101"/>
  <c r="F102" s="1"/>
  <c r="J101"/>
  <c r="J102" s="1"/>
  <c r="N101" l="1"/>
  <c r="N102" s="1"/>
  <c r="K18"/>
  <c r="N115"/>
  <c r="N88"/>
  <c r="N124" s="1"/>
</calcChain>
</file>

<file path=xl/sharedStrings.xml><?xml version="1.0" encoding="utf-8"?>
<sst xmlns="http://schemas.openxmlformats.org/spreadsheetml/2006/main" count="199" uniqueCount="154">
  <si>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</si>
  <si>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</si>
  <si>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</si>
  <si>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</si>
  <si>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</si>
  <si>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</si>
  <si>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</si>
  <si>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</si>
  <si>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</si>
  <si>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>5. Підстави для виконання бюджетної програми: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</si>
  <si>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</si>
  <si>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</si>
  <si>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</si>
  <si>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</si>
  <si>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</si>
  <si>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</si>
  <si>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</si>
  <si>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</si>
  <si>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</si>
  <si>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</si>
  <si>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</si>
  <si>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</si>
  <si>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</si>
  <si>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</si>
  <si>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</si>
  <si>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</si>
  <si>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</si>
  <si>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</si>
  <si>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</si>
  <si>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</si>
  <si>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</si>
  <si>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</si>
  <si>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</si>
  <si>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</si>
  <si>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</si>
  <si>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</si>
  <si>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</si>
  <si>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</si>
  <si>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</si>
  <si>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</si>
  <si>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</si>
  <si>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</si>
  <si>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</si>
  <si>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</si>
  <si>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</si>
  <si>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</si>
  <si>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</si>
  <si>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</si>
  <si>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Департамент бюджету та фінансів міської ради</t>
  </si>
  <si>
    <t>од.</t>
  </si>
  <si>
    <t xml:space="preserve"> і наказ</t>
  </si>
  <si>
    <t xml:space="preserve">           (КПКВК МБ)                    (найменування головного розпорядника)</t>
  </si>
  <si>
    <t xml:space="preserve">          (КПКВК МБ)               (найменування відповідального виконавця)</t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</si>
  <si>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</si>
  <si>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</si>
  <si>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</si>
  <si>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</si>
  <si>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</si>
  <si>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</si>
  <si>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</si>
  <si>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</si>
  <si>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</si>
  <si>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</si>
  <si>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Закон України "Про державну соціальну допомогу малозабезпеченим сім'ям"</t>
  </si>
  <si>
    <t xml:space="preserve"> - Постанова КМУ від 12.03.2003  № 305 "Про затвердження Положення про дошкільний навчальний заклад"</t>
  </si>
  <si>
    <t xml:space="preserve"> - Постанова КМУ від 05.10.2009  № 1124 "Про затвердження Положення про центр розвитку дитини"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</si>
  <si>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</si>
  <si>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</si>
  <si>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</si>
  <si>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</si>
  <si>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</si>
  <si>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</si>
  <si>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</si>
  <si>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</si>
  <si>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</si>
  <si>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</si>
  <si>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</si>
  <si>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</si>
  <si>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</si>
  <si>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</si>
  <si>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Типові штати дитячих садків та ясел-садків, затверджені наказом Міносвіти СРСР від 31.12.71  № 103 </t>
  </si>
  <si>
    <t>- Наказ МОН  України від 04.11.2010 року № 1055 "Про затвердження Типових штатних нормативів дошкільних навчальних закладів" (нові)</t>
  </si>
  <si>
    <t xml:space="preserve"> - Наказ МОН України та МОЗ України від 27.03.2006 № 240/165 "Про затвердження Порядку комплектування дошкільних навчальних закладів (груп) компенсуючого типу"</t>
  </si>
  <si>
    <t xml:space="preserve"> - Державні санітарні правила влаштування і утримання дошкільних навчальних закладів від 11.06.2003 р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</si>
  <si>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</si>
  <si>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</si>
  <si>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</si>
  <si>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 xml:space="preserve">Надання дошкільної освіти дошкільними навчальними закладами         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</si>
  <si>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</si>
  <si>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</si>
  <si>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0910</t>
  </si>
  <si>
    <t>9. Перелік регіональних  цільових програм, які виконуються у складі бюджетної програми</t>
  </si>
  <si>
    <t>10. Результативні показники бюджетної програми у розрізі підпрограм і завдань:</t>
  </si>
  <si>
    <t xml:space="preserve"> затрат:</t>
  </si>
  <si>
    <t>кількість дошкільних навчальних закладів</t>
  </si>
  <si>
    <t>кількість груп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</si>
  <si>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</si>
  <si>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</si>
  <si>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</si>
  <si>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</si>
  <si>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</si>
  <si>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місць</t>
  </si>
  <si>
    <t>продукту:</t>
  </si>
  <si>
    <t xml:space="preserve"> кількість дітей, що  відвідують дошкільні заклади</t>
  </si>
  <si>
    <t>осіб</t>
  </si>
  <si>
    <t>ефективності:</t>
  </si>
  <si>
    <t>витрати на перебування 1 дитини в дошкільному закладі</t>
  </si>
  <si>
    <t>гривни</t>
  </si>
  <si>
    <t>розрахунок (відношення загальної суми витрат до загальної кількості дітей)</t>
  </si>
  <si>
    <t>діто - дні відвідування</t>
  </si>
  <si>
    <t>тис. діто-днів</t>
  </si>
  <si>
    <t>якості:</t>
  </si>
  <si>
    <t xml:space="preserve"> - Бюджетний кодекс України 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</si>
  <si>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09.11.07.,16.11.07 №№ 354,372,527 "Про організацію медичного забезпеення дітей у дошкільних та загальноосвітніх закладах"</t>
  </si>
  <si>
    <t>середньорічне число ставок педагогічного персоналу</t>
  </si>
  <si>
    <t xml:space="preserve">  -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</si>
  <si>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 - Міська цільова Програма розвитку освіти м. Житомира на період 2016 - 2018 років </t>
  </si>
  <si>
    <t>Міська цільова Програма розвитку освіти м. Житомира на період 2016 - 2018 років</t>
  </si>
  <si>
    <t>11. Джерела фінансування інвестиційних проектів у розрізі підпрограм²</t>
  </si>
  <si>
    <t>В.о. директора департаменту бюджету та фінансів міської ради</t>
  </si>
  <si>
    <t>Д. А. Прохорчук</t>
  </si>
  <si>
    <t>Юхимчук 22-29-61</t>
  </si>
  <si>
    <t>2.    0610000   Управління освіти Житомирської міської ради</t>
  </si>
  <si>
    <t>0611010</t>
  </si>
  <si>
    <t xml:space="preserve">№ </t>
  </si>
  <si>
    <t xml:space="preserve">БЮДЖЕТНОЇ ПРОГРАМИ МІСЦЕВОГО БЮДЖЕТУ  НА 2018 РІК  </t>
  </si>
  <si>
    <t>1.    0600000   Управління освіти Житомирської міської ради</t>
  </si>
  <si>
    <t xml:space="preserve">3 .       0611010;    0910         Надання дошкільної освіти      </t>
  </si>
  <si>
    <t xml:space="preserve">                   (КПКВК МБ)       (КФКВК)                      (найменування бюджетної програми)</t>
  </si>
  <si>
    <t xml:space="preserve"> -  Рішення міської ради від 18.12.2017 № 881 "Про міський бюджет на 2018 рік"           
</t>
  </si>
  <si>
    <r>
      <t>4. Обсяг бюджетних призначень/ бюджетних асигнувань -</t>
    </r>
    <r>
      <rPr>
        <u/>
        <sz val="13"/>
        <rFont val="Times New Roman"/>
        <family val="1"/>
        <charset val="204"/>
      </rPr>
      <t xml:space="preserve"> </t>
    </r>
    <r>
      <rPr>
        <b/>
        <i/>
        <u/>
        <sz val="13"/>
        <rFont val="Times New Roman"/>
        <family val="1"/>
        <charset val="204"/>
      </rPr>
      <t>328 264,8 тис. гривень</t>
    </r>
    <r>
      <rPr>
        <u/>
        <sz val="13"/>
        <rFont val="Times New Roman"/>
        <family val="1"/>
        <charset val="204"/>
      </rPr>
      <t xml:space="preserve">, у тому числі  загального фонду - </t>
    </r>
    <r>
      <rPr>
        <b/>
        <i/>
        <u/>
        <sz val="13"/>
        <rFont val="Times New Roman"/>
        <family val="1"/>
        <charset val="204"/>
      </rPr>
      <t>309 513,2 тис. гривень</t>
    </r>
    <r>
      <rPr>
        <u/>
        <sz val="13"/>
        <rFont val="Times New Roman"/>
        <family val="1"/>
        <charset val="204"/>
      </rPr>
      <t xml:space="preserve"> та  спеціального фонду -</t>
    </r>
    <r>
      <rPr>
        <b/>
        <u/>
        <sz val="13"/>
        <rFont val="Times New Roman"/>
        <family val="1"/>
        <charset val="204"/>
      </rPr>
      <t xml:space="preserve"> 18 751,6 </t>
    </r>
    <r>
      <rPr>
        <b/>
        <i/>
        <u/>
        <sz val="13"/>
        <rFont val="Times New Roman"/>
        <family val="1"/>
        <charset val="204"/>
      </rPr>
      <t>тис. гривень</t>
    </r>
  </si>
  <si>
    <t>Рішення  виконавчого комітету Житомирської міської ради від 18.10.2017 року № 967  "Про затвердження планової мережі загальноосвітніх, дошкільних та позашкільних навчальних закладів на 2017-2018 навчальний рік"</t>
  </si>
  <si>
    <t>зведення планів по мережі, штатах і контингентах установ, що фінансуються з місцевих бюджетів  на 2018 рік</t>
  </si>
  <si>
    <t>техпаспорти дошкільних закладів освіти; дислокація дошкільних навчальних закладів станом на 01.01.2018 року</t>
  </si>
  <si>
    <t>Медикаменти та перев"язувальні матеріали</t>
  </si>
  <si>
    <t xml:space="preserve"> ЗАВДАННЯ:Забезпечити створення належних умов для надання на належному рівні дошкільної освіти та виховання дітей</t>
  </si>
  <si>
    <t>Оплата праці з нарахуваннями</t>
  </si>
  <si>
    <t>Видатки на харчування дітей</t>
  </si>
  <si>
    <t>Оплата комунальних послуг та енергоносіїв</t>
  </si>
  <si>
    <t>Поточне утримання закладів</t>
  </si>
  <si>
    <r>
      <t xml:space="preserve">Завдання: </t>
    </r>
    <r>
      <rPr>
        <i/>
        <sz val="14"/>
        <rFont val="Times New Roman"/>
        <family val="1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</si>
  <si>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t>Капітальний ремонт</t>
  </si>
  <si>
    <t>від 30 01 2018 року</t>
  </si>
  <si>
    <t>кількість дітей від 3 до 6 років,які відвідують дошкільні заклади</t>
  </si>
  <si>
    <t>статистична звітність  станом на 01.01.2018 року (форма 85-К)</t>
  </si>
  <si>
    <t>кількість дітей від 3 до 6 років м.Житомира</t>
  </si>
  <si>
    <t>розрахунок (відношення  кількості дітей ,які проживають у місті до кількості дітей , які відвідують садошки)(від 3-до 6- років</t>
  </si>
  <si>
    <t>загальна кількість дитячого населення 0-6 років</t>
  </si>
  <si>
    <t>відсоток охоплення дітей дошкільною освітою від 3 до 6 років</t>
  </si>
  <si>
    <t>кількість дітей з особливими освітніми потребами</t>
  </si>
  <si>
    <t>рішення обласної психо-медико-педагогічної консультації, заяви батьків</t>
  </si>
  <si>
    <t>звіт управління освіти</t>
  </si>
  <si>
    <t>відсоток охоплення дітей дошкільною освітою дітей 5-річного віку</t>
  </si>
  <si>
    <t>9-Д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</si>
</sst>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23" borderId="6" applyNumberFormat="0" applyFont="0" applyAlignment="0" applyProtection="0"/>
    <xf numFmtId="0" fontId="15" fillId="20" borderId="2" applyNumberFormat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9">
    <xf numFmtId="0" fontId="0" fillId="0" borderId="0" xfId="0"/>
    <xf numFmtId="0" fontId="3" fillId="0" borderId="0" xfId="31" applyFont="1"/>
    <xf numFmtId="49" fontId="4" fillId="0" borderId="0" xfId="31" applyNumberFormat="1" applyFont="1" applyAlignment="1">
      <alignment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/>
    <xf numFmtId="0" fontId="19" fillId="0" borderId="0" xfId="31" applyFont="1"/>
    <xf numFmtId="0" fontId="20" fillId="0" borderId="0" xfId="31" applyFont="1"/>
    <xf numFmtId="0" fontId="4" fillId="0" borderId="0" xfId="31" applyFont="1"/>
    <xf numFmtId="0" fontId="4" fillId="0" borderId="0" xfId="31" applyFont="1" applyBorder="1"/>
    <xf numFmtId="0" fontId="4" fillId="0" borderId="0" xfId="31" applyFont="1" applyAlignment="1">
      <alignment horizontal="center"/>
    </xf>
    <xf numFmtId="0" fontId="4" fillId="0" borderId="0" xfId="31" applyFont="1" applyBorder="1" applyAlignment="1"/>
    <xf numFmtId="0" fontId="19" fillId="0" borderId="0" xfId="31" applyFont="1" applyAlignment="1">
      <alignment vertical="center" wrapText="1"/>
    </xf>
    <xf numFmtId="0" fontId="19" fillId="0" borderId="0" xfId="31" applyFont="1" applyBorder="1" applyAlignment="1">
      <alignment vertical="center" wrapText="1"/>
    </xf>
    <xf numFmtId="0" fontId="4" fillId="0" borderId="11" xfId="31" applyFont="1" applyBorder="1" applyAlignment="1"/>
    <xf numFmtId="0" fontId="20" fillId="0" borderId="0" xfId="31" applyFont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49" fontId="26" fillId="0" borderId="0" xfId="31" applyNumberFormat="1" applyFont="1" applyBorder="1" applyAlignment="1">
      <alignment vertical="center" wrapText="1"/>
    </xf>
    <xf numFmtId="0" fontId="25" fillId="0" borderId="0" xfId="31" applyFont="1" applyBorder="1" applyAlignment="1">
      <alignment vertical="center" wrapText="1"/>
    </xf>
    <xf numFmtId="0" fontId="29" fillId="0" borderId="0" xfId="31" applyFont="1" applyAlignment="1">
      <alignment vertical="center" wrapText="1"/>
    </xf>
    <xf numFmtId="164" fontId="28" fillId="0" borderId="0" xfId="31" applyNumberFormat="1" applyFont="1" applyAlignment="1">
      <alignment horizontal="left" vertical="center" wrapText="1"/>
    </xf>
    <xf numFmtId="0" fontId="27" fillId="0" borderId="0" xfId="31" applyFont="1" applyBorder="1" applyAlignment="1">
      <alignment vertical="center" wrapText="1"/>
    </xf>
    <xf numFmtId="0" fontId="19" fillId="0" borderId="0" xfId="31" applyFont="1" applyAlignment="1">
      <alignment horizontal="left"/>
    </xf>
    <xf numFmtId="0" fontId="27" fillId="0" borderId="0" xfId="35" applyFont="1" applyFill="1" applyAlignment="1"/>
    <xf numFmtId="0" fontId="27" fillId="0" borderId="0" xfId="35" applyFont="1" applyFill="1" applyAlignment="1">
      <alignment horizontal="left"/>
    </xf>
    <xf numFmtId="0" fontId="27" fillId="0" borderId="8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left" vertical="center" wrapText="1"/>
    </xf>
    <xf numFmtId="49" fontId="20" fillId="0" borderId="8" xfId="31" applyNumberFormat="1" applyFont="1" applyBorder="1" applyAlignment="1">
      <alignment horizontal="center" vertical="center"/>
    </xf>
    <xf numFmtId="49" fontId="20" fillId="0" borderId="9" xfId="31" applyNumberFormat="1" applyFont="1" applyBorder="1" applyAlignment="1">
      <alignment horizontal="center" vertical="center"/>
    </xf>
    <xf numFmtId="0" fontId="27" fillId="0" borderId="0" xfId="31" applyFont="1" applyBorder="1" applyAlignment="1">
      <alignment horizontal="center"/>
    </xf>
    <xf numFmtId="165" fontId="27" fillId="0" borderId="0" xfId="31" applyNumberFormat="1" applyFont="1" applyBorder="1" applyAlignment="1">
      <alignment horizontal="center" vertical="center" wrapText="1"/>
    </xf>
    <xf numFmtId="0" fontId="4" fillId="0" borderId="13" xfId="31" applyFont="1" applyBorder="1"/>
    <xf numFmtId="0" fontId="21" fillId="0" borderId="8" xfId="31" applyFont="1" applyBorder="1" applyAlignment="1">
      <alignment horizontal="center" wrapText="1"/>
    </xf>
    <xf numFmtId="0" fontId="4" fillId="0" borderId="12" xfId="31" applyFont="1" applyBorder="1"/>
    <xf numFmtId="0" fontId="21" fillId="0" borderId="8" xfId="31" applyFont="1" applyBorder="1" applyAlignment="1">
      <alignment horizontal="center" vertical="center" wrapText="1"/>
    </xf>
    <xf numFmtId="2" fontId="19" fillId="0" borderId="0" xfId="31" applyNumberFormat="1" applyFont="1" applyAlignment="1">
      <alignment horizontal="center" vertical="center"/>
    </xf>
    <xf numFmtId="0" fontId="21" fillId="0" borderId="12" xfId="31" applyFont="1" applyBorder="1" applyAlignment="1">
      <alignment horizontal="center" vertical="top" wrapText="1"/>
    </xf>
    <xf numFmtId="0" fontId="4" fillId="0" borderId="10" xfId="31" applyFont="1" applyBorder="1" applyAlignment="1">
      <alignment vertical="top" wrapText="1"/>
    </xf>
    <xf numFmtId="0" fontId="30" fillId="0" borderId="9" xfId="31" applyFont="1" applyBorder="1" applyAlignment="1">
      <alignment horizontal="center" vertical="center" wrapText="1"/>
    </xf>
    <xf numFmtId="0" fontId="20" fillId="0" borderId="12" xfId="31" applyFont="1" applyBorder="1" applyAlignment="1">
      <alignment horizontal="center" vertical="top" wrapText="1"/>
    </xf>
    <xf numFmtId="166" fontId="19" fillId="0" borderId="0" xfId="31" applyNumberFormat="1" applyFont="1"/>
    <xf numFmtId="0" fontId="27" fillId="0" borderId="0" xfId="31" applyFont="1"/>
    <xf numFmtId="0" fontId="32" fillId="0" borderId="0" xfId="31" applyFont="1"/>
    <xf numFmtId="0" fontId="33" fillId="0" borderId="0" xfId="31" applyFont="1"/>
    <xf numFmtId="0" fontId="3" fillId="0" borderId="0" xfId="31" applyFont="1" applyAlignment="1">
      <alignment horizontal="center" vertical="center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vertical="center" wrapText="1"/>
    </xf>
    <xf numFmtId="0" fontId="20" fillId="0" borderId="0" xfId="31" applyFont="1" applyAlignment="1">
      <alignment horizontal="left" vertical="center" wrapText="1"/>
    </xf>
    <xf numFmtId="0" fontId="20" fillId="0" borderId="0" xfId="31" applyFont="1" applyBorder="1" applyAlignment="1">
      <alignment horizontal="center" vertical="center" wrapText="1"/>
    </xf>
    <xf numFmtId="165" fontId="20" fillId="0" borderId="0" xfId="31" applyNumberFormat="1" applyFont="1" applyBorder="1" applyAlignment="1">
      <alignment horizontal="center" vertical="center" wrapText="1"/>
    </xf>
    <xf numFmtId="0" fontId="4" fillId="0" borderId="12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4" fillId="0" borderId="0" xfId="31" applyFont="1" applyBorder="1" applyAlignment="1">
      <alignment horizontal="center" vertical="center" wrapText="1"/>
    </xf>
    <xf numFmtId="0" fontId="4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left" vertical="center" wrapText="1"/>
    </xf>
    <xf numFmtId="0" fontId="22" fillId="0" borderId="0" xfId="31" applyFont="1" applyAlignment="1">
      <alignment horizontal="left" vertical="center" wrapText="1"/>
    </xf>
    <xf numFmtId="0" fontId="3" fillId="0" borderId="10" xfId="31" applyFont="1" applyBorder="1" applyAlignment="1">
      <alignment horizontal="center" vertical="center" wrapText="1"/>
    </xf>
    <xf numFmtId="0" fontId="19" fillId="0" borderId="8" xfId="31" applyFont="1" applyBorder="1" applyAlignment="1">
      <alignment horizontal="center" vertical="center" wrapText="1"/>
    </xf>
    <xf numFmtId="0" fontId="4" fillId="0" borderId="0" xfId="31" applyFont="1" applyBorder="1" applyAlignment="1">
      <alignment wrapText="1"/>
    </xf>
    <xf numFmtId="0" fontId="4" fillId="0" borderId="10" xfId="31" applyFont="1" applyBorder="1" applyAlignment="1">
      <alignment wrapText="1"/>
    </xf>
    <xf numFmtId="0" fontId="4" fillId="0" borderId="9" xfId="31" applyFont="1" applyBorder="1" applyAlignment="1">
      <alignment horizontal="center" vertical="center"/>
    </xf>
    <xf numFmtId="0" fontId="4" fillId="0" borderId="10" xfId="31" applyFont="1" applyBorder="1" applyAlignment="1">
      <alignment horizontal="center" vertical="center"/>
    </xf>
    <xf numFmtId="0" fontId="4" fillId="0" borderId="9" xfId="31" applyFont="1" applyBorder="1" applyAlignment="1"/>
    <xf numFmtId="0" fontId="4" fillId="0" borderId="10" xfId="31" applyFont="1" applyBorder="1" applyAlignment="1"/>
    <xf numFmtId="0" fontId="4" fillId="0" borderId="8" xfId="31" applyFont="1" applyBorder="1" applyAlignment="1">
      <alignment horizontal="center" vertical="center" wrapText="1"/>
    </xf>
    <xf numFmtId="0" fontId="28" fillId="0" borderId="0" xfId="31" applyFont="1" applyAlignment="1">
      <alignment vertical="center" wrapText="1"/>
    </xf>
    <xf numFmtId="0" fontId="27" fillId="0" borderId="0" xfId="31" applyFont="1" applyAlignment="1">
      <alignment vertical="center" wrapText="1"/>
    </xf>
    <xf numFmtId="0" fontId="3" fillId="0" borderId="0" xfId="31" applyFont="1" applyAlignment="1">
      <alignment vertical="center" wrapText="1"/>
    </xf>
    <xf numFmtId="0" fontId="25" fillId="0" borderId="0" xfId="31" applyFont="1" applyBorder="1" applyAlignment="1">
      <alignment horizontal="left" vertical="center" wrapText="1"/>
    </xf>
    <xf numFmtId="0" fontId="22" fillId="0" borderId="0" xfId="31" applyFont="1" applyAlignment="1">
      <alignment horizontal="center" vertical="center" wrapText="1"/>
    </xf>
    <xf numFmtId="0" fontId="38" fillId="0" borderId="0" xfId="31" applyFont="1"/>
    <xf numFmtId="0" fontId="23" fillId="0" borderId="0" xfId="31" applyFont="1"/>
    <xf numFmtId="0" fontId="4" fillId="0" borderId="0" xfId="31" applyFont="1" applyAlignment="1"/>
    <xf numFmtId="0" fontId="20" fillId="0" borderId="0" xfId="31" applyFont="1" applyBorder="1" applyAlignment="1">
      <alignment vertical="center"/>
    </xf>
    <xf numFmtId="0" fontId="3" fillId="0" borderId="0" xfId="31" applyFont="1" applyAlignment="1">
      <alignment vertical="center" wrapText="1"/>
    </xf>
    <xf numFmtId="0" fontId="22" fillId="0" borderId="0" xfId="31" applyFont="1" applyAlignment="1">
      <alignment horizontal="left" vertical="center" wrapText="1"/>
    </xf>
    <xf numFmtId="0" fontId="4" fillId="0" borderId="0" xfId="31" applyFont="1" applyAlignment="1"/>
    <xf numFmtId="0" fontId="37" fillId="0" borderId="7" xfId="31" applyFont="1" applyBorder="1" applyAlignment="1">
      <alignment horizontal="center"/>
    </xf>
    <xf numFmtId="0" fontId="37" fillId="0" borderId="7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3" fillId="0" borderId="0" xfId="31" applyFont="1" applyAlignment="1"/>
    <xf numFmtId="14" fontId="20" fillId="0" borderId="7" xfId="31" applyNumberFormat="1" applyFont="1" applyBorder="1" applyAlignment="1">
      <alignment horizontal="center" wrapText="1"/>
    </xf>
    <xf numFmtId="0" fontId="4" fillId="0" borderId="0" xfId="31" applyFont="1" applyBorder="1" applyAlignment="1">
      <alignment horizontal="left"/>
    </xf>
    <xf numFmtId="0" fontId="23" fillId="0" borderId="0" xfId="31" applyFont="1" applyBorder="1" applyAlignment="1">
      <alignment horizontal="left" vertical="center" wrapText="1"/>
    </xf>
    <xf numFmtId="0" fontId="25" fillId="0" borderId="0" xfId="31" applyFont="1" applyBorder="1" applyAlignment="1">
      <alignment horizontal="left" vertical="center" wrapText="1"/>
    </xf>
    <xf numFmtId="49" fontId="23" fillId="0" borderId="0" xfId="31" applyNumberFormat="1" applyFont="1" applyBorder="1" applyAlignment="1">
      <alignment horizontal="left" vertical="center" wrapText="1"/>
    </xf>
    <xf numFmtId="0" fontId="19" fillId="0" borderId="0" xfId="31" applyFont="1" applyAlignment="1">
      <alignment horizontal="left" vertical="center" wrapText="1"/>
    </xf>
    <xf numFmtId="0" fontId="3" fillId="0" borderId="0" xfId="31" applyFont="1" applyAlignment="1">
      <alignment horizontal="center" wrapText="1"/>
    </xf>
    <xf numFmtId="0" fontId="3" fillId="0" borderId="0" xfId="31" applyFont="1" applyAlignment="1">
      <alignment wrapText="1"/>
    </xf>
    <xf numFmtId="0" fontId="22" fillId="0" borderId="0" xfId="31" applyFont="1" applyAlignment="1">
      <alignment horizontal="center" vertical="center" wrapText="1"/>
    </xf>
    <xf numFmtId="49" fontId="28" fillId="0" borderId="0" xfId="31" applyNumberFormat="1" applyFont="1" applyAlignment="1">
      <alignment vertical="center" wrapText="1"/>
    </xf>
    <xf numFmtId="49" fontId="28" fillId="0" borderId="0" xfId="31" applyNumberFormat="1" applyFont="1" applyAlignment="1">
      <alignment horizontal="left" vertical="center" wrapText="1"/>
    </xf>
    <xf numFmtId="0" fontId="34" fillId="0" borderId="0" xfId="31" applyFont="1" applyBorder="1" applyAlignment="1">
      <alignment horizontal="left" vertical="center" wrapText="1"/>
    </xf>
    <xf numFmtId="0" fontId="28" fillId="0" borderId="0" xfId="31" applyFont="1" applyAlignment="1">
      <alignment vertical="center" wrapText="1"/>
    </xf>
    <xf numFmtId="0" fontId="28" fillId="0" borderId="0" xfId="31" applyFont="1" applyAlignment="1">
      <alignment horizontal="left" vertical="center" wrapText="1"/>
    </xf>
    <xf numFmtId="49" fontId="28" fillId="0" borderId="0" xfId="31" applyNumberFormat="1" applyFont="1" applyAlignment="1">
      <alignment horizontal="left" vertical="top" wrapText="1"/>
    </xf>
    <xf numFmtId="0" fontId="27" fillId="0" borderId="0" xfId="35" applyFont="1" applyFill="1" applyAlignment="1">
      <alignment horizontal="left" vertical="center" wrapText="1"/>
    </xf>
    <xf numFmtId="49" fontId="28" fillId="0" borderId="0" xfId="31" applyNumberFormat="1" applyFont="1" applyBorder="1" applyAlignment="1">
      <alignment vertical="center" wrapText="1"/>
    </xf>
    <xf numFmtId="164" fontId="28" fillId="0" borderId="0" xfId="31" applyNumberFormat="1" applyFont="1" applyFill="1" applyAlignment="1">
      <alignment vertical="center" wrapText="1"/>
    </xf>
    <xf numFmtId="164" fontId="27" fillId="0" borderId="0" xfId="31" applyNumberFormat="1" applyFont="1" applyAlignment="1">
      <alignment vertical="center" wrapText="1"/>
    </xf>
    <xf numFmtId="0" fontId="27" fillId="0" borderId="0" xfId="31" applyFont="1" applyAlignment="1">
      <alignment vertical="center" wrapText="1"/>
    </xf>
    <xf numFmtId="164" fontId="27" fillId="0" borderId="0" xfId="31" applyNumberFormat="1" applyFont="1" applyAlignment="1">
      <alignment horizontal="left" vertical="center" wrapText="1"/>
    </xf>
    <xf numFmtId="0" fontId="4" fillId="0" borderId="12" xfId="31" applyFont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4" fillId="0" borderId="9" xfId="31" applyFont="1" applyBorder="1" applyAlignment="1">
      <alignment horizontal="center" vertical="center" wrapText="1"/>
    </xf>
    <xf numFmtId="0" fontId="4" fillId="0" borderId="8" xfId="31" applyFont="1" applyBorder="1" applyAlignment="1">
      <alignment horizontal="center" vertical="center" wrapText="1"/>
    </xf>
    <xf numFmtId="0" fontId="4" fillId="0" borderId="8" xfId="31" applyFont="1" applyBorder="1" applyAlignment="1">
      <alignment horizontal="center" vertical="center"/>
    </xf>
    <xf numFmtId="0" fontId="27" fillId="0" borderId="12" xfId="31" applyFont="1" applyBorder="1" applyAlignment="1">
      <alignment horizontal="center" vertical="center" wrapText="1"/>
    </xf>
    <xf numFmtId="0" fontId="19" fillId="0" borderId="10" xfId="31" applyFont="1" applyBorder="1" applyAlignment="1">
      <alignment horizontal="center" vertical="center" wrapText="1"/>
    </xf>
    <xf numFmtId="0" fontId="27" fillId="0" borderId="9" xfId="31" applyFont="1" applyBorder="1" applyAlignment="1">
      <alignment horizontal="center" vertical="center" wrapText="1"/>
    </xf>
    <xf numFmtId="0" fontId="27" fillId="0" borderId="10" xfId="3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27" fillId="0" borderId="12" xfId="31" applyFont="1" applyBorder="1" applyAlignment="1">
      <alignment horizontal="left" vertical="center" wrapText="1"/>
    </xf>
    <xf numFmtId="0" fontId="19" fillId="0" borderId="10" xfId="31" applyFont="1" applyBorder="1" applyAlignment="1">
      <alignment horizontal="left" vertical="center" wrapText="1"/>
    </xf>
    <xf numFmtId="165" fontId="21" fillId="0" borderId="12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165" fontId="21" fillId="0" borderId="10" xfId="31" applyNumberFormat="1" applyFont="1" applyBorder="1" applyAlignment="1">
      <alignment horizontal="center" vertical="center" wrapText="1"/>
    </xf>
    <xf numFmtId="0" fontId="21" fillId="0" borderId="12" xfId="31" applyFont="1" applyBorder="1" applyAlignment="1">
      <alignment horizontal="left" vertical="center" wrapText="1"/>
    </xf>
    <xf numFmtId="0" fontId="21" fillId="0" borderId="10" xfId="31" applyFont="1" applyBorder="1" applyAlignment="1">
      <alignment horizontal="left" vertical="center"/>
    </xf>
    <xf numFmtId="165" fontId="21" fillId="0" borderId="8" xfId="31" applyNumberFormat="1" applyFont="1" applyBorder="1" applyAlignment="1">
      <alignment horizontal="center" vertical="center" wrapText="1"/>
    </xf>
    <xf numFmtId="165" fontId="21" fillId="0" borderId="8" xfId="31" applyNumberFormat="1" applyFont="1" applyBorder="1" applyAlignment="1">
      <alignment horizontal="center" vertical="center"/>
    </xf>
    <xf numFmtId="165" fontId="4" fillId="0" borderId="8" xfId="31" applyNumberFormat="1" applyFont="1" applyFill="1" applyBorder="1" applyAlignment="1">
      <alignment horizontal="center" vertical="center" wrapText="1"/>
    </xf>
    <xf numFmtId="165" fontId="4" fillId="0" borderId="22" xfId="31" applyNumberFormat="1" applyFont="1" applyFill="1" applyBorder="1" applyAlignment="1">
      <alignment horizontal="center" vertical="center" wrapText="1"/>
    </xf>
    <xf numFmtId="165" fontId="4" fillId="0" borderId="9" xfId="31" applyNumberFormat="1" applyFont="1" applyFill="1" applyBorder="1" applyAlignment="1">
      <alignment horizontal="center" vertical="center" wrapText="1"/>
    </xf>
    <xf numFmtId="165" fontId="4" fillId="0" borderId="10" xfId="31" applyNumberFormat="1" applyFont="1" applyFill="1" applyBorder="1" applyAlignment="1">
      <alignment horizontal="center" vertical="center" wrapText="1"/>
    </xf>
    <xf numFmtId="165" fontId="4" fillId="0" borderId="8" xfId="31" applyNumberFormat="1" applyFont="1" applyBorder="1" applyAlignment="1">
      <alignment horizontal="center" vertical="center" wrapText="1"/>
    </xf>
    <xf numFmtId="0" fontId="20" fillId="0" borderId="8" xfId="31" applyFont="1" applyBorder="1" applyAlignment="1">
      <alignment horizontal="center" vertical="center" wrapText="1"/>
    </xf>
    <xf numFmtId="165" fontId="20" fillId="0" borderId="8" xfId="31" applyNumberFormat="1" applyFont="1" applyBorder="1" applyAlignment="1">
      <alignment horizontal="center" vertical="center" wrapText="1"/>
    </xf>
    <xf numFmtId="0" fontId="4" fillId="0" borderId="17" xfId="31" applyFont="1" applyBorder="1" applyAlignment="1">
      <alignment horizontal="center" vertical="center" wrapText="1"/>
    </xf>
    <xf numFmtId="0" fontId="4" fillId="0" borderId="11" xfId="31" applyFont="1" applyBorder="1" applyAlignment="1">
      <alignment horizontal="center" vertical="center" wrapText="1"/>
    </xf>
    <xf numFmtId="0" fontId="4" fillId="0" borderId="18" xfId="31" applyFont="1" applyBorder="1" applyAlignment="1">
      <alignment horizontal="center" vertical="center" wrapText="1"/>
    </xf>
    <xf numFmtId="0" fontId="4" fillId="0" borderId="15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4" fillId="0" borderId="16" xfId="31" applyFont="1" applyBorder="1" applyAlignment="1">
      <alignment horizontal="center" vertical="center" wrapText="1"/>
    </xf>
    <xf numFmtId="0" fontId="3" fillId="0" borderId="12" xfId="32" applyFont="1" applyBorder="1" applyAlignment="1">
      <alignment horizontal="center" vertical="center" wrapText="1"/>
    </xf>
    <xf numFmtId="0" fontId="3" fillId="0" borderId="9" xfId="32" applyFont="1" applyBorder="1" applyAlignment="1">
      <alignment horizontal="center" vertical="center"/>
    </xf>
    <xf numFmtId="0" fontId="3" fillId="0" borderId="10" xfId="32" applyFont="1" applyBorder="1" applyAlignment="1">
      <alignment horizontal="center" vertical="center"/>
    </xf>
    <xf numFmtId="0" fontId="4" fillId="24" borderId="8" xfId="31" applyFont="1" applyFill="1" applyBorder="1" applyAlignment="1">
      <alignment horizontal="center" vertical="center"/>
    </xf>
    <xf numFmtId="49" fontId="21" fillId="0" borderId="12" xfId="31" applyNumberFormat="1" applyFont="1" applyBorder="1" applyAlignment="1">
      <alignment horizontal="center" vertical="center" wrapText="1"/>
    </xf>
    <xf numFmtId="0" fontId="21" fillId="0" borderId="10" xfId="31" applyFont="1" applyBorder="1" applyAlignment="1">
      <alignment horizontal="center" vertical="center" wrapText="1"/>
    </xf>
    <xf numFmtId="0" fontId="37" fillId="0" borderId="9" xfId="31" applyFont="1" applyBorder="1" applyAlignment="1">
      <alignment horizontal="left" vertical="center" wrapText="1"/>
    </xf>
    <xf numFmtId="0" fontId="37" fillId="0" borderId="10" xfId="31" applyFont="1" applyBorder="1" applyAlignment="1">
      <alignment horizontal="left" vertical="center" wrapText="1"/>
    </xf>
    <xf numFmtId="0" fontId="4" fillId="0" borderId="17" xfId="31" applyFont="1" applyBorder="1" applyAlignment="1">
      <alignment horizontal="center"/>
    </xf>
    <xf numFmtId="0" fontId="4" fillId="0" borderId="18" xfId="31" applyFont="1" applyBorder="1" applyAlignment="1">
      <alignment horizontal="center"/>
    </xf>
    <xf numFmtId="0" fontId="4" fillId="0" borderId="13" xfId="31" applyFont="1" applyBorder="1" applyAlignment="1">
      <alignment horizontal="center"/>
    </xf>
    <xf numFmtId="0" fontId="4" fillId="0" borderId="19" xfId="31" applyFont="1" applyBorder="1" applyAlignment="1">
      <alignment horizontal="center"/>
    </xf>
    <xf numFmtId="0" fontId="4" fillId="0" borderId="15" xfId="31" applyFont="1" applyBorder="1" applyAlignment="1">
      <alignment horizontal="center"/>
    </xf>
    <xf numFmtId="0" fontId="4" fillId="0" borderId="16" xfId="31" applyFont="1" applyBorder="1" applyAlignment="1">
      <alignment horizontal="center"/>
    </xf>
    <xf numFmtId="4" fontId="4" fillId="24" borderId="8" xfId="31" applyNumberFormat="1" applyFont="1" applyFill="1" applyBorder="1" applyAlignment="1">
      <alignment horizontal="center" vertical="center"/>
    </xf>
    <xf numFmtId="0" fontId="4" fillId="0" borderId="12" xfId="31" applyFont="1" applyBorder="1" applyAlignment="1">
      <alignment horizontal="left" vertical="center" wrapText="1"/>
    </xf>
    <xf numFmtId="0" fontId="4" fillId="0" borderId="9" xfId="31" applyFont="1" applyBorder="1" applyAlignment="1">
      <alignment vertical="center" wrapText="1"/>
    </xf>
    <xf numFmtId="0" fontId="4" fillId="0" borderId="9" xfId="31" applyFont="1" applyBorder="1" applyAlignment="1">
      <alignment horizontal="center" vertical="center"/>
    </xf>
    <xf numFmtId="0" fontId="4" fillId="0" borderId="10" xfId="31" applyFont="1" applyBorder="1" applyAlignment="1">
      <alignment horizontal="center" vertical="center"/>
    </xf>
    <xf numFmtId="0" fontId="4" fillId="0" borderId="10" xfId="31" applyFont="1" applyBorder="1" applyAlignment="1">
      <alignment horizontal="left" vertical="center" wrapText="1"/>
    </xf>
    <xf numFmtId="0" fontId="31" fillId="0" borderId="15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/>
    </xf>
    <xf numFmtId="0" fontId="4" fillId="0" borderId="16" xfId="31" applyFont="1" applyBorder="1" applyAlignment="1">
      <alignment horizontal="center" vertical="center"/>
    </xf>
    <xf numFmtId="0" fontId="31" fillId="0" borderId="12" xfId="31" applyFont="1" applyBorder="1" applyAlignment="1">
      <alignment horizontal="center" vertical="center" wrapText="1"/>
    </xf>
    <xf numFmtId="3" fontId="4" fillId="0" borderId="12" xfId="31" applyNumberFormat="1" applyFont="1" applyBorder="1" applyAlignment="1">
      <alignment horizontal="center" vertical="center"/>
    </xf>
    <xf numFmtId="3" fontId="4" fillId="0" borderId="9" xfId="31" applyNumberFormat="1" applyFont="1" applyBorder="1" applyAlignment="1">
      <alignment horizontal="center" vertical="center"/>
    </xf>
    <xf numFmtId="3" fontId="4" fillId="0" borderId="10" xfId="31" applyNumberFormat="1" applyFont="1" applyBorder="1" applyAlignment="1">
      <alignment horizontal="center" vertical="center"/>
    </xf>
    <xf numFmtId="0" fontId="4" fillId="0" borderId="15" xfId="31" applyFont="1" applyBorder="1" applyAlignment="1">
      <alignment horizontal="left" vertical="center" wrapText="1"/>
    </xf>
    <xf numFmtId="0" fontId="4" fillId="0" borderId="16" xfId="31" applyFont="1" applyBorder="1" applyAlignment="1">
      <alignment wrapText="1"/>
    </xf>
    <xf numFmtId="0" fontId="4" fillId="0" borderId="9" xfId="31" applyFont="1" applyBorder="1" applyAlignment="1">
      <alignment wrapText="1"/>
    </xf>
    <xf numFmtId="0" fontId="4" fillId="0" borderId="12" xfId="31" applyFont="1" applyBorder="1" applyAlignment="1">
      <alignment vertical="center" wrapText="1"/>
    </xf>
    <xf numFmtId="3" fontId="4" fillId="0" borderId="8" xfId="31" applyNumberFormat="1" applyFont="1" applyBorder="1" applyAlignment="1">
      <alignment horizontal="center" vertical="center"/>
    </xf>
    <xf numFmtId="165" fontId="4" fillId="0" borderId="12" xfId="31" applyNumberFormat="1" applyFont="1" applyBorder="1" applyAlignment="1">
      <alignment horizontal="center" vertical="center"/>
    </xf>
    <xf numFmtId="165" fontId="4" fillId="0" borderId="9" xfId="31" applyNumberFormat="1" applyFont="1" applyBorder="1" applyAlignment="1">
      <alignment horizontal="center" vertical="center"/>
    </xf>
    <xf numFmtId="165" fontId="4" fillId="0" borderId="10" xfId="31" applyNumberFormat="1" applyFont="1" applyBorder="1" applyAlignment="1">
      <alignment horizontal="center" vertical="center"/>
    </xf>
    <xf numFmtId="3" fontId="4" fillId="24" borderId="8" xfId="31" applyNumberFormat="1" applyFont="1" applyFill="1" applyBorder="1" applyAlignment="1">
      <alignment horizontal="center" vertical="center"/>
    </xf>
    <xf numFmtId="0" fontId="3" fillId="0" borderId="8" xfId="31" applyFont="1" applyBorder="1" applyAlignment="1">
      <alignment horizontal="center" vertical="center" wrapText="1"/>
    </xf>
    <xf numFmtId="0" fontId="3" fillId="0" borderId="17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 wrapText="1"/>
    </xf>
    <xf numFmtId="0" fontId="19" fillId="0" borderId="11" xfId="31" applyFont="1" applyBorder="1" applyAlignment="1">
      <alignment horizontal="center" vertical="center" wrapText="1"/>
    </xf>
    <xf numFmtId="0" fontId="19" fillId="0" borderId="18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19" fillId="0" borderId="7" xfId="31" applyFont="1" applyBorder="1" applyAlignment="1">
      <alignment horizontal="center" vertical="center" wrapText="1"/>
    </xf>
    <xf numFmtId="0" fontId="19" fillId="0" borderId="16" xfId="31" applyFont="1" applyBorder="1" applyAlignment="1">
      <alignment horizontal="center" vertical="center" wrapText="1"/>
    </xf>
    <xf numFmtId="0" fontId="3" fillId="0" borderId="21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19" fillId="0" borderId="8" xfId="31" applyFont="1" applyBorder="1" applyAlignment="1">
      <alignment horizontal="center" vertical="center" wrapText="1"/>
    </xf>
    <xf numFmtId="0" fontId="4" fillId="0" borderId="9" xfId="31" applyFont="1" applyBorder="1" applyAlignment="1">
      <alignment horizontal="left" vertical="center" wrapText="1"/>
    </xf>
    <xf numFmtId="0" fontId="19" fillId="0" borderId="9" xfId="31" applyFont="1" applyBorder="1" applyAlignment="1">
      <alignment vertical="center" wrapText="1"/>
    </xf>
    <xf numFmtId="0" fontId="19" fillId="0" borderId="10" xfId="31" applyFont="1" applyBorder="1" applyAlignment="1">
      <alignment vertical="center" wrapText="1"/>
    </xf>
    <xf numFmtId="0" fontId="3" fillId="0" borderId="8" xfId="31" applyFont="1" applyBorder="1" applyAlignment="1">
      <alignment vertical="center" wrapText="1"/>
    </xf>
    <xf numFmtId="0" fontId="30" fillId="0" borderId="12" xfId="31" applyFont="1" applyBorder="1" applyAlignment="1">
      <alignment horizontal="left" vertical="center" wrapText="1"/>
    </xf>
    <xf numFmtId="0" fontId="4" fillId="0" borderId="0" xfId="31" applyFont="1" applyBorder="1" applyAlignment="1">
      <alignment horizontal="center" vertical="center" wrapText="1"/>
    </xf>
    <xf numFmtId="0" fontId="27" fillId="0" borderId="7" xfId="31" applyFont="1" applyBorder="1" applyAlignment="1">
      <alignment horizontal="center" vertical="center" wrapText="1"/>
    </xf>
    <xf numFmtId="0" fontId="22" fillId="0" borderId="7" xfId="31" applyFont="1" applyBorder="1" applyAlignment="1">
      <alignment horizontal="center" wrapText="1"/>
    </xf>
    <xf numFmtId="0" fontId="4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left" vertical="center" wrapText="1"/>
    </xf>
    <xf numFmtId="0" fontId="22" fillId="0" borderId="7" xfId="31" applyFont="1" applyBorder="1" applyAlignment="1">
      <alignment horizontal="center" vertical="center" wrapText="1"/>
    </xf>
    <xf numFmtId="0" fontId="30" fillId="0" borderId="9" xfId="31" applyFont="1" applyBorder="1" applyAlignment="1">
      <alignment horizontal="left" vertical="center" wrapText="1"/>
    </xf>
    <xf numFmtId="0" fontId="21" fillId="0" borderId="17" xfId="31" applyFont="1" applyBorder="1" applyAlignment="1">
      <alignment vertical="top" wrapText="1"/>
    </xf>
    <xf numFmtId="0" fontId="4" fillId="0" borderId="11" xfId="31" applyFont="1" applyBorder="1" applyAlignment="1">
      <alignment wrapText="1"/>
    </xf>
    <xf numFmtId="3" fontId="4" fillId="24" borderId="12" xfId="31" applyNumberFormat="1" applyFont="1" applyFill="1" applyBorder="1" applyAlignment="1">
      <alignment horizontal="center" vertical="center"/>
    </xf>
    <xf numFmtId="3" fontId="4" fillId="24" borderId="9" xfId="31" applyNumberFormat="1" applyFont="1" applyFill="1" applyBorder="1" applyAlignment="1">
      <alignment horizontal="center" vertical="center"/>
    </xf>
    <xf numFmtId="3" fontId="4" fillId="24" borderId="10" xfId="31" applyNumberFormat="1" applyFon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4" fillId="0" borderId="9" xfId="31" applyFont="1" applyBorder="1" applyAlignment="1"/>
    <xf numFmtId="0" fontId="4" fillId="0" borderId="10" xfId="31" applyFont="1" applyBorder="1" applyAlignment="1"/>
    <xf numFmtId="0" fontId="21" fillId="0" borderId="9" xfId="31" applyFont="1" applyBorder="1" applyAlignment="1">
      <alignment horizontal="left" vertical="center" wrapText="1"/>
    </xf>
    <xf numFmtId="0" fontId="4" fillId="0" borderId="12" xfId="31" applyFont="1" applyBorder="1" applyAlignment="1">
      <alignment horizontal="center" vertical="center"/>
    </xf>
    <xf numFmtId="0" fontId="4" fillId="0" borderId="10" xfId="31" applyFont="1" applyBorder="1" applyAlignment="1">
      <alignment vertical="center" wrapText="1"/>
    </xf>
    <xf numFmtId="0" fontId="3" fillId="0" borderId="9" xfId="32" applyFont="1" applyBorder="1" applyAlignment="1">
      <alignment horizontal="center" vertical="center" wrapText="1"/>
    </xf>
    <xf numFmtId="0" fontId="3" fillId="0" borderId="10" xfId="32" applyFont="1" applyBorder="1" applyAlignment="1">
      <alignment horizontal="center" vertical="center" wrapText="1"/>
    </xf>
    <xf numFmtId="49" fontId="4" fillId="0" borderId="8" xfId="31" applyNumberFormat="1" applyFont="1" applyBorder="1" applyAlignment="1">
      <alignment horizontal="center" vertical="top" wrapText="1"/>
    </xf>
    <xf numFmtId="49" fontId="20" fillId="0" borderId="8" xfId="31" applyNumberFormat="1" applyFont="1" applyBorder="1" applyAlignment="1">
      <alignment horizontal="center" vertical="top"/>
    </xf>
    <xf numFmtId="0" fontId="4" fillId="0" borderId="8" xfId="31" applyFont="1" applyBorder="1" applyAlignment="1">
      <alignment horizontal="center" vertical="top" wrapText="1"/>
    </xf>
    <xf numFmtId="0" fontId="20" fillId="0" borderId="8" xfId="31" applyFont="1" applyBorder="1" applyAlignment="1">
      <alignment horizontal="center" vertical="top" wrapText="1"/>
    </xf>
    <xf numFmtId="0" fontId="4" fillId="0" borderId="8" xfId="31" applyFont="1" applyBorder="1" applyAlignment="1">
      <alignment horizontal="center"/>
    </xf>
    <xf numFmtId="0" fontId="4" fillId="0" borderId="21" xfId="31" applyFont="1" applyBorder="1" applyAlignment="1">
      <alignment horizontal="center" wrapText="1"/>
    </xf>
    <xf numFmtId="0" fontId="4" fillId="0" borderId="20" xfId="31" applyFont="1" applyBorder="1" applyAlignment="1">
      <alignment horizontal="center" wrapText="1"/>
    </xf>
    <xf numFmtId="0" fontId="4" fillId="0" borderId="14" xfId="31" applyFont="1" applyBorder="1" applyAlignment="1">
      <alignment horizontal="center" wrapText="1"/>
    </xf>
    <xf numFmtId="0" fontId="4" fillId="0" borderId="13" xfId="31" applyFont="1" applyBorder="1" applyAlignment="1">
      <alignment horizontal="center" vertical="center" wrapText="1"/>
    </xf>
    <xf numFmtId="0" fontId="4" fillId="0" borderId="19" xfId="31" applyFont="1" applyBorder="1" applyAlignment="1">
      <alignment horizontal="center" vertical="center" wrapText="1"/>
    </xf>
    <xf numFmtId="0" fontId="21" fillId="0" borderId="12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49" fontId="4" fillId="0" borderId="12" xfId="31" applyNumberFormat="1" applyFont="1" applyBorder="1" applyAlignment="1">
      <alignment horizontal="center" vertical="center" wrapText="1"/>
    </xf>
    <xf numFmtId="49" fontId="4" fillId="0" borderId="9" xfId="31" applyNumberFormat="1" applyFont="1" applyBorder="1" applyAlignment="1">
      <alignment horizontal="center" vertical="center" wrapText="1"/>
    </xf>
    <xf numFmtId="49" fontId="4" fillId="0" borderId="10" xfId="31" applyNumberFormat="1" applyFont="1" applyBorder="1" applyAlignment="1">
      <alignment horizontal="center" vertical="center" wrapText="1"/>
    </xf>
    <xf numFmtId="0" fontId="21" fillId="0" borderId="14" xfId="31" applyFont="1" applyBorder="1" applyAlignment="1">
      <alignment horizontal="center" vertical="top" wrapText="1"/>
    </xf>
    <xf numFmtId="0" fontId="21" fillId="0" borderId="17" xfId="31" applyFont="1" applyBorder="1" applyAlignment="1">
      <alignment horizontal="center" vertical="top" wrapText="1"/>
    </xf>
    <xf numFmtId="0" fontId="31" fillId="0" borderId="0" xfId="31" applyFont="1" applyBorder="1" applyAlignment="1">
      <alignment horizontal="left" vertical="center" wrapText="1"/>
    </xf>
    <xf numFmtId="0" fontId="4" fillId="0" borderId="19" xfId="31" applyFont="1" applyBorder="1" applyAlignment="1">
      <alignment wrapText="1"/>
    </xf>
    <xf numFmtId="0" fontId="31" fillId="0" borderId="15" xfId="31" applyFont="1" applyBorder="1" applyAlignment="1">
      <alignment horizontal="left" vertical="center" wrapText="1"/>
    </xf>
    <xf numFmtId="0" fontId="4" fillId="0" borderId="7" xfId="31" applyFont="1" applyBorder="1" applyAlignment="1">
      <alignment wrapText="1"/>
    </xf>
    <xf numFmtId="0" fontId="21" fillId="0" borderId="12" xfId="31" applyFont="1" applyBorder="1" applyAlignment="1">
      <alignment wrapText="1"/>
    </xf>
    <xf numFmtId="0" fontId="4" fillId="0" borderId="8" xfId="31" applyFont="1" applyBorder="1" applyAlignment="1">
      <alignment horizontal="left" vertical="center" wrapText="1"/>
    </xf>
    <xf numFmtId="0" fontId="4" fillId="0" borderId="8" xfId="31" applyFont="1" applyBorder="1" applyAlignment="1">
      <alignment vertical="center" wrapText="1"/>
    </xf>
    <xf numFmtId="0" fontId="20" fillId="0" borderId="0" xfId="31" applyFont="1" applyBorder="1" applyAlignment="1">
      <alignment horizontal="right" vertical="center"/>
    </xf>
    <xf numFmtId="0" fontId="20" fillId="0" borderId="7" xfId="31" applyFont="1" applyBorder="1" applyAlignment="1">
      <alignment vertical="center"/>
    </xf>
    <xf numFmtId="0" fontId="20" fillId="0" borderId="7" xfId="31" applyFont="1" applyBorder="1" applyAlignment="1">
      <alignment horizontal="right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6"/>
  <sheetViews>
    <sheetView tabSelected="1" view="pageBreakPreview" zoomScale="75" zoomScaleNormal="75" zoomScaleSheetLayoutView="75" workbookViewId="0">
      <selection activeCell="G15" sqref="G15"/>
    </sheetView>
  </sheetViews>
  <sheetFormatPr defaultRowHeight="12.75"/>
  <cols>
    <col min="1" max="1" width="10.85546875" style="5" customWidth="1"/>
    <col min="2" max="2" width="12.42578125" style="5" customWidth="1"/>
    <col min="3" max="3" width="12.85546875" style="5" customWidth="1"/>
    <col min="4" max="4" width="9.7109375" style="5" customWidth="1"/>
    <col min="5" max="5" width="27.5703125" style="5" customWidth="1"/>
    <col min="6" max="6" width="11.140625" style="5" customWidth="1"/>
    <col min="7" max="7" width="10.28515625" style="5" customWidth="1"/>
    <col min="8" max="8" width="12.28515625" style="5" customWidth="1"/>
    <col min="9" max="9" width="9.85546875" style="5" customWidth="1"/>
    <col min="10" max="10" width="14" style="5" customWidth="1"/>
    <col min="11" max="11" width="16.7109375" style="5" customWidth="1"/>
    <col min="12" max="12" width="14.7109375" style="5" customWidth="1"/>
    <col min="13" max="13" width="11.42578125" style="5" customWidth="1"/>
    <col min="14" max="14" width="6.140625" style="5" customWidth="1"/>
    <col min="15" max="15" width="4.5703125" style="5" customWidth="1"/>
    <col min="16" max="16" width="8" style="5" hidden="1" customWidth="1"/>
    <col min="17" max="17" width="20" style="5" customWidth="1"/>
    <col min="18" max="19" width="30.7109375" style="5" customWidth="1"/>
    <col min="20" max="16384" width="9.140625" style="5"/>
  </cols>
  <sheetData>
    <row r="1" spans="11:17" ht="15.75">
      <c r="K1" s="6" t="s">
        <v>1</v>
      </c>
      <c r="L1" s="7"/>
      <c r="M1" s="7"/>
      <c r="N1" s="7"/>
      <c r="O1" s="7"/>
      <c r="P1" s="7"/>
      <c r="Q1" s="7"/>
    </row>
    <row r="2" spans="11:17" ht="15.75">
      <c r="K2" s="78" t="s">
        <v>2</v>
      </c>
      <c r="L2" s="78"/>
      <c r="M2" s="78"/>
      <c r="N2" s="78"/>
      <c r="O2" s="78"/>
      <c r="P2" s="78"/>
      <c r="Q2" s="78"/>
    </row>
    <row r="3" spans="11:17" ht="15.75">
      <c r="K3" s="7" t="s">
        <v>3</v>
      </c>
      <c r="L3" s="7"/>
      <c r="M3" s="7"/>
      <c r="N3" s="7"/>
      <c r="O3" s="7"/>
      <c r="P3" s="7"/>
      <c r="Q3" s="7"/>
    </row>
    <row r="4" spans="11:17" ht="15.75">
      <c r="K4" s="8"/>
      <c r="L4" s="9"/>
      <c r="M4" s="8"/>
      <c r="N4" s="7"/>
      <c r="O4" s="7"/>
      <c r="P4" s="7"/>
      <c r="Q4" s="7"/>
    </row>
    <row r="5" spans="11:17" ht="15.75" hidden="1">
      <c r="K5" s="7"/>
      <c r="L5" s="7"/>
      <c r="M5" s="7"/>
      <c r="N5" s="7"/>
      <c r="O5" s="7"/>
      <c r="P5" s="7"/>
      <c r="Q5" s="7"/>
    </row>
    <row r="6" spans="11:17" ht="15.75" hidden="1">
      <c r="K6" s="7"/>
      <c r="L6" s="7"/>
      <c r="M6" s="7"/>
      <c r="N6" s="7"/>
      <c r="O6" s="7"/>
      <c r="P6" s="7"/>
      <c r="Q6" s="7"/>
    </row>
    <row r="7" spans="11:17" ht="15.75">
      <c r="K7" s="6" t="s">
        <v>1</v>
      </c>
      <c r="L7" s="7"/>
      <c r="M7" s="7"/>
      <c r="N7" s="7"/>
      <c r="O7" s="7"/>
      <c r="P7" s="7"/>
      <c r="Q7" s="7"/>
    </row>
    <row r="8" spans="11:17" ht="15.75">
      <c r="K8" s="7" t="s">
        <v>4</v>
      </c>
      <c r="L8" s="7"/>
      <c r="M8" s="7"/>
      <c r="N8" s="7"/>
      <c r="O8" s="7"/>
      <c r="P8" s="7"/>
      <c r="Q8" s="7"/>
    </row>
    <row r="9" spans="11:17" ht="15.75">
      <c r="K9" s="7"/>
      <c r="L9" s="7"/>
      <c r="M9" s="7"/>
      <c r="N9" s="7"/>
      <c r="O9" s="7"/>
      <c r="P9" s="7"/>
      <c r="Q9" s="7"/>
    </row>
    <row r="10" spans="11:17" ht="19.5">
      <c r="K10" s="79" t="s">
        <v>5</v>
      </c>
      <c r="L10" s="79"/>
      <c r="M10" s="79"/>
      <c r="N10" s="79"/>
      <c r="O10" s="80"/>
      <c r="P10" s="80"/>
      <c r="Q10" s="80"/>
    </row>
    <row r="11" spans="11:17" ht="21" customHeight="1">
      <c r="K11" s="81" t="s">
        <v>6</v>
      </c>
      <c r="L11" s="81"/>
      <c r="M11" s="81"/>
      <c r="N11" s="81"/>
      <c r="O11" s="82"/>
      <c r="P11" s="82"/>
      <c r="Q11" s="82"/>
    </row>
    <row r="12" spans="11:17" ht="19.5" customHeight="1">
      <c r="K12" s="83" t="s">
        <v>142</v>
      </c>
      <c r="L12" s="83"/>
      <c r="M12" s="238" t="s">
        <v>124</v>
      </c>
      <c r="N12" s="237">
        <v>41</v>
      </c>
      <c r="P12" s="75"/>
      <c r="Q12" s="75"/>
    </row>
    <row r="13" spans="11:17" ht="15.75">
      <c r="K13" s="10"/>
      <c r="L13" s="10"/>
      <c r="M13" s="10"/>
      <c r="N13" s="10"/>
      <c r="O13" s="10"/>
      <c r="P13" s="74"/>
      <c r="Q13" s="74"/>
    </row>
    <row r="14" spans="11:17" ht="15.75">
      <c r="K14" s="84" t="s">
        <v>50</v>
      </c>
      <c r="L14" s="84"/>
      <c r="M14" s="84"/>
      <c r="N14" s="74"/>
      <c r="O14" s="74"/>
      <c r="P14" s="74"/>
      <c r="Q14" s="74"/>
    </row>
    <row r="15" spans="11:17" ht="19.5">
      <c r="K15" s="79" t="s">
        <v>48</v>
      </c>
      <c r="L15" s="79"/>
      <c r="M15" s="79"/>
      <c r="N15" s="79"/>
      <c r="O15" s="80"/>
      <c r="P15" s="80"/>
      <c r="Q15" s="80"/>
    </row>
    <row r="16" spans="11:17" ht="15">
      <c r="K16" s="89" t="s">
        <v>7</v>
      </c>
      <c r="L16" s="89"/>
      <c r="M16" s="89"/>
      <c r="N16" s="89"/>
      <c r="O16" s="90"/>
      <c r="P16" s="90"/>
      <c r="Q16" s="90"/>
    </row>
    <row r="17" spans="1:17" ht="15.75">
      <c r="K17" s="74"/>
      <c r="L17" s="74"/>
      <c r="M17" s="74"/>
      <c r="N17" s="74"/>
      <c r="O17" s="74"/>
      <c r="P17" s="74"/>
      <c r="Q17" s="74"/>
    </row>
    <row r="18" spans="1:17" ht="18.75" customHeight="1">
      <c r="A18" s="11"/>
      <c r="B18" s="11"/>
      <c r="C18" s="11"/>
      <c r="D18" s="11"/>
      <c r="E18" s="11"/>
      <c r="F18" s="11"/>
      <c r="G18" s="11"/>
      <c r="H18" s="12"/>
      <c r="I18" s="12"/>
      <c r="J18" s="12"/>
      <c r="K18" s="83" t="str">
        <f>K12</f>
        <v>від 30 01 2018 року</v>
      </c>
      <c r="L18" s="83"/>
      <c r="M18" s="236" t="s">
        <v>124</v>
      </c>
      <c r="N18" s="237" t="s">
        <v>153</v>
      </c>
      <c r="P18" s="75"/>
      <c r="Q18" s="75"/>
    </row>
    <row r="19" spans="1:17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60"/>
      <c r="L19" s="10"/>
      <c r="M19" s="13"/>
      <c r="N19" s="10"/>
      <c r="O19" s="10"/>
      <c r="P19" s="10"/>
      <c r="Q19" s="10"/>
    </row>
    <row r="20" spans="1:17" ht="12" hidden="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23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3.25" customHeight="1">
      <c r="A22" s="91" t="s">
        <v>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1:17" ht="23.25" customHeight="1">
      <c r="A23" s="91" t="s">
        <v>125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1.25" customHeight="1">
      <c r="A24" s="14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21" customHeight="1">
      <c r="A25" s="85" t="s">
        <v>126</v>
      </c>
      <c r="B25" s="85"/>
      <c r="C25" s="85"/>
      <c r="D25" s="85"/>
      <c r="E25" s="85"/>
      <c r="F25" s="85"/>
      <c r="G25" s="85"/>
      <c r="H25" s="85"/>
      <c r="I25" s="85"/>
      <c r="J25" s="85"/>
      <c r="K25" s="15"/>
      <c r="L25" s="15"/>
      <c r="M25" s="15"/>
      <c r="N25" s="15"/>
      <c r="O25" s="15"/>
      <c r="P25" s="15"/>
      <c r="Q25" s="15"/>
    </row>
    <row r="26" spans="1:17" ht="15">
      <c r="A26" s="86" t="s">
        <v>51</v>
      </c>
      <c r="B26" s="86"/>
      <c r="C26" s="86"/>
      <c r="D26" s="86"/>
      <c r="E26" s="86"/>
      <c r="F26" s="86"/>
      <c r="G26" s="86"/>
      <c r="H26" s="86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5">
      <c r="A27" s="70"/>
      <c r="B27" s="70"/>
      <c r="C27" s="70"/>
      <c r="D27" s="70"/>
      <c r="E27" s="70"/>
      <c r="F27" s="70"/>
      <c r="G27" s="70"/>
      <c r="H27" s="70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22.5" customHeight="1">
      <c r="A28" s="85" t="s">
        <v>122</v>
      </c>
      <c r="B28" s="85"/>
      <c r="C28" s="85"/>
      <c r="D28" s="85"/>
      <c r="E28" s="85"/>
      <c r="F28" s="85"/>
      <c r="G28" s="85"/>
      <c r="H28" s="85"/>
      <c r="I28" s="85"/>
      <c r="J28" s="69"/>
      <c r="K28" s="69"/>
      <c r="L28" s="69"/>
      <c r="M28" s="69"/>
      <c r="N28" s="69"/>
      <c r="O28" s="69"/>
      <c r="P28" s="69"/>
      <c r="Q28" s="69"/>
    </row>
    <row r="29" spans="1:17" ht="15">
      <c r="A29" s="86" t="s">
        <v>52</v>
      </c>
      <c r="B29" s="86"/>
      <c r="C29" s="86"/>
      <c r="D29" s="86"/>
      <c r="E29" s="86"/>
      <c r="F29" s="86"/>
      <c r="G29" s="86"/>
      <c r="H29" s="86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5">
      <c r="A30" s="70"/>
      <c r="B30" s="70"/>
      <c r="C30" s="70"/>
      <c r="D30" s="70"/>
      <c r="E30" s="70"/>
      <c r="F30" s="70"/>
      <c r="G30" s="70"/>
      <c r="H30" s="70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21" customHeight="1">
      <c r="A31" s="87" t="s">
        <v>127</v>
      </c>
      <c r="B31" s="87"/>
      <c r="C31" s="87"/>
      <c r="D31" s="87"/>
      <c r="E31" s="87"/>
      <c r="F31" s="87"/>
      <c r="G31" s="87"/>
      <c r="H31" s="87"/>
      <c r="I31" s="87"/>
      <c r="J31" s="87"/>
      <c r="K31" s="16"/>
      <c r="L31" s="16"/>
      <c r="M31" s="16"/>
      <c r="N31" s="16"/>
      <c r="O31" s="16"/>
      <c r="P31" s="16"/>
      <c r="Q31" s="16"/>
    </row>
    <row r="32" spans="1:17" ht="12.75" customHeight="1">
      <c r="A32" s="86" t="s">
        <v>128</v>
      </c>
      <c r="B32" s="86"/>
      <c r="C32" s="88"/>
      <c r="D32" s="88"/>
      <c r="E32" s="88"/>
      <c r="F32" s="88"/>
      <c r="G32" s="88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21" customHeight="1">
      <c r="A33" s="70"/>
      <c r="B33" s="70"/>
      <c r="C33" s="70"/>
      <c r="D33" s="70"/>
      <c r="E33" s="70"/>
      <c r="F33" s="70"/>
      <c r="G33" s="70"/>
      <c r="H33" s="70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42.75" customHeight="1">
      <c r="A34" s="94" t="s">
        <v>130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24" customHeight="1">
      <c r="A35" s="85" t="s">
        <v>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68"/>
      <c r="O35" s="68"/>
      <c r="P35" s="68"/>
      <c r="Q35" s="68"/>
    </row>
    <row r="36" spans="1:17" ht="18" hidden="1" customHeight="1">
      <c r="A36" s="92" t="s">
        <v>53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22.5" hidden="1" customHeight="1">
      <c r="A37" s="92" t="s">
        <v>112</v>
      </c>
      <c r="B37" s="92"/>
      <c r="C37" s="92"/>
      <c r="D37" s="92"/>
      <c r="E37" s="92"/>
      <c r="F37" s="92"/>
      <c r="G37" s="92"/>
      <c r="H37" s="18"/>
      <c r="I37" s="18"/>
      <c r="J37" s="18"/>
      <c r="K37" s="18"/>
      <c r="L37" s="18"/>
      <c r="M37" s="67"/>
      <c r="N37" s="67"/>
      <c r="O37" s="67"/>
      <c r="P37" s="67"/>
      <c r="Q37" s="67"/>
    </row>
    <row r="38" spans="1:17" ht="18.75" hidden="1" customHeight="1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18"/>
      <c r="M38" s="67"/>
      <c r="N38" s="67"/>
      <c r="O38" s="67"/>
      <c r="P38" s="67"/>
      <c r="Q38" s="67"/>
    </row>
    <row r="39" spans="1:17" ht="19.5" hidden="1" customHeight="1">
      <c r="A39" s="92" t="s">
        <v>54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21.75" hidden="1" customHeight="1">
      <c r="A40" s="92" t="s">
        <v>55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20.25" hidden="1" customHeight="1">
      <c r="A41" s="92" t="s">
        <v>56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18.75" hidden="1" customHeight="1">
      <c r="A42" s="92" t="s">
        <v>57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9.5" hidden="1" customHeight="1">
      <c r="A43" s="93" t="s">
        <v>58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ht="18" hidden="1" customHeight="1">
      <c r="A44" s="93" t="s">
        <v>59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21" hidden="1" customHeight="1">
      <c r="A45" s="93" t="s">
        <v>60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ht="18.75" hidden="1" customHeight="1">
      <c r="A46" s="93" t="s">
        <v>61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ht="18" hidden="1" customHeight="1">
      <c r="A47" s="93" t="s">
        <v>62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ht="20.25" hidden="1" customHeight="1">
      <c r="A48" s="92" t="s">
        <v>63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ht="18.75" hidden="1" customHeight="1">
      <c r="A49" s="93" t="s">
        <v>64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 ht="20.25" hidden="1" customHeight="1">
      <c r="A50" s="92" t="s">
        <v>65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ht="35.25" hidden="1" customHeight="1">
      <c r="A51" s="92" t="s">
        <v>66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ht="19.5" hidden="1" customHeight="1">
      <c r="A52" s="92" t="s">
        <v>67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ht="18" hidden="1" customHeight="1">
      <c r="A53" s="92" t="s">
        <v>68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ht="20.25" hidden="1" customHeight="1">
      <c r="A54" s="92" t="s">
        <v>69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ht="16.5" hidden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ht="33" hidden="1" customHeight="1">
      <c r="A56" s="92" t="s">
        <v>70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ht="23.25" hidden="1" customHeight="1">
      <c r="A57" s="92" t="s">
        <v>71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ht="37.5" hidden="1" customHeight="1">
      <c r="A58" s="92" t="s">
        <v>72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ht="40.5" hidden="1" customHeight="1">
      <c r="A59" s="92" t="s">
        <v>73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ht="21.75" hidden="1" customHeight="1">
      <c r="A60" s="97" t="s">
        <v>74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ht="37.5" hidden="1" customHeight="1">
      <c r="A61" s="93" t="s">
        <v>75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1:17" ht="24.75" hidden="1" customHeight="1">
      <c r="A62" s="92" t="s">
        <v>76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ht="39" hidden="1" customHeight="1">
      <c r="A63" s="95" t="s">
        <v>77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ht="34.5" hidden="1" customHeight="1">
      <c r="A64" s="95" t="s">
        <v>78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8" ht="36.75" hidden="1" customHeight="1">
      <c r="A65" s="93" t="s">
        <v>79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8" ht="19.5" hidden="1" customHeight="1">
      <c r="A66" s="93" t="s">
        <v>80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1:18" ht="23.25" hidden="1" customHeight="1">
      <c r="A67" s="93" t="s">
        <v>81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8" ht="21.75" hidden="1" customHeight="1">
      <c r="A68" s="96" t="s">
        <v>82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8" ht="24.75" hidden="1" customHeight="1">
      <c r="A69" s="95" t="s">
        <v>83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8" ht="21" hidden="1" customHeight="1">
      <c r="A70" s="92" t="s">
        <v>84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1:18" ht="19.5" hidden="1" customHeight="1">
      <c r="A71" s="99" t="s">
        <v>85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8" ht="45" hidden="1" customHeight="1">
      <c r="A72" s="95" t="s">
        <v>113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8" ht="56.25" hidden="1" customHeight="1">
      <c r="A73" s="100" t="s">
        <v>115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1:18" ht="24" customHeight="1">
      <c r="A74" s="101" t="s">
        <v>116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</row>
    <row r="75" spans="1:18" s="2" customFormat="1" ht="21.75" customHeight="1">
      <c r="A75" s="103" t="s">
        <v>129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8" s="2" customFormat="1" ht="21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8" ht="26.25" customHeight="1">
      <c r="A77" s="85" t="s">
        <v>86</v>
      </c>
      <c r="B77" s="85"/>
      <c r="C77" s="85"/>
      <c r="D77" s="85"/>
      <c r="E77" s="68"/>
      <c r="F77" s="68"/>
      <c r="G77" s="68"/>
      <c r="H77" s="68"/>
      <c r="I77" s="68"/>
      <c r="J77" s="68"/>
      <c r="K77" s="68"/>
      <c r="L77" s="20"/>
      <c r="M77" s="20"/>
      <c r="N77" s="20"/>
      <c r="O77" s="20"/>
      <c r="P77" s="20"/>
      <c r="Q77" s="20"/>
    </row>
    <row r="78" spans="1:18" ht="26.25" customHeight="1">
      <c r="A78" s="98" t="s">
        <v>87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21"/>
    </row>
    <row r="79" spans="1:18" ht="24" hidden="1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1"/>
    </row>
    <row r="80" spans="1:18" ht="24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1"/>
    </row>
    <row r="81" spans="1:17" ht="31.5" customHeight="1">
      <c r="A81" s="85" t="s">
        <v>10</v>
      </c>
      <c r="B81" s="85"/>
      <c r="C81" s="85"/>
      <c r="D81" s="85"/>
      <c r="E81" s="85"/>
      <c r="F81" s="85"/>
      <c r="G81" s="85"/>
      <c r="H81" s="85"/>
      <c r="I81" s="85"/>
      <c r="J81" s="85"/>
      <c r="K81" s="23"/>
      <c r="L81" s="23"/>
      <c r="M81" s="23"/>
      <c r="N81" s="23"/>
      <c r="O81" s="23"/>
      <c r="P81" s="23"/>
      <c r="Q81" s="23"/>
    </row>
    <row r="82" spans="1:17" ht="21.75" customHeight="1">
      <c r="A82" s="24" t="s">
        <v>11</v>
      </c>
      <c r="B82" s="109" t="s">
        <v>12</v>
      </c>
      <c r="C82" s="110"/>
      <c r="D82" s="111" t="s">
        <v>13</v>
      </c>
      <c r="E82" s="112"/>
      <c r="F82" s="111" t="s">
        <v>14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0"/>
    </row>
    <row r="83" spans="1:17" ht="12" customHeight="1">
      <c r="A83" s="24"/>
      <c r="B83" s="114"/>
      <c r="C83" s="115"/>
      <c r="D83" s="114"/>
      <c r="E83" s="115"/>
      <c r="F83" s="111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0"/>
    </row>
    <row r="84" spans="1:17" ht="18" customHeight="1">
      <c r="A84" s="25"/>
      <c r="B84" s="20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24.75" customHeight="1">
      <c r="A85" s="85" t="s">
        <v>88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39.75" customHeight="1">
      <c r="A86" s="66" t="s">
        <v>11</v>
      </c>
      <c r="B86" s="66" t="s">
        <v>12</v>
      </c>
      <c r="C86" s="66" t="s">
        <v>13</v>
      </c>
      <c r="D86" s="104" t="s">
        <v>89</v>
      </c>
      <c r="E86" s="105"/>
      <c r="F86" s="104" t="s">
        <v>15</v>
      </c>
      <c r="G86" s="106"/>
      <c r="H86" s="106"/>
      <c r="I86" s="105"/>
      <c r="J86" s="104" t="s">
        <v>16</v>
      </c>
      <c r="K86" s="106"/>
      <c r="L86" s="106"/>
      <c r="M86" s="105"/>
      <c r="N86" s="107" t="s">
        <v>17</v>
      </c>
      <c r="O86" s="107"/>
      <c r="P86" s="108"/>
      <c r="Q86" s="108"/>
    </row>
    <row r="87" spans="1:17" ht="16.5" customHeight="1">
      <c r="A87" s="66">
        <v>1</v>
      </c>
      <c r="B87" s="50">
        <v>2</v>
      </c>
      <c r="C87" s="66">
        <v>3</v>
      </c>
      <c r="D87" s="106">
        <v>4</v>
      </c>
      <c r="E87" s="105"/>
      <c r="F87" s="104">
        <v>5</v>
      </c>
      <c r="G87" s="106"/>
      <c r="H87" s="106"/>
      <c r="I87" s="105"/>
      <c r="J87" s="104">
        <v>6</v>
      </c>
      <c r="K87" s="106"/>
      <c r="L87" s="106"/>
      <c r="M87" s="105"/>
      <c r="N87" s="107">
        <v>7</v>
      </c>
      <c r="O87" s="107"/>
      <c r="P87" s="108"/>
      <c r="Q87" s="108"/>
    </row>
    <row r="88" spans="1:17" ht="81.75" customHeight="1">
      <c r="A88" s="212">
        <v>1</v>
      </c>
      <c r="B88" s="213" t="s">
        <v>123</v>
      </c>
      <c r="C88" s="28" t="s">
        <v>90</v>
      </c>
      <c r="D88" s="119" t="s">
        <v>135</v>
      </c>
      <c r="E88" s="120"/>
      <c r="F88" s="116">
        <v>309513.2</v>
      </c>
      <c r="G88" s="117"/>
      <c r="H88" s="117"/>
      <c r="I88" s="118"/>
      <c r="J88" s="116">
        <v>18751.599999999999</v>
      </c>
      <c r="K88" s="117"/>
      <c r="L88" s="117"/>
      <c r="M88" s="118"/>
      <c r="N88" s="121">
        <f>F88+J88</f>
        <v>328264.8</v>
      </c>
      <c r="O88" s="121"/>
      <c r="P88" s="122"/>
      <c r="Q88" s="122"/>
    </row>
    <row r="89" spans="1:17" ht="24" customHeight="1">
      <c r="A89" s="212"/>
      <c r="B89" s="213"/>
      <c r="C89" s="104" t="s">
        <v>136</v>
      </c>
      <c r="D89" s="106"/>
      <c r="E89" s="105"/>
      <c r="F89" s="123">
        <f>185328+40773</f>
        <v>226101</v>
      </c>
      <c r="G89" s="123"/>
      <c r="H89" s="123"/>
      <c r="I89" s="123"/>
      <c r="J89" s="123">
        <v>0</v>
      </c>
      <c r="K89" s="123"/>
      <c r="L89" s="123"/>
      <c r="M89" s="123"/>
      <c r="N89" s="124">
        <f t="shared" ref="N89:N93" si="0">F89+J89</f>
        <v>226101</v>
      </c>
      <c r="O89" s="125"/>
      <c r="P89" s="125"/>
      <c r="Q89" s="126"/>
    </row>
    <row r="90" spans="1:17" ht="24.75" customHeight="1">
      <c r="A90" s="212"/>
      <c r="B90" s="213"/>
      <c r="C90" s="104" t="s">
        <v>139</v>
      </c>
      <c r="D90" s="106"/>
      <c r="E90" s="105"/>
      <c r="F90" s="123">
        <f>5157.4+15898.1+47.1+15.4</f>
        <v>21118</v>
      </c>
      <c r="G90" s="123"/>
      <c r="H90" s="123"/>
      <c r="I90" s="123"/>
      <c r="J90" s="123">
        <v>0</v>
      </c>
      <c r="K90" s="123"/>
      <c r="L90" s="123"/>
      <c r="M90" s="123"/>
      <c r="N90" s="124">
        <f t="shared" si="0"/>
        <v>21118</v>
      </c>
      <c r="O90" s="125"/>
      <c r="P90" s="125"/>
      <c r="Q90" s="126"/>
    </row>
    <row r="91" spans="1:17" ht="22.5" customHeight="1">
      <c r="A91" s="212"/>
      <c r="B91" s="213"/>
      <c r="C91" s="104" t="s">
        <v>134</v>
      </c>
      <c r="D91" s="106"/>
      <c r="E91" s="105"/>
      <c r="F91" s="123">
        <v>137.19999999999999</v>
      </c>
      <c r="G91" s="123"/>
      <c r="H91" s="123"/>
      <c r="I91" s="123"/>
      <c r="J91" s="123">
        <v>0</v>
      </c>
      <c r="K91" s="123"/>
      <c r="L91" s="123"/>
      <c r="M91" s="123"/>
      <c r="N91" s="124">
        <f t="shared" ref="N91:N92" si="1">F91+J91</f>
        <v>137.19999999999999</v>
      </c>
      <c r="O91" s="125"/>
      <c r="P91" s="125"/>
      <c r="Q91" s="126"/>
    </row>
    <row r="92" spans="1:17" ht="23.25" customHeight="1">
      <c r="A92" s="212"/>
      <c r="B92" s="213"/>
      <c r="C92" s="104" t="s">
        <v>137</v>
      </c>
      <c r="D92" s="106"/>
      <c r="E92" s="105"/>
      <c r="F92" s="123">
        <v>24669.599999999999</v>
      </c>
      <c r="G92" s="123"/>
      <c r="H92" s="123"/>
      <c r="I92" s="123"/>
      <c r="J92" s="123">
        <v>18638.8</v>
      </c>
      <c r="K92" s="123"/>
      <c r="L92" s="123"/>
      <c r="M92" s="123"/>
      <c r="N92" s="124">
        <f t="shared" si="1"/>
        <v>43308.399999999994</v>
      </c>
      <c r="O92" s="125"/>
      <c r="P92" s="125"/>
      <c r="Q92" s="126"/>
    </row>
    <row r="93" spans="1:17" ht="26.25" customHeight="1">
      <c r="A93" s="212"/>
      <c r="B93" s="213"/>
      <c r="C93" s="104" t="s">
        <v>138</v>
      </c>
      <c r="D93" s="106"/>
      <c r="E93" s="105"/>
      <c r="F93" s="123">
        <f>22339+2149.3+7734.4+5014.7+250</f>
        <v>37487.399999999994</v>
      </c>
      <c r="G93" s="123"/>
      <c r="H93" s="123"/>
      <c r="I93" s="123"/>
      <c r="J93" s="123">
        <v>0</v>
      </c>
      <c r="K93" s="123"/>
      <c r="L93" s="123"/>
      <c r="M93" s="123"/>
      <c r="N93" s="124">
        <f t="shared" si="0"/>
        <v>37487.399999999994</v>
      </c>
      <c r="O93" s="125"/>
      <c r="P93" s="125"/>
      <c r="Q93" s="126"/>
    </row>
    <row r="94" spans="1:17" ht="22.5" customHeight="1">
      <c r="A94" s="212"/>
      <c r="B94" s="213"/>
      <c r="C94" s="224" t="s">
        <v>141</v>
      </c>
      <c r="D94" s="225"/>
      <c r="E94" s="226"/>
      <c r="F94" s="123">
        <v>0</v>
      </c>
      <c r="G94" s="123"/>
      <c r="H94" s="123"/>
      <c r="I94" s="123"/>
      <c r="J94" s="123">
        <v>112.8</v>
      </c>
      <c r="K94" s="123"/>
      <c r="L94" s="123"/>
      <c r="M94" s="123"/>
      <c r="N94" s="124">
        <f t="shared" ref="N94" si="2">F94+J94</f>
        <v>112.8</v>
      </c>
      <c r="O94" s="125"/>
      <c r="P94" s="125"/>
      <c r="Q94" s="126"/>
    </row>
    <row r="95" spans="1:17" ht="20.25" customHeight="1">
      <c r="A95" s="222" t="s">
        <v>19</v>
      </c>
      <c r="B95" s="223"/>
      <c r="C95" s="223"/>
      <c r="D95" s="223"/>
      <c r="E95" s="141"/>
      <c r="F95" s="116">
        <f>SUM(F89:I94)</f>
        <v>309513.19999999995</v>
      </c>
      <c r="G95" s="117"/>
      <c r="H95" s="117"/>
      <c r="I95" s="118"/>
      <c r="J95" s="116">
        <f>SUM(J89:M94)</f>
        <v>18751.599999999999</v>
      </c>
      <c r="K95" s="117"/>
      <c r="L95" s="117"/>
      <c r="M95" s="118"/>
      <c r="N95" s="116">
        <f>SUM(N89:Q94)</f>
        <v>328264.8</v>
      </c>
      <c r="O95" s="117"/>
      <c r="P95" s="117"/>
      <c r="Q95" s="118"/>
    </row>
    <row r="96" spans="1:17" ht="19.5" customHeight="1">
      <c r="A96" s="26"/>
      <c r="B96" s="25"/>
      <c r="C96" s="29"/>
      <c r="D96" s="29"/>
      <c r="E96" s="29"/>
      <c r="F96" s="30"/>
      <c r="G96" s="30"/>
      <c r="H96" s="30"/>
      <c r="I96" s="25"/>
      <c r="J96" s="30"/>
      <c r="K96" s="25"/>
      <c r="L96" s="30"/>
      <c r="M96" s="25"/>
      <c r="N96" s="30"/>
      <c r="O96" s="25"/>
      <c r="P96" s="30"/>
      <c r="Q96" s="25"/>
    </row>
    <row r="97" spans="1:17" ht="29.25" customHeight="1">
      <c r="A97" s="85" t="s">
        <v>91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68"/>
      <c r="Q97" s="68"/>
    </row>
    <row r="98" spans="1:17" ht="19.5" customHeight="1">
      <c r="A98" s="130" t="s">
        <v>18</v>
      </c>
      <c r="B98" s="131"/>
      <c r="C98" s="131"/>
      <c r="D98" s="132"/>
      <c r="E98" s="107" t="s">
        <v>12</v>
      </c>
      <c r="F98" s="107" t="s">
        <v>15</v>
      </c>
      <c r="G98" s="107"/>
      <c r="H98" s="107"/>
      <c r="I98" s="107"/>
      <c r="J98" s="130" t="s">
        <v>33</v>
      </c>
      <c r="K98" s="131"/>
      <c r="L98" s="131"/>
      <c r="M98" s="131"/>
      <c r="N98" s="130" t="s">
        <v>34</v>
      </c>
      <c r="O98" s="131"/>
      <c r="P98" s="131"/>
      <c r="Q98" s="132"/>
    </row>
    <row r="99" spans="1:17" ht="21" customHeight="1">
      <c r="A99" s="133"/>
      <c r="B99" s="134"/>
      <c r="C99" s="134"/>
      <c r="D99" s="135"/>
      <c r="E99" s="107"/>
      <c r="F99" s="107"/>
      <c r="G99" s="107"/>
      <c r="H99" s="107"/>
      <c r="I99" s="107"/>
      <c r="J99" s="133"/>
      <c r="K99" s="134"/>
      <c r="L99" s="134"/>
      <c r="M99" s="134"/>
      <c r="N99" s="133"/>
      <c r="O99" s="134"/>
      <c r="P99" s="134"/>
      <c r="Q99" s="135"/>
    </row>
    <row r="100" spans="1:17" ht="16.5" customHeight="1">
      <c r="A100" s="107">
        <v>1</v>
      </c>
      <c r="B100" s="107"/>
      <c r="C100" s="107"/>
      <c r="D100" s="107"/>
      <c r="E100" s="66">
        <v>2</v>
      </c>
      <c r="F100" s="107">
        <v>3</v>
      </c>
      <c r="G100" s="107"/>
      <c r="H100" s="107"/>
      <c r="I100" s="107"/>
      <c r="J100" s="107">
        <v>4</v>
      </c>
      <c r="K100" s="107"/>
      <c r="L100" s="107"/>
      <c r="M100" s="107"/>
      <c r="N100" s="107">
        <v>5</v>
      </c>
      <c r="O100" s="107"/>
      <c r="P100" s="107"/>
      <c r="Q100" s="107"/>
    </row>
    <row r="101" spans="1:17" ht="45.75" customHeight="1">
      <c r="A101" s="107" t="s">
        <v>117</v>
      </c>
      <c r="B101" s="107"/>
      <c r="C101" s="107"/>
      <c r="D101" s="107"/>
      <c r="E101" s="27" t="s">
        <v>123</v>
      </c>
      <c r="F101" s="127">
        <f>F88</f>
        <v>309513.2</v>
      </c>
      <c r="G101" s="107"/>
      <c r="H101" s="107"/>
      <c r="I101" s="107"/>
      <c r="J101" s="127">
        <f t="shared" ref="J101" si="3">J88</f>
        <v>18751.599999999999</v>
      </c>
      <c r="K101" s="107"/>
      <c r="L101" s="107"/>
      <c r="M101" s="107"/>
      <c r="N101" s="127">
        <f>F101+J101</f>
        <v>328264.8</v>
      </c>
      <c r="O101" s="107"/>
      <c r="P101" s="107"/>
      <c r="Q101" s="107"/>
    </row>
    <row r="102" spans="1:17" ht="28.5" customHeight="1">
      <c r="A102" s="128" t="s">
        <v>19</v>
      </c>
      <c r="B102" s="128"/>
      <c r="C102" s="128"/>
      <c r="D102" s="128"/>
      <c r="E102" s="66"/>
      <c r="F102" s="129">
        <f>F101</f>
        <v>309513.2</v>
      </c>
      <c r="G102" s="128"/>
      <c r="H102" s="128"/>
      <c r="I102" s="128"/>
      <c r="J102" s="129">
        <f t="shared" ref="J102" si="4">J101</f>
        <v>18751.599999999999</v>
      </c>
      <c r="K102" s="128"/>
      <c r="L102" s="128"/>
      <c r="M102" s="128"/>
      <c r="N102" s="129">
        <f t="shared" ref="N102" si="5">N101</f>
        <v>328264.8</v>
      </c>
      <c r="O102" s="128"/>
      <c r="P102" s="128"/>
      <c r="Q102" s="128"/>
    </row>
    <row r="103" spans="1:17" ht="19.5" customHeight="1">
      <c r="A103" s="48"/>
      <c r="B103" s="48"/>
      <c r="C103" s="48"/>
      <c r="D103" s="48"/>
      <c r="E103" s="54"/>
      <c r="F103" s="49"/>
      <c r="G103" s="48"/>
      <c r="H103" s="48"/>
      <c r="I103" s="48"/>
      <c r="J103" s="49"/>
      <c r="K103" s="48"/>
      <c r="L103" s="48"/>
      <c r="M103" s="48"/>
      <c r="N103" s="49"/>
      <c r="O103" s="48"/>
      <c r="P103" s="48"/>
      <c r="Q103" s="48"/>
    </row>
    <row r="104" spans="1:17" ht="31.5" customHeight="1">
      <c r="A104" s="85" t="s">
        <v>92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ht="21.75" customHeight="1">
      <c r="A105" s="66" t="s">
        <v>11</v>
      </c>
      <c r="B105" s="104" t="s">
        <v>12</v>
      </c>
      <c r="C105" s="105"/>
      <c r="D105" s="104" t="s">
        <v>20</v>
      </c>
      <c r="E105" s="105"/>
      <c r="F105" s="107" t="s">
        <v>21</v>
      </c>
      <c r="G105" s="107"/>
      <c r="H105" s="107"/>
      <c r="I105" s="107"/>
      <c r="J105" s="107" t="s">
        <v>22</v>
      </c>
      <c r="K105" s="107"/>
      <c r="L105" s="107"/>
      <c r="M105" s="107"/>
      <c r="N105" s="107" t="s">
        <v>23</v>
      </c>
      <c r="O105" s="107"/>
      <c r="P105" s="107"/>
      <c r="Q105" s="107"/>
    </row>
    <row r="106" spans="1:17" ht="18.75" customHeight="1">
      <c r="A106" s="66">
        <v>1</v>
      </c>
      <c r="B106" s="104">
        <v>2</v>
      </c>
      <c r="C106" s="105"/>
      <c r="D106" s="104">
        <v>3</v>
      </c>
      <c r="E106" s="105"/>
      <c r="F106" s="107">
        <v>4</v>
      </c>
      <c r="G106" s="107"/>
      <c r="H106" s="107"/>
      <c r="I106" s="107"/>
      <c r="J106" s="107">
        <v>5</v>
      </c>
      <c r="K106" s="107"/>
      <c r="L106" s="107"/>
      <c r="M106" s="107"/>
      <c r="N106" s="107">
        <v>6</v>
      </c>
      <c r="O106" s="107"/>
      <c r="P106" s="107"/>
      <c r="Q106" s="107"/>
    </row>
    <row r="107" spans="1:17" ht="33" customHeight="1">
      <c r="A107" s="31"/>
      <c r="B107" s="140" t="str">
        <f>B88</f>
        <v>0611010</v>
      </c>
      <c r="C107" s="141"/>
      <c r="D107" s="142" t="s">
        <v>140</v>
      </c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3"/>
    </row>
    <row r="108" spans="1:17" ht="23.25" customHeight="1">
      <c r="A108" s="32">
        <v>1</v>
      </c>
      <c r="B108" s="33"/>
      <c r="C108" s="61"/>
      <c r="D108" s="233" t="s">
        <v>93</v>
      </c>
      <c r="E108" s="205"/>
      <c r="F108" s="205"/>
      <c r="G108" s="205"/>
      <c r="H108" s="64"/>
      <c r="I108" s="64"/>
      <c r="J108" s="64"/>
      <c r="K108" s="64"/>
      <c r="L108" s="64"/>
      <c r="M108" s="64"/>
      <c r="N108" s="64"/>
      <c r="O108" s="64"/>
      <c r="P108" s="64"/>
      <c r="Q108" s="65"/>
    </row>
    <row r="109" spans="1:17" ht="62.25" customHeight="1">
      <c r="A109" s="217"/>
      <c r="B109" s="144"/>
      <c r="C109" s="145"/>
      <c r="D109" s="234" t="s">
        <v>94</v>
      </c>
      <c r="E109" s="235"/>
      <c r="F109" s="107" t="s">
        <v>49</v>
      </c>
      <c r="G109" s="108"/>
      <c r="H109" s="108"/>
      <c r="I109" s="108"/>
      <c r="J109" s="136" t="s">
        <v>131</v>
      </c>
      <c r="K109" s="137"/>
      <c r="L109" s="137"/>
      <c r="M109" s="138"/>
      <c r="N109" s="139">
        <v>39</v>
      </c>
      <c r="O109" s="139"/>
      <c r="P109" s="139"/>
      <c r="Q109" s="139"/>
    </row>
    <row r="110" spans="1:17" ht="69" customHeight="1">
      <c r="A110" s="218"/>
      <c r="B110" s="146"/>
      <c r="C110" s="147"/>
      <c r="D110" s="151" t="s">
        <v>95</v>
      </c>
      <c r="E110" s="152"/>
      <c r="F110" s="104" t="s">
        <v>49</v>
      </c>
      <c r="G110" s="153"/>
      <c r="H110" s="153"/>
      <c r="I110" s="154"/>
      <c r="J110" s="136" t="s">
        <v>131</v>
      </c>
      <c r="K110" s="137"/>
      <c r="L110" s="137"/>
      <c r="M110" s="138"/>
      <c r="N110" s="139">
        <v>444</v>
      </c>
      <c r="O110" s="139"/>
      <c r="P110" s="139"/>
      <c r="Q110" s="139"/>
    </row>
    <row r="111" spans="1:17" ht="40.5" customHeight="1">
      <c r="A111" s="219"/>
      <c r="B111" s="148"/>
      <c r="C111" s="149"/>
      <c r="D111" s="151" t="s">
        <v>114</v>
      </c>
      <c r="E111" s="155"/>
      <c r="F111" s="104" t="s">
        <v>49</v>
      </c>
      <c r="G111" s="153"/>
      <c r="H111" s="153"/>
      <c r="I111" s="154"/>
      <c r="J111" s="104" t="s">
        <v>132</v>
      </c>
      <c r="K111" s="106"/>
      <c r="L111" s="106"/>
      <c r="M111" s="106"/>
      <c r="N111" s="150">
        <v>1171.27</v>
      </c>
      <c r="O111" s="150"/>
      <c r="P111" s="150"/>
      <c r="Q111" s="150"/>
    </row>
    <row r="112" spans="1:17" ht="69" customHeight="1">
      <c r="A112" s="217"/>
      <c r="B112" s="130"/>
      <c r="C112" s="132"/>
      <c r="D112" s="151" t="s">
        <v>96</v>
      </c>
      <c r="E112" s="152"/>
      <c r="F112" s="104" t="s">
        <v>49</v>
      </c>
      <c r="G112" s="153"/>
      <c r="H112" s="153"/>
      <c r="I112" s="154"/>
      <c r="J112" s="104" t="s">
        <v>132</v>
      </c>
      <c r="K112" s="106"/>
      <c r="L112" s="106"/>
      <c r="M112" s="106"/>
      <c r="N112" s="150">
        <v>261.27499999999998</v>
      </c>
      <c r="O112" s="150"/>
      <c r="P112" s="150"/>
      <c r="Q112" s="150"/>
    </row>
    <row r="113" spans="1:19" ht="53.25" customHeight="1">
      <c r="A113" s="218"/>
      <c r="B113" s="220"/>
      <c r="C113" s="221"/>
      <c r="D113" s="151" t="s">
        <v>97</v>
      </c>
      <c r="E113" s="152"/>
      <c r="F113" s="104" t="s">
        <v>49</v>
      </c>
      <c r="G113" s="153"/>
      <c r="H113" s="153"/>
      <c r="I113" s="154"/>
      <c r="J113" s="133" t="s">
        <v>132</v>
      </c>
      <c r="K113" s="134"/>
      <c r="L113" s="134"/>
      <c r="M113" s="134"/>
      <c r="N113" s="150">
        <v>259</v>
      </c>
      <c r="O113" s="150"/>
      <c r="P113" s="150"/>
      <c r="Q113" s="150"/>
    </row>
    <row r="114" spans="1:19" ht="59.25" customHeight="1">
      <c r="A114" s="218"/>
      <c r="B114" s="220"/>
      <c r="C114" s="221"/>
      <c r="D114" s="151" t="s">
        <v>98</v>
      </c>
      <c r="E114" s="152"/>
      <c r="F114" s="104" t="s">
        <v>49</v>
      </c>
      <c r="G114" s="153"/>
      <c r="H114" s="153"/>
      <c r="I114" s="154"/>
      <c r="J114" s="133" t="s">
        <v>132</v>
      </c>
      <c r="K114" s="134"/>
      <c r="L114" s="134"/>
      <c r="M114" s="134"/>
      <c r="N114" s="150">
        <v>1229.1199999999999</v>
      </c>
      <c r="O114" s="150"/>
      <c r="P114" s="150"/>
      <c r="Q114" s="150"/>
    </row>
    <row r="115" spans="1:19" ht="51" customHeight="1">
      <c r="A115" s="218"/>
      <c r="B115" s="220"/>
      <c r="C115" s="221"/>
      <c r="D115" s="151" t="s">
        <v>99</v>
      </c>
      <c r="E115" s="152"/>
      <c r="F115" s="104" t="s">
        <v>49</v>
      </c>
      <c r="G115" s="153"/>
      <c r="H115" s="153"/>
      <c r="I115" s="154"/>
      <c r="J115" s="133" t="s">
        <v>132</v>
      </c>
      <c r="K115" s="134"/>
      <c r="L115" s="134"/>
      <c r="M115" s="134"/>
      <c r="N115" s="150">
        <f>SUM(N111:Q114)</f>
        <v>2920.665</v>
      </c>
      <c r="O115" s="150"/>
      <c r="P115" s="150"/>
      <c r="Q115" s="150"/>
    </row>
    <row r="116" spans="1:19" ht="67.5" customHeight="1">
      <c r="A116" s="219"/>
      <c r="B116" s="133"/>
      <c r="C116" s="135"/>
      <c r="D116" s="187" t="s">
        <v>100</v>
      </c>
      <c r="E116" s="152"/>
      <c r="F116" s="104" t="s">
        <v>101</v>
      </c>
      <c r="G116" s="153"/>
      <c r="H116" s="153"/>
      <c r="I116" s="154"/>
      <c r="J116" s="104" t="s">
        <v>133</v>
      </c>
      <c r="K116" s="106"/>
      <c r="L116" s="106"/>
      <c r="M116" s="105"/>
      <c r="N116" s="171">
        <v>8583</v>
      </c>
      <c r="O116" s="171"/>
      <c r="P116" s="171"/>
      <c r="Q116" s="171"/>
    </row>
    <row r="117" spans="1:19" ht="21.75" customHeight="1">
      <c r="A117" s="34">
        <v>2</v>
      </c>
      <c r="B117" s="8"/>
      <c r="C117" s="65"/>
      <c r="D117" s="207" t="s">
        <v>102</v>
      </c>
      <c r="E117" s="205"/>
      <c r="F117" s="205"/>
      <c r="G117" s="205"/>
      <c r="H117" s="205"/>
      <c r="I117" s="205"/>
      <c r="J117" s="64"/>
      <c r="K117" s="64"/>
      <c r="L117" s="62"/>
      <c r="M117" s="62"/>
      <c r="N117" s="208"/>
      <c r="O117" s="153"/>
      <c r="P117" s="153"/>
      <c r="Q117" s="154"/>
    </row>
    <row r="118" spans="1:19" ht="65.25" customHeight="1">
      <c r="A118" s="214"/>
      <c r="B118" s="107"/>
      <c r="C118" s="107"/>
      <c r="D118" s="166" t="s">
        <v>103</v>
      </c>
      <c r="E118" s="165"/>
      <c r="F118" s="104" t="s">
        <v>104</v>
      </c>
      <c r="G118" s="153"/>
      <c r="H118" s="153"/>
      <c r="I118" s="154"/>
      <c r="J118" s="136" t="s">
        <v>131</v>
      </c>
      <c r="K118" s="137"/>
      <c r="L118" s="137"/>
      <c r="M118" s="138"/>
      <c r="N118" s="167">
        <v>13113</v>
      </c>
      <c r="O118" s="167"/>
      <c r="P118" s="167"/>
      <c r="Q118" s="167"/>
      <c r="R118" s="35"/>
      <c r="S118" s="35"/>
    </row>
    <row r="119" spans="1:19" ht="56.25" customHeight="1">
      <c r="A119" s="214"/>
      <c r="B119" s="107"/>
      <c r="C119" s="107"/>
      <c r="D119" s="166" t="s">
        <v>149</v>
      </c>
      <c r="E119" s="209"/>
      <c r="F119" s="104" t="s">
        <v>104</v>
      </c>
      <c r="G119" s="153"/>
      <c r="H119" s="153"/>
      <c r="I119" s="154"/>
      <c r="J119" s="136" t="s">
        <v>150</v>
      </c>
      <c r="K119" s="210"/>
      <c r="L119" s="210"/>
      <c r="M119" s="211"/>
      <c r="N119" s="160">
        <v>25</v>
      </c>
      <c r="O119" s="161"/>
      <c r="P119" s="161"/>
      <c r="Q119" s="162"/>
      <c r="R119" s="35"/>
      <c r="S119" s="35"/>
    </row>
    <row r="120" spans="1:19" ht="48.75" customHeight="1">
      <c r="A120" s="214"/>
      <c r="B120" s="107"/>
      <c r="C120" s="107"/>
      <c r="D120" s="166" t="s">
        <v>147</v>
      </c>
      <c r="E120" s="209"/>
      <c r="F120" s="104" t="s">
        <v>104</v>
      </c>
      <c r="G120" s="153"/>
      <c r="H120" s="153"/>
      <c r="I120" s="154"/>
      <c r="J120" s="104" t="s">
        <v>144</v>
      </c>
      <c r="K120" s="153"/>
      <c r="L120" s="153"/>
      <c r="M120" s="154"/>
      <c r="N120" s="160">
        <v>21463</v>
      </c>
      <c r="O120" s="161"/>
      <c r="P120" s="161"/>
      <c r="Q120" s="162"/>
      <c r="R120" s="35"/>
      <c r="S120" s="35"/>
    </row>
    <row r="121" spans="1:19" ht="41.25" customHeight="1">
      <c r="A121" s="214"/>
      <c r="B121" s="107"/>
      <c r="C121" s="107"/>
      <c r="D121" s="152" t="s">
        <v>143</v>
      </c>
      <c r="E121" s="165"/>
      <c r="F121" s="104" t="s">
        <v>104</v>
      </c>
      <c r="G121" s="153"/>
      <c r="H121" s="153"/>
      <c r="I121" s="154"/>
      <c r="J121" s="104" t="s">
        <v>144</v>
      </c>
      <c r="K121" s="153"/>
      <c r="L121" s="153"/>
      <c r="M121" s="154"/>
      <c r="N121" s="201">
        <v>11045</v>
      </c>
      <c r="O121" s="202"/>
      <c r="P121" s="202"/>
      <c r="Q121" s="203"/>
    </row>
    <row r="122" spans="1:19" ht="49.5" customHeight="1">
      <c r="A122" s="214"/>
      <c r="B122" s="107"/>
      <c r="C122" s="107"/>
      <c r="D122" s="152" t="s">
        <v>145</v>
      </c>
      <c r="E122" s="165"/>
      <c r="F122" s="104" t="s">
        <v>104</v>
      </c>
      <c r="G122" s="153"/>
      <c r="H122" s="153"/>
      <c r="I122" s="154"/>
      <c r="J122" s="104" t="s">
        <v>144</v>
      </c>
      <c r="K122" s="153"/>
      <c r="L122" s="153"/>
      <c r="M122" s="154"/>
      <c r="N122" s="201">
        <v>11996</v>
      </c>
      <c r="O122" s="202"/>
      <c r="P122" s="202"/>
      <c r="Q122" s="203"/>
    </row>
    <row r="123" spans="1:19" ht="23.25" customHeight="1">
      <c r="A123" s="36">
        <v>3</v>
      </c>
      <c r="B123" s="33"/>
      <c r="C123" s="37"/>
      <c r="D123" s="204" t="s">
        <v>105</v>
      </c>
      <c r="E123" s="205"/>
      <c r="F123" s="205"/>
      <c r="G123" s="205"/>
      <c r="H123" s="205"/>
      <c r="I123" s="206"/>
      <c r="J123" s="62"/>
      <c r="K123" s="62"/>
      <c r="L123" s="62"/>
      <c r="M123" s="62"/>
      <c r="N123" s="62"/>
      <c r="O123" s="38"/>
      <c r="P123" s="62"/>
      <c r="Q123" s="63"/>
    </row>
    <row r="124" spans="1:19" ht="46.5" customHeight="1">
      <c r="A124" s="227"/>
      <c r="B124" s="229"/>
      <c r="C124" s="230"/>
      <c r="D124" s="231" t="s">
        <v>106</v>
      </c>
      <c r="E124" s="232"/>
      <c r="F124" s="156" t="s">
        <v>107</v>
      </c>
      <c r="G124" s="157"/>
      <c r="H124" s="157"/>
      <c r="I124" s="158"/>
      <c r="J124" s="159" t="s">
        <v>108</v>
      </c>
      <c r="K124" s="153"/>
      <c r="L124" s="153"/>
      <c r="M124" s="154"/>
      <c r="N124" s="160">
        <f>N88/N118*1000</f>
        <v>25033.539235872799</v>
      </c>
      <c r="O124" s="161"/>
      <c r="P124" s="161"/>
      <c r="Q124" s="162"/>
    </row>
    <row r="125" spans="1:19" ht="42.75" customHeight="1">
      <c r="A125" s="228"/>
      <c r="B125" s="163"/>
      <c r="C125" s="164"/>
      <c r="D125" s="151" t="s">
        <v>109</v>
      </c>
      <c r="E125" s="165"/>
      <c r="F125" s="104" t="s">
        <v>110</v>
      </c>
      <c r="G125" s="153"/>
      <c r="H125" s="153"/>
      <c r="I125" s="154"/>
      <c r="J125" s="104" t="s">
        <v>132</v>
      </c>
      <c r="K125" s="153"/>
      <c r="L125" s="153"/>
      <c r="M125" s="154"/>
      <c r="N125" s="168">
        <f>150*10522/1000</f>
        <v>1578.3</v>
      </c>
      <c r="O125" s="169"/>
      <c r="P125" s="169"/>
      <c r="Q125" s="170"/>
    </row>
    <row r="126" spans="1:19" ht="23.25" customHeight="1">
      <c r="A126" s="39">
        <v>4</v>
      </c>
      <c r="B126" s="33"/>
      <c r="C126" s="37"/>
      <c r="D126" s="199" t="s">
        <v>111</v>
      </c>
      <c r="E126" s="200"/>
      <c r="F126" s="200"/>
      <c r="G126" s="62"/>
      <c r="H126" s="62"/>
      <c r="I126" s="62"/>
      <c r="J126" s="62"/>
      <c r="K126" s="62"/>
      <c r="L126" s="62"/>
      <c r="M126" s="62"/>
      <c r="N126" s="62"/>
      <c r="O126" s="38"/>
      <c r="P126" s="62"/>
      <c r="Q126" s="63"/>
    </row>
    <row r="127" spans="1:19" ht="51" customHeight="1">
      <c r="A127" s="215"/>
      <c r="B127" s="216"/>
      <c r="C127" s="216"/>
      <c r="D127" s="151" t="s">
        <v>152</v>
      </c>
      <c r="E127" s="165"/>
      <c r="F127" s="104" t="s">
        <v>24</v>
      </c>
      <c r="G127" s="153"/>
      <c r="H127" s="153"/>
      <c r="I127" s="154"/>
      <c r="J127" s="208" t="s">
        <v>151</v>
      </c>
      <c r="K127" s="153"/>
      <c r="L127" s="153"/>
      <c r="M127" s="153"/>
      <c r="N127" s="153">
        <v>100</v>
      </c>
      <c r="O127" s="153"/>
      <c r="P127" s="153"/>
      <c r="Q127" s="154"/>
    </row>
    <row r="128" spans="1:19" ht="55.5" customHeight="1">
      <c r="A128" s="215"/>
      <c r="B128" s="216"/>
      <c r="C128" s="216"/>
      <c r="D128" s="151" t="s">
        <v>148</v>
      </c>
      <c r="E128" s="165"/>
      <c r="F128" s="104" t="s">
        <v>24</v>
      </c>
      <c r="G128" s="153"/>
      <c r="H128" s="153"/>
      <c r="I128" s="154"/>
      <c r="J128" s="104" t="s">
        <v>146</v>
      </c>
      <c r="K128" s="153"/>
      <c r="L128" s="153"/>
      <c r="M128" s="154"/>
      <c r="N128" s="171">
        <f>N121/N122*100</f>
        <v>92.072357452484169</v>
      </c>
      <c r="O128" s="139"/>
      <c r="P128" s="139"/>
      <c r="Q128" s="139"/>
      <c r="S128" s="40"/>
    </row>
    <row r="129" spans="1:17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 ht="20.25" customHeight="1">
      <c r="A130" s="73" t="s">
        <v>118</v>
      </c>
      <c r="B130" s="42"/>
      <c r="C130" s="42"/>
      <c r="D130" s="42"/>
      <c r="E130" s="72"/>
      <c r="F130" s="43"/>
      <c r="G130" s="44"/>
      <c r="H130" s="44"/>
      <c r="I130" s="44"/>
      <c r="J130" s="44"/>
      <c r="K130" s="44"/>
      <c r="L130" s="44"/>
      <c r="M130" s="44"/>
      <c r="N130" s="44"/>
      <c r="O130" s="1"/>
      <c r="P130" s="1"/>
      <c r="Q130" s="1"/>
    </row>
    <row r="131" spans="1:17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 t="s">
        <v>25</v>
      </c>
      <c r="O131" s="1"/>
      <c r="P131" s="1"/>
      <c r="Q131" s="1"/>
    </row>
    <row r="132" spans="1:17" ht="72" customHeight="1">
      <c r="A132" s="172" t="s">
        <v>26</v>
      </c>
      <c r="B132" s="173" t="s">
        <v>27</v>
      </c>
      <c r="C132" s="174"/>
      <c r="D132" s="175"/>
      <c r="E132" s="176"/>
      <c r="F132" s="181" t="s">
        <v>12</v>
      </c>
      <c r="G132" s="183" t="s">
        <v>28</v>
      </c>
      <c r="H132" s="184"/>
      <c r="I132" s="185"/>
      <c r="J132" s="183" t="s">
        <v>29</v>
      </c>
      <c r="K132" s="184"/>
      <c r="L132" s="185"/>
      <c r="M132" s="183" t="s">
        <v>30</v>
      </c>
      <c r="N132" s="184"/>
      <c r="O132" s="185"/>
      <c r="P132" s="172" t="s">
        <v>31</v>
      </c>
      <c r="Q132" s="186"/>
    </row>
    <row r="133" spans="1:17" ht="60">
      <c r="A133" s="172"/>
      <c r="B133" s="177"/>
      <c r="C133" s="178"/>
      <c r="D133" s="179"/>
      <c r="E133" s="180"/>
      <c r="F133" s="182"/>
      <c r="G133" s="53" t="s">
        <v>32</v>
      </c>
      <c r="H133" s="53" t="s">
        <v>33</v>
      </c>
      <c r="I133" s="53" t="s">
        <v>17</v>
      </c>
      <c r="J133" s="53" t="s">
        <v>32</v>
      </c>
      <c r="K133" s="53" t="s">
        <v>33</v>
      </c>
      <c r="L133" s="53" t="s">
        <v>17</v>
      </c>
      <c r="M133" s="53" t="s">
        <v>32</v>
      </c>
      <c r="N133" s="53" t="s">
        <v>33</v>
      </c>
      <c r="O133" s="53" t="s">
        <v>34</v>
      </c>
      <c r="P133" s="186"/>
      <c r="Q133" s="186"/>
    </row>
    <row r="134" spans="1:17" ht="15">
      <c r="A134" s="53">
        <v>1</v>
      </c>
      <c r="B134" s="183">
        <v>2</v>
      </c>
      <c r="C134" s="184"/>
      <c r="D134" s="113"/>
      <c r="E134" s="110"/>
      <c r="F134" s="53">
        <v>3</v>
      </c>
      <c r="G134" s="53">
        <v>4</v>
      </c>
      <c r="H134" s="53">
        <v>5</v>
      </c>
      <c r="I134" s="53">
        <v>6</v>
      </c>
      <c r="J134" s="53">
        <v>7</v>
      </c>
      <c r="K134" s="53">
        <v>8</v>
      </c>
      <c r="L134" s="53">
        <v>9</v>
      </c>
      <c r="M134" s="51">
        <v>10</v>
      </c>
      <c r="N134" s="52">
        <v>11</v>
      </c>
      <c r="O134" s="58">
        <v>12</v>
      </c>
      <c r="P134" s="172">
        <v>13</v>
      </c>
      <c r="Q134" s="172"/>
    </row>
    <row r="135" spans="1:17" ht="23.25" customHeight="1">
      <c r="A135" s="53"/>
      <c r="B135" s="151" t="s">
        <v>35</v>
      </c>
      <c r="C135" s="187"/>
      <c r="D135" s="188"/>
      <c r="E135" s="189"/>
      <c r="F135" s="53"/>
      <c r="G135" s="53"/>
      <c r="H135" s="53"/>
      <c r="I135" s="53"/>
      <c r="J135" s="53"/>
      <c r="K135" s="53"/>
      <c r="L135" s="53"/>
      <c r="M135" s="53"/>
      <c r="N135" s="59"/>
      <c r="O135" s="59"/>
      <c r="P135" s="190"/>
      <c r="Q135" s="190"/>
    </row>
    <row r="136" spans="1:17" ht="20.25" customHeight="1">
      <c r="A136" s="53"/>
      <c r="B136" s="151" t="s">
        <v>36</v>
      </c>
      <c r="C136" s="187"/>
      <c r="D136" s="188"/>
      <c r="E136" s="189"/>
      <c r="F136" s="53"/>
      <c r="G136" s="53"/>
      <c r="H136" s="53"/>
      <c r="I136" s="53"/>
      <c r="J136" s="53"/>
      <c r="K136" s="53"/>
      <c r="L136" s="53"/>
      <c r="M136" s="53"/>
      <c r="N136" s="59"/>
      <c r="O136" s="59"/>
      <c r="P136" s="190"/>
      <c r="Q136" s="190"/>
    </row>
    <row r="137" spans="1:17" ht="20.25" customHeight="1">
      <c r="A137" s="53"/>
      <c r="B137" s="191" t="s">
        <v>37</v>
      </c>
      <c r="C137" s="198"/>
      <c r="D137" s="188"/>
      <c r="E137" s="189"/>
      <c r="F137" s="53"/>
      <c r="G137" s="53"/>
      <c r="H137" s="53"/>
      <c r="I137" s="53"/>
      <c r="J137" s="53"/>
      <c r="K137" s="53"/>
      <c r="L137" s="53"/>
      <c r="M137" s="53"/>
      <c r="N137" s="59"/>
      <c r="O137" s="59"/>
      <c r="P137" s="190"/>
      <c r="Q137" s="190"/>
    </row>
    <row r="138" spans="1:17" ht="20.25" customHeight="1">
      <c r="A138" s="53"/>
      <c r="B138" s="191" t="s">
        <v>38</v>
      </c>
      <c r="C138" s="187"/>
      <c r="D138" s="188"/>
      <c r="E138" s="189"/>
      <c r="F138" s="53"/>
      <c r="G138" s="53" t="s">
        <v>39</v>
      </c>
      <c r="H138" s="53"/>
      <c r="I138" s="53"/>
      <c r="J138" s="53" t="s">
        <v>39</v>
      </c>
      <c r="K138" s="53"/>
      <c r="L138" s="53"/>
      <c r="M138" s="53" t="s">
        <v>39</v>
      </c>
      <c r="N138" s="59"/>
      <c r="O138" s="59"/>
      <c r="P138" s="190"/>
      <c r="Q138" s="190"/>
    </row>
    <row r="139" spans="1:17" ht="21" customHeight="1">
      <c r="A139" s="53"/>
      <c r="B139" s="151" t="s">
        <v>19</v>
      </c>
      <c r="C139" s="187"/>
      <c r="D139" s="188"/>
      <c r="E139" s="189"/>
      <c r="F139" s="53"/>
      <c r="G139" s="53"/>
      <c r="H139" s="53"/>
      <c r="I139" s="53"/>
      <c r="J139" s="53"/>
      <c r="K139" s="53"/>
      <c r="L139" s="53"/>
      <c r="M139" s="53"/>
      <c r="N139" s="59"/>
      <c r="O139" s="59"/>
      <c r="P139" s="190"/>
      <c r="Q139" s="190"/>
    </row>
    <row r="140" spans="1:17" ht="18" customHeight="1">
      <c r="A140" s="45"/>
      <c r="B140" s="56"/>
      <c r="C140" s="56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69"/>
      <c r="Q140" s="69"/>
    </row>
    <row r="141" spans="1:17" ht="33" customHeight="1">
      <c r="A141" s="195" t="s">
        <v>40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69"/>
    </row>
    <row r="142" spans="1:17" ht="18.75" customHeight="1">
      <c r="A142" s="196" t="s">
        <v>41</v>
      </c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69"/>
    </row>
    <row r="143" spans="1:17" ht="22.5" customHeight="1">
      <c r="A143" s="195" t="s">
        <v>42</v>
      </c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1:17" ht="21.75" customHeight="1">
      <c r="A144" s="5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ht="21.75" customHeight="1">
      <c r="A145" s="5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55"/>
    </row>
    <row r="146" spans="1:17" ht="21.75" customHeight="1">
      <c r="A146" s="77" t="s">
        <v>43</v>
      </c>
      <c r="B146" s="77"/>
      <c r="C146" s="77"/>
      <c r="D146" s="77"/>
      <c r="E146" s="77"/>
      <c r="F146" s="68"/>
      <c r="G146" s="193"/>
      <c r="H146" s="193"/>
      <c r="I146" s="193"/>
      <c r="J146" s="68"/>
      <c r="K146" s="197" t="s">
        <v>44</v>
      </c>
      <c r="L146" s="197"/>
      <c r="M146" s="197"/>
      <c r="N146" s="197"/>
      <c r="O146" s="69"/>
      <c r="P146" s="69"/>
      <c r="Q146" s="3"/>
    </row>
    <row r="147" spans="1:17" ht="15.75">
      <c r="A147" s="47"/>
      <c r="B147" s="47"/>
      <c r="C147" s="47"/>
      <c r="D147" s="47"/>
      <c r="E147" s="47"/>
      <c r="F147" s="46"/>
      <c r="G147" s="192" t="s">
        <v>45</v>
      </c>
      <c r="H147" s="192"/>
      <c r="I147" s="192"/>
      <c r="J147" s="46"/>
      <c r="K147" s="192" t="s">
        <v>46</v>
      </c>
      <c r="L147" s="192"/>
      <c r="M147" s="192"/>
      <c r="N147" s="192"/>
      <c r="O147" s="69"/>
      <c r="P147" s="69"/>
      <c r="Q147" s="3"/>
    </row>
    <row r="148" spans="1:17" ht="15.75">
      <c r="A148" s="46"/>
      <c r="B148" s="46"/>
      <c r="C148" s="46"/>
      <c r="D148" s="46"/>
      <c r="E148" s="46"/>
      <c r="F148" s="46"/>
      <c r="O148" s="69"/>
      <c r="P148" s="69"/>
      <c r="Q148" s="3"/>
    </row>
    <row r="149" spans="1:17" ht="18" customHeight="1">
      <c r="A149" s="77" t="s">
        <v>47</v>
      </c>
      <c r="B149" s="77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69"/>
      <c r="P149" s="69"/>
      <c r="Q149" s="3"/>
    </row>
    <row r="150" spans="1:17" ht="15.75">
      <c r="A150" s="47"/>
      <c r="B150" s="47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69"/>
      <c r="P150" s="69"/>
      <c r="Q150" s="3"/>
    </row>
    <row r="151" spans="1:17" ht="45" customHeight="1">
      <c r="A151" s="77" t="s">
        <v>119</v>
      </c>
      <c r="B151" s="77"/>
      <c r="C151" s="77"/>
      <c r="D151" s="77"/>
      <c r="E151" s="77"/>
      <c r="F151" s="57"/>
      <c r="G151" s="193"/>
      <c r="H151" s="193"/>
      <c r="I151" s="193"/>
      <c r="J151" s="68"/>
      <c r="K151" s="194" t="s">
        <v>120</v>
      </c>
      <c r="L151" s="194"/>
      <c r="M151" s="194"/>
      <c r="N151" s="194"/>
      <c r="O151" s="69"/>
      <c r="P151" s="69"/>
      <c r="Q151" s="3"/>
    </row>
    <row r="152" spans="1:17" ht="15.75">
      <c r="A152" s="46"/>
      <c r="B152" s="46"/>
      <c r="C152" s="46"/>
      <c r="D152" s="46"/>
      <c r="E152" s="46"/>
      <c r="F152" s="46"/>
      <c r="G152" s="131" t="s">
        <v>45</v>
      </c>
      <c r="H152" s="131"/>
      <c r="I152" s="131"/>
      <c r="J152" s="46"/>
      <c r="K152" s="131" t="s">
        <v>46</v>
      </c>
      <c r="L152" s="131"/>
      <c r="M152" s="131"/>
      <c r="N152" s="131"/>
      <c r="O152" s="69"/>
      <c r="P152" s="69"/>
      <c r="Q152" s="3"/>
    </row>
    <row r="153" spans="1:17" ht="15.75">
      <c r="A153" s="46"/>
      <c r="B153" s="46"/>
      <c r="C153" s="46"/>
      <c r="D153" s="46"/>
      <c r="E153" s="46"/>
      <c r="F153" s="46"/>
      <c r="G153" s="54"/>
      <c r="H153" s="54"/>
      <c r="I153" s="54"/>
      <c r="J153" s="46"/>
      <c r="K153" s="54"/>
      <c r="L153" s="54"/>
      <c r="M153" s="54"/>
      <c r="N153" s="54"/>
      <c r="O153" s="69"/>
      <c r="P153" s="69"/>
      <c r="Q153" s="3"/>
    </row>
    <row r="154" spans="1:17" ht="15" customHeight="1">
      <c r="A154" s="76" t="s">
        <v>121</v>
      </c>
      <c r="B154" s="76"/>
      <c r="C154" s="76"/>
      <c r="D154" s="46"/>
      <c r="E154" s="46"/>
      <c r="F154" s="46"/>
      <c r="G154" s="54"/>
      <c r="H154" s="54"/>
      <c r="I154" s="54"/>
      <c r="J154" s="46"/>
      <c r="K154" s="54"/>
      <c r="L154" s="54"/>
      <c r="M154" s="54"/>
      <c r="N154" s="54"/>
      <c r="O154" s="69"/>
      <c r="P154" s="69"/>
      <c r="Q154" s="3"/>
    </row>
    <row r="155" spans="1:17" ht="15.75">
      <c r="A155" s="46"/>
      <c r="B155" s="46"/>
      <c r="C155" s="46"/>
      <c r="D155" s="46"/>
      <c r="E155" s="46"/>
      <c r="F155" s="46"/>
      <c r="G155" s="54"/>
      <c r="H155" s="54"/>
      <c r="I155" s="54"/>
      <c r="J155" s="46"/>
      <c r="K155" s="54"/>
      <c r="L155" s="54"/>
      <c r="M155" s="54"/>
      <c r="N155" s="54"/>
      <c r="O155" s="69"/>
      <c r="P155" s="69"/>
      <c r="Q155" s="3"/>
    </row>
    <row r="156" spans="1:17" ht="1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3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4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</sheetData>
  <mergeCells count="259">
    <mergeCell ref="C90:E90"/>
    <mergeCell ref="B118:C122"/>
    <mergeCell ref="A118:A122"/>
    <mergeCell ref="A127:A128"/>
    <mergeCell ref="B127:C128"/>
    <mergeCell ref="A109:A111"/>
    <mergeCell ref="B112:C116"/>
    <mergeCell ref="A112:A116"/>
    <mergeCell ref="A95:E95"/>
    <mergeCell ref="C94:E94"/>
    <mergeCell ref="D128:E128"/>
    <mergeCell ref="A124:A125"/>
    <mergeCell ref="B124:C124"/>
    <mergeCell ref="D124:E124"/>
    <mergeCell ref="D108:G108"/>
    <mergeCell ref="D109:E109"/>
    <mergeCell ref="F109:I109"/>
    <mergeCell ref="A104:Q104"/>
    <mergeCell ref="B105:C105"/>
    <mergeCell ref="D105:E105"/>
    <mergeCell ref="F105:I105"/>
    <mergeCell ref="J105:M105"/>
    <mergeCell ref="N105:Q105"/>
    <mergeCell ref="A101:D101"/>
    <mergeCell ref="C91:E91"/>
    <mergeCell ref="C92:E92"/>
    <mergeCell ref="F91:I91"/>
    <mergeCell ref="J91:M91"/>
    <mergeCell ref="N91:Q91"/>
    <mergeCell ref="F92:I92"/>
    <mergeCell ref="J92:M92"/>
    <mergeCell ref="N92:Q92"/>
    <mergeCell ref="C93:E93"/>
    <mergeCell ref="F93:I93"/>
    <mergeCell ref="J93:M93"/>
    <mergeCell ref="N93:Q93"/>
    <mergeCell ref="P137:Q137"/>
    <mergeCell ref="D126:F126"/>
    <mergeCell ref="N121:Q121"/>
    <mergeCell ref="D123:I123"/>
    <mergeCell ref="D116:E116"/>
    <mergeCell ref="F116:I116"/>
    <mergeCell ref="J116:M116"/>
    <mergeCell ref="N116:Q116"/>
    <mergeCell ref="D117:I117"/>
    <mergeCell ref="N117:Q117"/>
    <mergeCell ref="N122:Q122"/>
    <mergeCell ref="D120:E120"/>
    <mergeCell ref="F120:I120"/>
    <mergeCell ref="J120:M120"/>
    <mergeCell ref="N120:Q120"/>
    <mergeCell ref="D119:E119"/>
    <mergeCell ref="F119:I119"/>
    <mergeCell ref="J119:M119"/>
    <mergeCell ref="N119:Q119"/>
    <mergeCell ref="D127:E127"/>
    <mergeCell ref="F128:I128"/>
    <mergeCell ref="J127:M127"/>
    <mergeCell ref="N127:Q127"/>
    <mergeCell ref="B136:E136"/>
    <mergeCell ref="P136:Q136"/>
    <mergeCell ref="B138:E138"/>
    <mergeCell ref="P138:Q138"/>
    <mergeCell ref="B134:E134"/>
    <mergeCell ref="P134:Q134"/>
    <mergeCell ref="B135:E135"/>
    <mergeCell ref="P135:Q135"/>
    <mergeCell ref="G152:I152"/>
    <mergeCell ref="K152:N152"/>
    <mergeCell ref="G147:I147"/>
    <mergeCell ref="K147:N147"/>
    <mergeCell ref="G151:I151"/>
    <mergeCell ref="K151:N151"/>
    <mergeCell ref="B139:E139"/>
    <mergeCell ref="P139:Q139"/>
    <mergeCell ref="A141:P141"/>
    <mergeCell ref="A142:P142"/>
    <mergeCell ref="A143:Q143"/>
    <mergeCell ref="A146:E146"/>
    <mergeCell ref="G146:I146"/>
    <mergeCell ref="K146:N146"/>
    <mergeCell ref="A151:E151"/>
    <mergeCell ref="B137:E137"/>
    <mergeCell ref="F127:I127"/>
    <mergeCell ref="J128:M128"/>
    <mergeCell ref="N128:Q128"/>
    <mergeCell ref="A132:A133"/>
    <mergeCell ref="B132:E133"/>
    <mergeCell ref="F132:F133"/>
    <mergeCell ref="G132:I132"/>
    <mergeCell ref="J132:L132"/>
    <mergeCell ref="M132:O132"/>
    <mergeCell ref="P132:Q133"/>
    <mergeCell ref="F124:I124"/>
    <mergeCell ref="J124:M124"/>
    <mergeCell ref="N124:Q124"/>
    <mergeCell ref="B125:C125"/>
    <mergeCell ref="D125:E125"/>
    <mergeCell ref="D118:E118"/>
    <mergeCell ref="F118:I118"/>
    <mergeCell ref="J118:M118"/>
    <mergeCell ref="N118:Q118"/>
    <mergeCell ref="D121:E121"/>
    <mergeCell ref="F121:I121"/>
    <mergeCell ref="J121:M121"/>
    <mergeCell ref="F125:I125"/>
    <mergeCell ref="J125:M125"/>
    <mergeCell ref="N125:Q125"/>
    <mergeCell ref="D122:E122"/>
    <mergeCell ref="F122:I122"/>
    <mergeCell ref="J122:M122"/>
    <mergeCell ref="J114:M114"/>
    <mergeCell ref="N114:Q114"/>
    <mergeCell ref="D115:E115"/>
    <mergeCell ref="D110:E110"/>
    <mergeCell ref="F110:I110"/>
    <mergeCell ref="J110:M110"/>
    <mergeCell ref="N110:Q110"/>
    <mergeCell ref="D111:E111"/>
    <mergeCell ref="F111:I111"/>
    <mergeCell ref="J111:M111"/>
    <mergeCell ref="N111:Q111"/>
    <mergeCell ref="F115:I115"/>
    <mergeCell ref="J115:M115"/>
    <mergeCell ref="N115:Q115"/>
    <mergeCell ref="D112:E112"/>
    <mergeCell ref="F112:I112"/>
    <mergeCell ref="J112:M112"/>
    <mergeCell ref="N112:Q112"/>
    <mergeCell ref="D113:E113"/>
    <mergeCell ref="F113:I113"/>
    <mergeCell ref="J113:M113"/>
    <mergeCell ref="N113:Q113"/>
    <mergeCell ref="D114:E114"/>
    <mergeCell ref="F114:I114"/>
    <mergeCell ref="J109:M109"/>
    <mergeCell ref="N109:Q109"/>
    <mergeCell ref="B106:C106"/>
    <mergeCell ref="D106:E106"/>
    <mergeCell ref="F106:I106"/>
    <mergeCell ref="J106:M106"/>
    <mergeCell ref="N106:Q106"/>
    <mergeCell ref="B107:C107"/>
    <mergeCell ref="D107:Q107"/>
    <mergeCell ref="B109:C111"/>
    <mergeCell ref="J101:M101"/>
    <mergeCell ref="N101:Q101"/>
    <mergeCell ref="A102:D102"/>
    <mergeCell ref="F102:I102"/>
    <mergeCell ref="J102:M102"/>
    <mergeCell ref="N102:Q102"/>
    <mergeCell ref="A98:D99"/>
    <mergeCell ref="E98:E99"/>
    <mergeCell ref="F98:I99"/>
    <mergeCell ref="J98:M99"/>
    <mergeCell ref="N98:Q99"/>
    <mergeCell ref="A100:D100"/>
    <mergeCell ref="F100:I100"/>
    <mergeCell ref="J100:M100"/>
    <mergeCell ref="N100:Q100"/>
    <mergeCell ref="F101:I101"/>
    <mergeCell ref="F95:I95"/>
    <mergeCell ref="J95:M95"/>
    <mergeCell ref="N95:Q95"/>
    <mergeCell ref="A97:O97"/>
    <mergeCell ref="D87:E87"/>
    <mergeCell ref="F87:I87"/>
    <mergeCell ref="J87:M87"/>
    <mergeCell ref="N87:Q87"/>
    <mergeCell ref="D88:E88"/>
    <mergeCell ref="F88:I88"/>
    <mergeCell ref="J88:M88"/>
    <mergeCell ref="N88:Q88"/>
    <mergeCell ref="C89:E89"/>
    <mergeCell ref="F89:I89"/>
    <mergeCell ref="J89:M89"/>
    <mergeCell ref="N89:Q89"/>
    <mergeCell ref="F90:I90"/>
    <mergeCell ref="J90:M90"/>
    <mergeCell ref="N90:Q90"/>
    <mergeCell ref="F94:I94"/>
    <mergeCell ref="J94:M94"/>
    <mergeCell ref="N94:Q94"/>
    <mergeCell ref="A88:A94"/>
    <mergeCell ref="B88:B94"/>
    <mergeCell ref="A85:Q85"/>
    <mergeCell ref="D86:E86"/>
    <mergeCell ref="F86:I86"/>
    <mergeCell ref="J86:M86"/>
    <mergeCell ref="N86:Q86"/>
    <mergeCell ref="B82:C82"/>
    <mergeCell ref="D82:E82"/>
    <mergeCell ref="F82:Q82"/>
    <mergeCell ref="B83:C83"/>
    <mergeCell ref="D83:E83"/>
    <mergeCell ref="F83:Q83"/>
    <mergeCell ref="A77:D77"/>
    <mergeCell ref="A78:Q78"/>
    <mergeCell ref="A81:J81"/>
    <mergeCell ref="A70:Q70"/>
    <mergeCell ref="A71:Q71"/>
    <mergeCell ref="A72:Q72"/>
    <mergeCell ref="A73:Q73"/>
    <mergeCell ref="A74:Q74"/>
    <mergeCell ref="A75:Q75"/>
    <mergeCell ref="A64:Q64"/>
    <mergeCell ref="A65:Q65"/>
    <mergeCell ref="A66:Q66"/>
    <mergeCell ref="A67:Q67"/>
    <mergeCell ref="A68:Q68"/>
    <mergeCell ref="A69:Q69"/>
    <mergeCell ref="A58:Q58"/>
    <mergeCell ref="A59:Q59"/>
    <mergeCell ref="A60:Q60"/>
    <mergeCell ref="A61:Q61"/>
    <mergeCell ref="A62:Q62"/>
    <mergeCell ref="A63:Q63"/>
    <mergeCell ref="A55:Q55"/>
    <mergeCell ref="A56:Q56"/>
    <mergeCell ref="A57:Q57"/>
    <mergeCell ref="A46:Q46"/>
    <mergeCell ref="A47:Q47"/>
    <mergeCell ref="A48:Q48"/>
    <mergeCell ref="A49:Q49"/>
    <mergeCell ref="A50:Q50"/>
    <mergeCell ref="A51:Q51"/>
    <mergeCell ref="A34:Q34"/>
    <mergeCell ref="A35:M35"/>
    <mergeCell ref="A36:Q36"/>
    <mergeCell ref="A37:G37"/>
    <mergeCell ref="A38:K38"/>
    <mergeCell ref="A39:Q39"/>
    <mergeCell ref="A52:Q52"/>
    <mergeCell ref="A53:Q53"/>
    <mergeCell ref="A54:Q54"/>
    <mergeCell ref="A154:C154"/>
    <mergeCell ref="A149:B149"/>
    <mergeCell ref="K2:Q2"/>
    <mergeCell ref="K10:Q10"/>
    <mergeCell ref="K11:Q11"/>
    <mergeCell ref="K12:L12"/>
    <mergeCell ref="K14:M14"/>
    <mergeCell ref="A25:J25"/>
    <mergeCell ref="A26:H26"/>
    <mergeCell ref="A28:I28"/>
    <mergeCell ref="A29:H29"/>
    <mergeCell ref="A31:J31"/>
    <mergeCell ref="A32:G32"/>
    <mergeCell ref="K15:Q15"/>
    <mergeCell ref="K16:Q16"/>
    <mergeCell ref="K18:L18"/>
    <mergeCell ref="A22:Q22"/>
    <mergeCell ref="A23:Q23"/>
    <mergeCell ref="A40:Q40"/>
    <mergeCell ref="A41:Q41"/>
    <mergeCell ref="A42:Q42"/>
    <mergeCell ref="A43:Q43"/>
    <mergeCell ref="A44:Q44"/>
    <mergeCell ref="A45:Q45"/>
  </mergeCells>
  <pageMargins left="0" right="0" top="0" bottom="0" header="0" footer="0"/>
  <pageSetup paperSize="9" scale="70" orientation="landscape" r:id="rId1"/>
  <headerFooter alignWithMargins="0"/>
  <rowBreaks count="1" manualBreakCount="1">
    <brk id="1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2018-01-31T12:43:29Z</dcterms:modified>
</cp:coreProperties>
</file>