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0"/>
  </bookViews>
  <sheets>
    <sheet name="1410160" sheetId="1" r:id="rId1"/>
  </sheets>
  <definedNames>
    <definedName name="_xlnm.Print_Area" localSheetId="0">'1410160'!$A$1:$T$114</definedName>
  </definedNames>
  <calcPr fullCalcOnLoad="1"/>
</workbook>
</file>

<file path=xl/sharedStrings.xml><?xml version="1.0" encoding="utf-8"?>
<sst xmlns="http://schemas.openxmlformats.org/spreadsheetml/2006/main" count="178" uniqueCount="143">
  <si>
    <r>
      <t xml:space="preserve">від 26 серпня 2014 року  </t>
    </r>
    <r>
      <rPr>
        <sz val="10"/>
        <rFont val="Times New Roman Cyr"/>
        <family val="0"/>
      </rPr>
      <t xml:space="preserve"> № </t>
    </r>
    <r>
      <rPr>
        <u val="single"/>
        <sz val="10"/>
        <rFont val="Times New Roman Cyr"/>
        <family val="0"/>
      </rPr>
      <t xml:space="preserve"> 836      </t>
    </r>
    <r>
      <rPr>
        <sz val="10"/>
        <rFont val="Times New Roman Cyr"/>
        <family val="0"/>
      </rPr>
      <t xml:space="preserve">  </t>
    </r>
  </si>
  <si>
    <t>Спеціальний фонд</t>
  </si>
  <si>
    <t>Одиниця виміру</t>
  </si>
  <si>
    <t>Начальник управління комунального господарства Житомирської міської ради</t>
  </si>
  <si>
    <t>О.В.Марцун</t>
  </si>
  <si>
    <t>Управління комунального господарства Житомирської міської ради</t>
  </si>
  <si>
    <r>
      <t>ПАСПОРТ</t>
    </r>
    <r>
      <rPr>
        <b/>
        <sz val="12"/>
        <rFont val="Arial Cyr"/>
        <family val="0"/>
      </rPr>
      <t xml:space="preserve"> </t>
    </r>
  </si>
  <si>
    <t>9.</t>
  </si>
  <si>
    <t>ЗАТВЕРДЖЕНО
Наказ Міністерства фінансів України</t>
  </si>
  <si>
    <t>1.</t>
  </si>
  <si>
    <t>2.</t>
  </si>
  <si>
    <t>(найменування відповідального виконавця)</t>
  </si>
  <si>
    <t>3.</t>
  </si>
  <si>
    <t>4.</t>
  </si>
  <si>
    <t>5.</t>
  </si>
  <si>
    <t>6.</t>
  </si>
  <si>
    <t>7.</t>
  </si>
  <si>
    <t>№ з/п</t>
  </si>
  <si>
    <t>8.</t>
  </si>
  <si>
    <t>Загальний фонд</t>
  </si>
  <si>
    <t>10.</t>
  </si>
  <si>
    <t>Джерело інформації</t>
  </si>
  <si>
    <t>ПОГОДЖЕНО:</t>
  </si>
  <si>
    <t>(ініціали та прізвище)</t>
  </si>
  <si>
    <t>(підпис)</t>
  </si>
  <si>
    <t>Підстави для виконання бюджетної програми:</t>
  </si>
  <si>
    <t>Мета бюджетної програми:</t>
  </si>
  <si>
    <t>%</t>
  </si>
  <si>
    <t>Усього</t>
  </si>
  <si>
    <t xml:space="preserve">Управління комунального господарства Житомирської міської ради  </t>
  </si>
  <si>
    <t>1.1.</t>
  </si>
  <si>
    <t>1.2.</t>
  </si>
  <si>
    <t>2.1.</t>
  </si>
  <si>
    <t>3.1.</t>
  </si>
  <si>
    <t>3.2.</t>
  </si>
  <si>
    <t xml:space="preserve">                              ЗАТВЕРДЖЕНО
наказ  </t>
  </si>
  <si>
    <t>Директор департаменту бюджету та фінансів Житомирської міської ради</t>
  </si>
  <si>
    <t>Д.А.Прохорчук</t>
  </si>
  <si>
    <t>(у редакції наказу Міністерства фінансів</t>
  </si>
  <si>
    <t>Завдання бюджетної програми:</t>
  </si>
  <si>
    <t>Результативні показники бюджетної програми:</t>
  </si>
  <si>
    <t>Завдання</t>
  </si>
  <si>
    <t>Перелік місцевих/регіональних програм, які виконуються у складі бюджетної програми</t>
  </si>
  <si>
    <t>Найменування місцевої/регіональної програми</t>
  </si>
  <si>
    <t>Напрями використання бюджетних коштів:</t>
  </si>
  <si>
    <t>Напрями використання коштів</t>
  </si>
  <si>
    <t xml:space="preserve">гривень, у тому числі </t>
  </si>
  <si>
    <t xml:space="preserve">гривень та спеціального фонду - </t>
  </si>
  <si>
    <t xml:space="preserve"> гривень.</t>
  </si>
  <si>
    <t>грн</t>
  </si>
  <si>
    <t>затрат</t>
  </si>
  <si>
    <t>продукту</t>
  </si>
  <si>
    <t>ефективності</t>
  </si>
  <si>
    <t>Кількість штатних працівників управління</t>
  </si>
  <si>
    <t>1.3.</t>
  </si>
  <si>
    <t>в т.ч.посадових осіб</t>
  </si>
  <si>
    <t>Кількість отриманих доручень, листів, скарг, заяв, звернень</t>
  </si>
  <si>
    <t>од.</t>
  </si>
  <si>
    <t>2.2.</t>
  </si>
  <si>
    <t>кількість прийнятих нормативно правових актів</t>
  </si>
  <si>
    <t>3.3.</t>
  </si>
  <si>
    <t>4.1.</t>
  </si>
  <si>
    <t>якості</t>
  </si>
  <si>
    <t>розрахунок: показник продукту 2.1./показник затрат 1.3.</t>
  </si>
  <si>
    <t>розрахунок: показник продукту 2.2./показник затрат 1.3.</t>
  </si>
  <si>
    <t>розрахунок: показник затрат 1.1./показник затрат 1.2.</t>
  </si>
  <si>
    <t>розрахунок: кількість вчасно виконаних доручень, листів, звернень, заяв, скарг до загальної кількості отриманих доручень, листів, скарг, заяв, звернень</t>
  </si>
  <si>
    <t>кількість виконаних доручень, листів, скарг, заяв звернень на 1 посадову особу</t>
  </si>
  <si>
    <t>кількість прийнятих нормативно правових актів на 1 посадову особу</t>
  </si>
  <si>
    <t>витрати на утримання 1 штатної одиниці</t>
  </si>
  <si>
    <t>відсоток вчасно виконаних доручень,листів, звернень, заяв, скарг у їх загальній кількості</t>
  </si>
  <si>
    <t>5.1. Бюджетний кодекс України</t>
  </si>
  <si>
    <t>Оплата праці</t>
  </si>
  <si>
    <t xml:space="preserve">Нарахуванняна на оплату праці 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</si>
  <si>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</si>
  <si>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</si>
  <si>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</si>
  <si>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1.4.</t>
  </si>
  <si>
    <t>1.5.</t>
  </si>
  <si>
    <t>в т.ч.жінок</t>
  </si>
  <si>
    <t>з них жінок, які займають керівні посади</t>
  </si>
  <si>
    <t>України від 29.12.2018 №1209)</t>
  </si>
  <si>
    <t>Дата погодження</t>
  </si>
  <si>
    <t>М.П.</t>
  </si>
  <si>
    <t>11.</t>
  </si>
  <si>
    <t>Цілі державної політики, на досягнення яких спрямована реалізація бюджетної програми</t>
  </si>
  <si>
    <t>Цілі державної політики</t>
  </si>
  <si>
    <t>4.2.</t>
  </si>
  <si>
    <t>відсоток жінок у складі управління комунального господарства міської ради</t>
  </si>
  <si>
    <t>гривень</t>
  </si>
  <si>
    <t>Департамент бюджету та фінансів Житомирської міської ради</t>
  </si>
  <si>
    <t>Чисельність керівників</t>
  </si>
  <si>
    <t>1.6.</t>
  </si>
  <si>
    <t>4.3.</t>
  </si>
  <si>
    <t>відсоток жінок, які займають керівні посади у складі управління комунального господарства міської ради</t>
  </si>
  <si>
    <t>розрахунок:  показник затрат 1.4./показник затрат 1.2.*100</t>
  </si>
  <si>
    <t>Інші поточні видатки (навчання працівників з метою одержання відповідних сертифікатів)</t>
  </si>
  <si>
    <t>Видатки на утримання управління</t>
  </si>
  <si>
    <t xml:space="preserve">Обсяг  бюджетних  призначень/бюджетних  асигнувань  -    </t>
  </si>
  <si>
    <t xml:space="preserve">загального фонду - </t>
  </si>
  <si>
    <t>5.3. Закон України “Про житлово-комунальні послуги"</t>
  </si>
  <si>
    <t>Показники</t>
  </si>
  <si>
    <t>розрахунок:  показник затрат 1.6./показник затрат 1.5.*100</t>
  </si>
  <si>
    <t>(найменування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</si>
  <si>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</si>
  <si>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</si>
  <si>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</si>
  <si>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</si>
  <si>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</si>
  <si>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</si>
  <si>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0111</t>
  </si>
  <si>
    <t>0160</t>
  </si>
  <si>
    <t>2.3.</t>
  </si>
  <si>
    <t xml:space="preserve">кількість засідань комісій, в яких приймають участь представники управління  </t>
  </si>
  <si>
    <t>2.4.</t>
  </si>
  <si>
    <t>план роботи управління</t>
  </si>
  <si>
    <t xml:space="preserve">кількість засідань комісій по координації роботи підпорядкованих комунальних підприємств </t>
  </si>
  <si>
    <t>розрахунок: показник продукту 2.3./показник затрат 1.3.</t>
  </si>
  <si>
    <t>розрахунок: показник продукту 2.4./показник затрат 1.3.</t>
  </si>
  <si>
    <t>кількість засідань комісій по координації роботи підпорядкованих комунальних підприємств на 1 посадову особу</t>
  </si>
  <si>
    <t>3.4.</t>
  </si>
  <si>
    <t>3.5.</t>
  </si>
  <si>
    <t>06552000000</t>
  </si>
  <si>
    <t>кількість засідань комісій, в яких приймають участь представники управління на 1 посадову особу</t>
  </si>
  <si>
    <t>5.2. Закон України “Про Державний бюджет України на 2021 рік"</t>
  </si>
  <si>
    <t>рішення міської
ради від 24.12.2020 №54 "Про бюджет Житомирської міської територіальної громади на 2021 рік"</t>
  </si>
  <si>
    <t>розпорядження міського голови від 18.01.2021 № 39 «Про розподіл чисельності та затвердження штатних розписів» додаток 35, звіт про суми нарахованої з/п застрахованих осіб та суми нарахованого єдиного внеску на загальнообов'язкове соціальне страхування</t>
  </si>
  <si>
    <t>Система автоматизації діловиробництва та електронного документообігу "Новатум"</t>
  </si>
  <si>
    <t>Система автоматизації діловиробництва та електронного документообігу "Новатум", книга реєстрації</t>
  </si>
  <si>
    <t>47-43-16</t>
  </si>
  <si>
    <t>Маслюківська Ю.П.</t>
  </si>
  <si>
    <r>
      <t xml:space="preserve">бюджетної програми місцевого бюджету на </t>
    </r>
    <r>
      <rPr>
        <b/>
        <u val="single"/>
        <sz val="12"/>
        <rFont val="Arial Cyr"/>
        <family val="0"/>
      </rPr>
      <t xml:space="preserve"> 2021 </t>
    </r>
    <r>
      <rPr>
        <b/>
        <sz val="12"/>
        <rFont val="Arial Cyr"/>
        <family val="0"/>
      </rPr>
      <t xml:space="preserve">рік </t>
    </r>
  </si>
  <si>
    <t xml:space="preserve">від                                №                         </t>
  </si>
  <si>
    <t>Керівництво і управління у відповідній сфері у містах (місті Києві), селищах, селах, територіальних громадах</t>
  </si>
  <si>
    <t>5.4. Наказ Міністерства фінансів України від 26.08.2014 №836 зі змінами</t>
  </si>
  <si>
    <t>5.5. Рішення міської ради від 24.12.20р. № 54 "Про бюджет Житомирської міської територіальної громади на 2021 рік</t>
  </si>
  <si>
    <t>5.6. Програма благоустрою та розвитку комунального господарства Житомирської міської об'єднаної територіальної громади на 2016-2022 роки від 28.12.2015 №38 зі змінами</t>
  </si>
  <si>
    <t>5.7. Концепція інтегрованого розвитку м. Житомира до 2030 року</t>
  </si>
  <si>
    <t>Забезпечення раціонального використання наявних ресурсів та сталого розвитку населених пунктів; створення та підтримання конкурентного середовища при виробленні та наданні комунальних послуг, забезпечення контролю у сфері діяльності природних монополій; забезпечення функціонування підприємств, установ та організацій, що виробляють, виконують та/або надають комунальні послуги, на умовах самофінансування, досягнення рівня економічно обґрунтованих витрат на виробництво таких послуг; регулювання цін/тарифів на комунальні послуги у випадках, визначених законом; забезпечення рівних можливостей доступу до отримання мінімальних норм комунальних послуг для споживачів незалежно від соціального, майнового стану, віку споживача, місцезнаходження та форми власності юридичних осіб тощо; дотримання встановлених стандартів, нормативів, норм, порядків і правил щодо кількості та якості комунальних послуг на території Житомирської міської територіальної громади</t>
  </si>
  <si>
    <t>Керівництво і управління у комунальній сфері Житомирської міської територіальної громади</t>
  </si>
  <si>
    <t xml:space="preserve"> Здійснення виконавчим органом Житомирської міської ради - управлінням комунального господарства наданих законодавством повноважень у комунальній сфері Житомирської міської територіальної громади</t>
  </si>
  <si>
    <t xml:space="preserve">  </t>
  </si>
  <si>
    <t>Програма благоустрою та розвитку комунального господарства Житомирської міської об'єднаної територіальної громади на 2016-2022 роки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</si>
</sst>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422]General"/>
    <numFmt numFmtId="174" formatCode="0.000"/>
    <numFmt numFmtId="175" formatCode="#,##0.0"/>
    <numFmt numFmtId="176" formatCode="#,##0.000"/>
    <numFmt numFmtId="177" formatCode="0.00000"/>
    <numFmt numFmtId="178" formatCode="0.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u val="single"/>
      <sz val="10"/>
      <name val="Times New Roman Cyr"/>
      <family val="0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8"/>
      <name val="Arial1"/>
      <family val="0"/>
    </font>
    <font>
      <b/>
      <sz val="12"/>
      <name val="Arial Cyr"/>
      <family val="0"/>
    </font>
    <font>
      <i/>
      <sz val="10"/>
      <name val="Arial Cyr"/>
      <family val="0"/>
    </font>
    <font>
      <sz val="12"/>
      <name val="Arial Cyr"/>
      <family val="0"/>
    </font>
    <font>
      <u val="single"/>
      <sz val="12"/>
      <name val="Arial Cyr"/>
      <family val="0"/>
    </font>
    <font>
      <b/>
      <u val="single"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>
        <color indexed="63"/>
      </top>
      <bottom style="thin"/>
    </border>
    <border>
      <left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173" fontId="12" fillId="0" borderId="0" applyBorder="0" applyProtection="0">
      <alignment/>
    </xf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/>
      <protection/>
    </xf>
    <xf numFmtId="0" fontId="0" fillId="0" borderId="0" xfId="0" applyAlignment="1">
      <alignment/>
    </xf>
    <xf numFmtId="0" fontId="0" fillId="0" borderId="0" xfId="53" applyFont="1" applyBorder="1" applyAlignment="1">
      <alignment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7" fillId="0" borderId="0" xfId="53" applyFont="1" applyAlignment="1">
      <alignment/>
      <protection/>
    </xf>
    <xf numFmtId="0" fontId="0" fillId="0" borderId="0" xfId="53" applyFont="1" applyBorder="1" applyAlignment="1">
      <alignment horizontal="left"/>
      <protection/>
    </xf>
    <xf numFmtId="0" fontId="9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11" fillId="0" borderId="0" xfId="0" applyFont="1" applyAlignment="1">
      <alignment/>
    </xf>
    <xf numFmtId="0" fontId="8" fillId="0" borderId="0" xfId="53" applyFont="1" applyBorder="1" applyAlignment="1">
      <alignment/>
      <protection/>
    </xf>
    <xf numFmtId="0" fontId="0" fillId="0" borderId="0" xfId="53" applyFont="1" applyBorder="1">
      <alignment/>
      <protection/>
    </xf>
    <xf numFmtId="0" fontId="0" fillId="0" borderId="0" xfId="53" applyFont="1" applyAlignment="1">
      <alignment/>
      <protection/>
    </xf>
    <xf numFmtId="0" fontId="6" fillId="0" borderId="0" xfId="53" applyFont="1" applyAlignme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172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 wrapText="1"/>
    </xf>
    <xf numFmtId="172" fontId="0" fillId="0" borderId="0" xfId="0" applyNumberFormat="1" applyFont="1" applyBorder="1" applyAlignment="1">
      <alignment vertical="center" wrapText="1"/>
    </xf>
    <xf numFmtId="172" fontId="0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172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11" xfId="53" applyFont="1" applyBorder="1" applyAlignment="1">
      <alignment horizontal="center" vertical="top" wrapText="1"/>
      <protection/>
    </xf>
    <xf numFmtId="0" fontId="0" fillId="0" borderId="0" xfId="53" applyFont="1" applyAlignment="1">
      <alignment vertical="top"/>
      <protection/>
    </xf>
    <xf numFmtId="0" fontId="0" fillId="0" borderId="0" xfId="53" applyFont="1" applyAlignment="1">
      <alignment vertical="top" wrapText="1"/>
      <protection/>
    </xf>
    <xf numFmtId="0" fontId="5" fillId="0" borderId="0" xfId="0" applyFont="1" applyBorder="1" applyAlignment="1">
      <alignment/>
    </xf>
    <xf numFmtId="0" fontId="0" fillId="0" borderId="0" xfId="0" applyAlignment="1">
      <alignment vertical="top"/>
    </xf>
    <xf numFmtId="0" fontId="5" fillId="0" borderId="0" xfId="53" applyFont="1" applyBorder="1" applyAlignment="1">
      <alignment vertical="top"/>
      <protection/>
    </xf>
    <xf numFmtId="49" fontId="15" fillId="0" borderId="10" xfId="53" applyNumberFormat="1" applyFont="1" applyBorder="1" applyAlignment="1">
      <alignment horizontal="center"/>
      <protection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right" vertical="center"/>
    </xf>
    <xf numFmtId="0" fontId="15" fillId="0" borderId="10" xfId="0" applyFont="1" applyBorder="1" applyAlignment="1">
      <alignment vertical="center"/>
    </xf>
    <xf numFmtId="0" fontId="2" fillId="22" borderId="0" xfId="53" applyFont="1" applyFill="1" applyBorder="1" applyAlignment="1">
      <alignment/>
      <protection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175" fontId="0" fillId="0" borderId="12" xfId="0" applyNumberFormat="1" applyFont="1" applyFill="1" applyBorder="1" applyAlignment="1">
      <alignment horizontal="center" vertical="center" wrapText="1"/>
    </xf>
    <xf numFmtId="175" fontId="0" fillId="0" borderId="14" xfId="0" applyNumberFormat="1" applyFont="1" applyFill="1" applyBorder="1" applyAlignment="1">
      <alignment horizontal="center" vertical="center" wrapText="1"/>
    </xf>
    <xf numFmtId="175" fontId="0" fillId="0" borderId="13" xfId="0" applyNumberFormat="1" applyFont="1" applyFill="1" applyBorder="1" applyAlignment="1">
      <alignment horizontal="center" vertical="center" wrapText="1"/>
    </xf>
    <xf numFmtId="175" fontId="0" fillId="0" borderId="15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20" borderId="15" xfId="0" applyNumberFormat="1" applyFont="1" applyFill="1" applyBorder="1" applyAlignment="1">
      <alignment horizontal="center" vertical="center" wrapText="1"/>
    </xf>
    <xf numFmtId="175" fontId="0" fillId="0" borderId="15" xfId="0" applyNumberFormat="1" applyFont="1" applyFill="1" applyBorder="1" applyAlignment="1">
      <alignment horizontal="center" vertical="center" wrapText="1"/>
    </xf>
    <xf numFmtId="4" fontId="0" fillId="20" borderId="15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center" vertical="center" wrapText="1"/>
    </xf>
    <xf numFmtId="4" fontId="0" fillId="20" borderId="12" xfId="0" applyNumberFormat="1" applyFont="1" applyFill="1" applyBorder="1" applyAlignment="1">
      <alignment horizontal="center" vertical="center" wrapText="1"/>
    </xf>
    <xf numFmtId="4" fontId="0" fillId="20" borderId="14" xfId="0" applyNumberFormat="1" applyFont="1" applyFill="1" applyBorder="1" applyAlignment="1">
      <alignment horizontal="center" vertical="center" wrapText="1"/>
    </xf>
    <xf numFmtId="4" fontId="0" fillId="20" borderId="13" xfId="0" applyNumberFormat="1" applyFont="1" applyFill="1" applyBorder="1" applyAlignment="1">
      <alignment horizontal="center" vertical="center" wrapText="1"/>
    </xf>
    <xf numFmtId="0" fontId="5" fillId="0" borderId="11" xfId="53" applyFont="1" applyBorder="1" applyAlignment="1">
      <alignment horizontal="center" vertical="top" wrapText="1"/>
      <protection/>
    </xf>
    <xf numFmtId="0" fontId="15" fillId="0" borderId="10" xfId="53" applyFont="1" applyBorder="1" applyAlignment="1">
      <alignment horizontal="center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5" fillId="0" borderId="0" xfId="53" applyFont="1" applyBorder="1" applyAlignment="1">
      <alignment horizontal="center" vertical="top" wrapText="1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wrapText="1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4" fontId="0" fillId="0" borderId="0" xfId="53" applyNumberFormat="1" applyFont="1" applyAlignment="1">
      <alignment horizontal="center"/>
      <protection/>
    </xf>
    <xf numFmtId="0" fontId="15" fillId="0" borderId="10" xfId="0" applyFont="1" applyBorder="1" applyAlignment="1">
      <alignment horizontal="center" wrapText="1"/>
    </xf>
    <xf numFmtId="49" fontId="15" fillId="0" borderId="10" xfId="53" applyNumberFormat="1" applyFont="1" applyBorder="1" applyAlignment="1">
      <alignment horizontal="center"/>
      <protection/>
    </xf>
    <xf numFmtId="0" fontId="15" fillId="0" borderId="0" xfId="0" applyFont="1" applyBorder="1" applyAlignment="1">
      <alignment horizont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49" fontId="4" fillId="0" borderId="11" xfId="53" applyNumberFormat="1" applyFont="1" applyFill="1" applyBorder="1" applyAlignment="1">
      <alignment horizontal="center" wrapText="1"/>
      <protection/>
    </xf>
    <xf numFmtId="0" fontId="13" fillId="0" borderId="0" xfId="53" applyFont="1" applyAlignment="1">
      <alignment horizontal="center"/>
      <protection/>
    </xf>
    <xf numFmtId="0" fontId="5" fillId="0" borderId="0" xfId="53" applyFont="1" applyBorder="1" applyAlignment="1">
      <alignment horizontal="center" vertical="top"/>
      <protection/>
    </xf>
    <xf numFmtId="0" fontId="15" fillId="0" borderId="10" xfId="53" applyNumberFormat="1" applyFont="1" applyBorder="1" applyAlignment="1">
      <alignment horizontal="center"/>
      <protection/>
    </xf>
    <xf numFmtId="0" fontId="5" fillId="0" borderId="0" xfId="53" applyFont="1" applyFill="1" applyBorder="1" applyAlignment="1">
      <alignment horizontal="center" vertical="top" wrapText="1"/>
      <protection/>
    </xf>
    <xf numFmtId="49" fontId="2" fillId="0" borderId="0" xfId="53" applyNumberFormat="1" applyFont="1" applyAlignment="1">
      <alignment horizontal="center" wrapText="1"/>
      <protection/>
    </xf>
    <xf numFmtId="0" fontId="0" fillId="0" borderId="0" xfId="0" applyAlignment="1">
      <alignment/>
    </xf>
    <xf numFmtId="49" fontId="3" fillId="0" borderId="0" xfId="53" applyNumberFormat="1" applyFont="1" applyBorder="1" applyAlignment="1">
      <alignment horizontal="left" wrapText="1"/>
      <protection/>
    </xf>
    <xf numFmtId="49" fontId="2" fillId="0" borderId="0" xfId="53" applyNumberFormat="1" applyFont="1" applyFill="1" applyAlignment="1">
      <alignment horizontal="left" wrapText="1"/>
      <protection/>
    </xf>
    <xf numFmtId="49" fontId="2" fillId="0" borderId="0" xfId="53" applyNumberFormat="1" applyFont="1" applyBorder="1" applyAlignment="1">
      <alignment horizontal="left" wrapText="1"/>
      <protection/>
    </xf>
    <xf numFmtId="0" fontId="0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0" fontId="0" fillId="2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20" borderId="12" xfId="0" applyFont="1" applyFill="1" applyBorder="1" applyAlignment="1">
      <alignment horizontal="center" vertical="center" wrapText="1"/>
    </xf>
    <xf numFmtId="0" fontId="0" fillId="20" borderId="13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20" borderId="14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4" fontId="0" fillId="0" borderId="15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 wrapText="1"/>
    </xf>
    <xf numFmtId="0" fontId="0" fillId="20" borderId="12" xfId="0" applyFont="1" applyFill="1" applyBorder="1" applyAlignment="1">
      <alignment vertical="center" wrapText="1"/>
    </xf>
    <xf numFmtId="0" fontId="0" fillId="20" borderId="13" xfId="0" applyFont="1" applyFill="1" applyBorder="1" applyAlignment="1">
      <alignment vertical="center" wrapText="1"/>
    </xf>
    <xf numFmtId="0" fontId="0" fillId="2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20" borderId="12" xfId="0" applyFont="1" applyFill="1" applyBorder="1" applyAlignment="1">
      <alignment horizontal="center" vertical="center" wrapText="1"/>
    </xf>
    <xf numFmtId="0" fontId="0" fillId="20" borderId="13" xfId="0" applyFont="1" applyFill="1" applyBorder="1" applyAlignment="1">
      <alignment horizontal="center" vertical="center" wrapText="1"/>
    </xf>
    <xf numFmtId="0" fontId="0" fillId="20" borderId="12" xfId="0" applyFont="1" applyFill="1" applyBorder="1" applyAlignment="1">
      <alignment horizontal="left" vertical="center" wrapText="1"/>
    </xf>
    <xf numFmtId="0" fontId="0" fillId="20" borderId="13" xfId="0" applyFont="1" applyFill="1" applyBorder="1" applyAlignment="1">
      <alignment horizontal="left" vertical="center" wrapText="1"/>
    </xf>
    <xf numFmtId="0" fontId="0" fillId="20" borderId="12" xfId="0" applyFont="1" applyFill="1" applyBorder="1" applyAlignment="1">
      <alignment horizontal="left" vertical="center" wrapText="1"/>
    </xf>
    <xf numFmtId="0" fontId="0" fillId="20" borderId="13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3" fontId="0" fillId="0" borderId="12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22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24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7"/>
  <sheetViews>
    <sheetView tabSelected="1" view="pageBreakPreview" zoomScaleSheetLayoutView="100" zoomScalePageLayoutView="0" workbookViewId="0" topLeftCell="A52">
      <selection activeCell="AB67" sqref="AB67"/>
    </sheetView>
  </sheetViews>
  <sheetFormatPr defaultColWidth="9.00390625" defaultRowHeight="12.75"/>
  <cols>
    <col min="1" max="1" width="4.00390625" style="0" customWidth="1"/>
    <col min="2" max="2" width="5.25390625" style="0" customWidth="1"/>
    <col min="3" max="3" width="9.75390625" style="0" customWidth="1"/>
    <col min="4" max="4" width="25.625" style="0" customWidth="1"/>
    <col min="5" max="5" width="11.375" style="0" customWidth="1"/>
    <col min="6" max="6" width="6.625" style="0" customWidth="1"/>
    <col min="7" max="7" width="4.875" style="0" customWidth="1"/>
    <col min="8" max="8" width="3.75390625" style="0" customWidth="1"/>
    <col min="9" max="9" width="7.25390625" style="0" customWidth="1"/>
    <col min="10" max="10" width="6.375" style="0" customWidth="1"/>
    <col min="11" max="11" width="5.875" style="0" customWidth="1"/>
    <col min="12" max="12" width="5.375" style="0" customWidth="1"/>
    <col min="13" max="14" width="6.25390625" style="0" customWidth="1"/>
    <col min="15" max="15" width="5.625" style="0" customWidth="1"/>
    <col min="16" max="17" width="5.75390625" style="0" customWidth="1"/>
  </cols>
  <sheetData>
    <row r="1" spans="1:19" ht="12.75" customHeight="1">
      <c r="A1" s="7"/>
      <c r="C1" s="14"/>
      <c r="O1" s="136" t="s">
        <v>8</v>
      </c>
      <c r="P1" s="137"/>
      <c r="Q1" s="137"/>
      <c r="R1" s="137"/>
      <c r="S1" s="137"/>
    </row>
    <row r="2" spans="1:19" ht="12.75">
      <c r="A2" s="7"/>
      <c r="O2" s="137"/>
      <c r="P2" s="137"/>
      <c r="Q2" s="137"/>
      <c r="R2" s="137"/>
      <c r="S2" s="137"/>
    </row>
    <row r="3" spans="1:19" ht="12.75">
      <c r="A3" s="7"/>
      <c r="O3" s="137"/>
      <c r="P3" s="137"/>
      <c r="Q3" s="137"/>
      <c r="R3" s="137"/>
      <c r="S3" s="137"/>
    </row>
    <row r="4" spans="1:19" ht="12.75" customHeight="1">
      <c r="A4" s="7"/>
      <c r="O4" s="138" t="s">
        <v>0</v>
      </c>
      <c r="P4" s="130"/>
      <c r="Q4" s="130"/>
      <c r="R4" s="130"/>
      <c r="S4" s="130"/>
    </row>
    <row r="5" spans="1:19" ht="12.75" customHeight="1">
      <c r="A5" s="7"/>
      <c r="O5" s="140" t="s">
        <v>38</v>
      </c>
      <c r="P5" s="138"/>
      <c r="Q5" s="138"/>
      <c r="R5" s="138"/>
      <c r="S5" s="138"/>
    </row>
    <row r="6" spans="1:19" ht="12.75" customHeight="1">
      <c r="A6" s="7"/>
      <c r="O6" s="140" t="s">
        <v>81</v>
      </c>
      <c r="P6" s="140"/>
      <c r="Q6" s="140"/>
      <c r="R6" s="140"/>
      <c r="S6" s="140"/>
    </row>
    <row r="7" spans="1:19" ht="9" customHeight="1">
      <c r="A7" s="7"/>
      <c r="O7" s="139" t="s">
        <v>35</v>
      </c>
      <c r="P7" s="139"/>
      <c r="Q7" s="139"/>
      <c r="R7" s="139"/>
      <c r="S7" s="139"/>
    </row>
    <row r="8" spans="1:19" ht="11.25" customHeight="1">
      <c r="A8" s="7"/>
      <c r="O8" s="139"/>
      <c r="P8" s="139"/>
      <c r="Q8" s="139"/>
      <c r="R8" s="139"/>
      <c r="S8" s="139"/>
    </row>
    <row r="9" spans="1:19" ht="9.75" customHeight="1">
      <c r="A9" s="7"/>
      <c r="O9" s="139"/>
      <c r="P9" s="139"/>
      <c r="Q9" s="139"/>
      <c r="R9" s="139"/>
      <c r="S9" s="139"/>
    </row>
    <row r="10" spans="1:19" ht="25.5" customHeight="1">
      <c r="A10" s="7"/>
      <c r="O10" s="198" t="s">
        <v>5</v>
      </c>
      <c r="P10" s="199"/>
      <c r="Q10" s="199"/>
      <c r="R10" s="199"/>
      <c r="S10" s="200"/>
    </row>
    <row r="11" spans="1:19" ht="23.25" customHeight="1">
      <c r="A11" s="7"/>
      <c r="O11" s="131" t="s">
        <v>103</v>
      </c>
      <c r="P11" s="131"/>
      <c r="Q11" s="131"/>
      <c r="R11" s="131"/>
      <c r="S11" s="131"/>
    </row>
    <row r="12" spans="1:20" ht="12.75">
      <c r="A12" s="7"/>
      <c r="O12" s="66" t="s">
        <v>132</v>
      </c>
      <c r="P12" s="66"/>
      <c r="Q12" s="66"/>
      <c r="R12" s="66"/>
      <c r="S12" s="66"/>
      <c r="T12" s="55"/>
    </row>
    <row r="13" spans="1:19" ht="12.75">
      <c r="A13" s="7"/>
      <c r="O13" s="8"/>
      <c r="P13" s="8"/>
      <c r="Q13" s="8"/>
      <c r="R13" s="8"/>
      <c r="S13" s="8"/>
    </row>
    <row r="14" ht="12.75">
      <c r="A14" s="7"/>
    </row>
    <row r="15" spans="1:19" ht="18">
      <c r="A15" s="1"/>
      <c r="B15" s="2"/>
      <c r="C15" s="2"/>
      <c r="D15" s="2"/>
      <c r="E15" s="2"/>
      <c r="F15" s="2"/>
      <c r="G15" s="2"/>
      <c r="H15" s="18" t="s">
        <v>6</v>
      </c>
      <c r="I15" s="18"/>
      <c r="J15" s="18"/>
      <c r="K15" s="18"/>
      <c r="L15" s="18"/>
      <c r="M15" s="18"/>
      <c r="N15" s="18"/>
      <c r="S15" s="2"/>
    </row>
    <row r="16" spans="1:19" ht="15.75">
      <c r="A16" s="1"/>
      <c r="B16" s="2"/>
      <c r="C16" s="2"/>
      <c r="D16" s="132" t="s">
        <v>131</v>
      </c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2"/>
    </row>
    <row r="17" spans="1:19" ht="14.25">
      <c r="A17" s="1"/>
      <c r="B17" s="2"/>
      <c r="C17" s="2"/>
      <c r="D17" s="2"/>
      <c r="E17" s="2"/>
      <c r="F17" s="2"/>
      <c r="G17" s="2"/>
      <c r="H17" s="9"/>
      <c r="I17" s="4"/>
      <c r="J17" s="4"/>
      <c r="K17" s="4"/>
      <c r="L17" s="4"/>
      <c r="M17" s="4"/>
      <c r="N17" s="4"/>
      <c r="S17" s="2"/>
    </row>
    <row r="18" spans="1:19" ht="12.7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20" ht="15">
      <c r="A19" s="1" t="s">
        <v>9</v>
      </c>
      <c r="B19" s="90">
        <v>1400000</v>
      </c>
      <c r="C19" s="90"/>
      <c r="D19" s="2"/>
      <c r="E19" s="90" t="s">
        <v>5</v>
      </c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8"/>
      <c r="S19" s="90">
        <v>34900570</v>
      </c>
      <c r="T19" s="90"/>
    </row>
    <row r="20" spans="1:20" ht="70.5" customHeight="1">
      <c r="A20" s="1"/>
      <c r="B20" s="89" t="s">
        <v>104</v>
      </c>
      <c r="C20" s="89"/>
      <c r="D20" s="57"/>
      <c r="E20" s="133" t="s">
        <v>103</v>
      </c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6"/>
      <c r="Q20" s="6"/>
      <c r="R20" s="3"/>
      <c r="S20" s="89" t="s">
        <v>105</v>
      </c>
      <c r="T20" s="89"/>
    </row>
    <row r="21" spans="1:19" ht="12.75">
      <c r="A21" s="1"/>
      <c r="B21" s="2"/>
      <c r="C21" s="2"/>
      <c r="D21" s="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20" ht="15">
      <c r="A22" s="1" t="s">
        <v>10</v>
      </c>
      <c r="B22" s="134">
        <v>1410000</v>
      </c>
      <c r="C22" s="134"/>
      <c r="D22" s="2"/>
      <c r="E22" s="90" t="s">
        <v>29</v>
      </c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8"/>
      <c r="S22" s="90">
        <v>34900570</v>
      </c>
      <c r="T22" s="90"/>
    </row>
    <row r="23" spans="1:20" ht="69" customHeight="1">
      <c r="A23" s="1"/>
      <c r="B23" s="89" t="s">
        <v>104</v>
      </c>
      <c r="C23" s="89"/>
      <c r="D23" s="58"/>
      <c r="E23" s="135" t="s">
        <v>11</v>
      </c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6"/>
      <c r="Q23" s="6"/>
      <c r="R23" s="3"/>
      <c r="S23" s="89" t="s">
        <v>105</v>
      </c>
      <c r="T23" s="89"/>
    </row>
    <row r="24" spans="1:19" ht="12.75">
      <c r="A24" s="1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20" ht="32.25" customHeight="1">
      <c r="A25" s="1" t="s">
        <v>12</v>
      </c>
      <c r="B25" s="125">
        <v>1410160</v>
      </c>
      <c r="C25" s="125"/>
      <c r="D25" s="62" t="s">
        <v>111</v>
      </c>
      <c r="E25" s="126" t="s">
        <v>110</v>
      </c>
      <c r="F25" s="126"/>
      <c r="G25" s="127" t="s">
        <v>133</v>
      </c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59"/>
      <c r="S25" s="126" t="s">
        <v>122</v>
      </c>
      <c r="T25" s="126"/>
    </row>
    <row r="26" spans="1:20" ht="69" customHeight="1">
      <c r="A26" s="1"/>
      <c r="B26" s="109" t="s">
        <v>104</v>
      </c>
      <c r="C26" s="109"/>
      <c r="D26" s="56" t="s">
        <v>106</v>
      </c>
      <c r="E26" s="89" t="s">
        <v>107</v>
      </c>
      <c r="F26" s="89"/>
      <c r="G26" s="60"/>
      <c r="H26" s="89" t="s">
        <v>108</v>
      </c>
      <c r="I26" s="89"/>
      <c r="J26" s="89"/>
      <c r="K26" s="89"/>
      <c r="L26" s="89"/>
      <c r="M26" s="89"/>
      <c r="N26" s="89"/>
      <c r="O26" s="89"/>
      <c r="P26" s="89"/>
      <c r="Q26" s="89"/>
      <c r="R26" s="61"/>
      <c r="S26" s="89" t="s">
        <v>109</v>
      </c>
      <c r="T26" s="89"/>
    </row>
    <row r="27" spans="1:19" ht="12.75">
      <c r="A27" s="1"/>
      <c r="B27" s="5"/>
      <c r="C27" s="5"/>
      <c r="D27" s="2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S27" s="3"/>
    </row>
    <row r="28" spans="1:19" ht="12.75">
      <c r="A28" s="1"/>
      <c r="B28" s="2"/>
      <c r="C28" s="2"/>
      <c r="D28" s="2"/>
      <c r="E28" s="16"/>
      <c r="F28" s="16"/>
      <c r="G28" s="16"/>
      <c r="H28" s="16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2"/>
    </row>
    <row r="29" spans="1:19" ht="12.75">
      <c r="A29" s="1" t="s">
        <v>13</v>
      </c>
      <c r="B29" s="17" t="s">
        <v>98</v>
      </c>
      <c r="C29" s="3"/>
      <c r="D29" s="3"/>
      <c r="E29" s="3"/>
      <c r="F29" s="124">
        <f>R65</f>
        <v>4976211</v>
      </c>
      <c r="G29" s="124"/>
      <c r="H29" s="3" t="s">
        <v>46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.7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6" ht="12.75">
      <c r="A31" s="7"/>
      <c r="B31" s="4"/>
      <c r="C31" s="4"/>
      <c r="D31" s="7" t="s">
        <v>99</v>
      </c>
      <c r="E31" s="24">
        <f>J65</f>
        <v>4976211</v>
      </c>
      <c r="F31" s="4" t="s">
        <v>47</v>
      </c>
      <c r="G31" s="4"/>
      <c r="H31" s="4"/>
      <c r="I31" s="4"/>
      <c r="J31" s="4"/>
      <c r="K31" s="24">
        <f>O65</f>
        <v>0</v>
      </c>
      <c r="L31" s="4" t="s">
        <v>48</v>
      </c>
      <c r="M31" s="24"/>
      <c r="N31" s="4"/>
      <c r="O31" s="4"/>
      <c r="P31" s="4"/>
    </row>
    <row r="32" spans="1:16" ht="12.75">
      <c r="A32" s="7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7" ht="6.75" customHeight="1">
      <c r="A33" s="7"/>
      <c r="B33" s="4"/>
      <c r="C33" s="4"/>
      <c r="D33" s="4"/>
      <c r="E33" s="4"/>
      <c r="F33" s="4"/>
      <c r="G33" s="4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8" ht="15">
      <c r="A34" s="63" t="s">
        <v>14</v>
      </c>
      <c r="B34" s="129" t="s">
        <v>25</v>
      </c>
      <c r="C34" s="129"/>
      <c r="D34" s="129"/>
      <c r="E34" s="129"/>
      <c r="F34" s="129"/>
      <c r="G34" s="129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</row>
    <row r="35" spans="1:18" ht="3.75" customHeight="1">
      <c r="A35" s="7"/>
      <c r="B35" s="4"/>
      <c r="C35" s="4"/>
      <c r="D35" s="4"/>
      <c r="E35" s="4"/>
      <c r="F35" s="4"/>
      <c r="G35" s="4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9" ht="13.5" customHeight="1">
      <c r="A36" s="7"/>
      <c r="B36" s="42" t="s">
        <v>71</v>
      </c>
      <c r="C36" s="42"/>
      <c r="D36" s="42"/>
      <c r="E36" s="42"/>
      <c r="F36" s="42"/>
      <c r="G36" s="42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4"/>
    </row>
    <row r="37" spans="1:19" ht="15" customHeight="1">
      <c r="A37" s="7"/>
      <c r="B37" s="42" t="s">
        <v>124</v>
      </c>
      <c r="C37" s="42"/>
      <c r="D37" s="42"/>
      <c r="E37" s="42"/>
      <c r="F37" s="42"/>
      <c r="G37" s="42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4"/>
    </row>
    <row r="38" spans="1:19" ht="15" customHeight="1">
      <c r="A38" s="7"/>
      <c r="B38" s="42" t="s">
        <v>100</v>
      </c>
      <c r="C38" s="42"/>
      <c r="D38" s="42"/>
      <c r="E38" s="42"/>
      <c r="F38" s="42"/>
      <c r="G38" s="42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4"/>
    </row>
    <row r="39" spans="1:19" ht="15" customHeight="1">
      <c r="A39" s="7"/>
      <c r="B39" s="42" t="s">
        <v>134</v>
      </c>
      <c r="C39" s="42"/>
      <c r="D39" s="42"/>
      <c r="E39" s="42"/>
      <c r="F39" s="42"/>
      <c r="G39" s="42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4"/>
    </row>
    <row r="40" spans="1:19" ht="13.5" customHeight="1">
      <c r="A40" s="7"/>
      <c r="B40" s="114" t="s">
        <v>135</v>
      </c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</row>
    <row r="41" spans="1:19" ht="25.5" customHeight="1">
      <c r="A41" s="7"/>
      <c r="B41" s="114" t="s">
        <v>136</v>
      </c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</row>
    <row r="42" spans="1:19" ht="12" customHeight="1">
      <c r="A42" s="7"/>
      <c r="B42" s="114" t="s">
        <v>137</v>
      </c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</row>
    <row r="43" spans="1:19" ht="12" customHeight="1">
      <c r="A43" s="7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19" ht="15" customHeight="1">
      <c r="A44" s="64" t="s">
        <v>15</v>
      </c>
      <c r="B44" s="128" t="s">
        <v>85</v>
      </c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41"/>
      <c r="O44" s="41"/>
      <c r="P44" s="41"/>
      <c r="Q44" s="41"/>
      <c r="R44" s="41"/>
      <c r="S44" s="41"/>
    </row>
    <row r="45" spans="1:19" ht="5.25" customHeight="1">
      <c r="A45" s="29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</row>
    <row r="46" spans="1:19" ht="12" customHeight="1">
      <c r="A46" s="118" t="s">
        <v>17</v>
      </c>
      <c r="B46" s="119"/>
      <c r="C46" s="120"/>
      <c r="D46" s="118" t="s">
        <v>86</v>
      </c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20"/>
    </row>
    <row r="47" spans="1:19" ht="102.75" customHeight="1">
      <c r="A47" s="118">
        <v>1</v>
      </c>
      <c r="B47" s="119"/>
      <c r="C47" s="120"/>
      <c r="D47" s="121" t="s">
        <v>138</v>
      </c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3"/>
    </row>
    <row r="48" spans="1:19" ht="11.25" customHeight="1">
      <c r="A48" s="7"/>
      <c r="B48" s="141"/>
      <c r="C48" s="141"/>
      <c r="D48" s="141"/>
      <c r="E48" s="141"/>
      <c r="F48" s="141"/>
      <c r="G48" s="13"/>
      <c r="H48" s="13"/>
      <c r="I48" s="13"/>
      <c r="J48" s="12"/>
      <c r="K48" s="12"/>
      <c r="L48" s="12"/>
      <c r="M48" s="11"/>
      <c r="N48" s="11"/>
      <c r="O48" s="11"/>
      <c r="P48" s="11"/>
      <c r="Q48" s="11"/>
      <c r="R48" s="11"/>
      <c r="S48" s="11"/>
    </row>
    <row r="49" spans="1:19" ht="33" customHeight="1">
      <c r="A49" s="64" t="s">
        <v>16</v>
      </c>
      <c r="B49" s="128" t="s">
        <v>26</v>
      </c>
      <c r="C49" s="128"/>
      <c r="D49" s="128"/>
      <c r="E49" s="128"/>
      <c r="F49" s="142" t="s">
        <v>139</v>
      </c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30"/>
    </row>
    <row r="50" spans="1:19" ht="4.5" customHeight="1">
      <c r="A50" s="31"/>
      <c r="B50" s="30"/>
      <c r="C50" s="30"/>
      <c r="D50" s="30"/>
      <c r="E50" s="30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30"/>
    </row>
    <row r="51" spans="1:19" ht="15">
      <c r="A51" s="64" t="s">
        <v>18</v>
      </c>
      <c r="B51" s="128" t="s">
        <v>39</v>
      </c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30"/>
      <c r="O51" s="30"/>
      <c r="P51" s="30"/>
      <c r="Q51" s="30"/>
      <c r="R51" s="30"/>
      <c r="S51" s="30"/>
    </row>
    <row r="52" spans="1:19" ht="5.25" customHeight="1">
      <c r="A52" s="31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1:19" ht="12.75">
      <c r="A53" s="115" t="s">
        <v>17</v>
      </c>
      <c r="B53" s="116"/>
      <c r="C53" s="117"/>
      <c r="D53" s="115" t="s">
        <v>41</v>
      </c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7"/>
    </row>
    <row r="54" spans="1:19" ht="29.25" customHeight="1">
      <c r="A54" s="115">
        <v>1</v>
      </c>
      <c r="B54" s="116"/>
      <c r="C54" s="117"/>
      <c r="D54" s="111" t="s">
        <v>140</v>
      </c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3"/>
    </row>
    <row r="55" spans="1:19" ht="19.5" customHeight="1">
      <c r="A55" s="110">
        <v>2</v>
      </c>
      <c r="B55" s="110"/>
      <c r="C55" s="110"/>
      <c r="D55" s="111" t="s">
        <v>141</v>
      </c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3"/>
    </row>
    <row r="56" spans="1:19" ht="18" customHeight="1">
      <c r="A56" s="64" t="s">
        <v>7</v>
      </c>
      <c r="B56" s="65" t="s">
        <v>44</v>
      </c>
      <c r="C56" s="65"/>
      <c r="D56" s="65"/>
      <c r="E56" s="45"/>
      <c r="F56" s="45"/>
      <c r="G56" s="45"/>
      <c r="H56" s="45"/>
      <c r="I56" s="45"/>
      <c r="J56" s="30"/>
      <c r="K56" s="30"/>
      <c r="L56" s="30"/>
      <c r="M56" s="30"/>
      <c r="N56" s="30"/>
      <c r="O56" s="30"/>
      <c r="P56" s="30"/>
      <c r="Q56" s="30"/>
      <c r="R56" s="30"/>
      <c r="S56" s="32" t="s">
        <v>89</v>
      </c>
    </row>
    <row r="57" spans="1:19" ht="21" customHeight="1">
      <c r="A57" s="99" t="s">
        <v>17</v>
      </c>
      <c r="B57" s="100"/>
      <c r="C57" s="101"/>
      <c r="D57" s="99" t="s">
        <v>45</v>
      </c>
      <c r="E57" s="100"/>
      <c r="F57" s="100"/>
      <c r="G57" s="100"/>
      <c r="H57" s="100"/>
      <c r="I57" s="100"/>
      <c r="J57" s="99" t="s">
        <v>19</v>
      </c>
      <c r="K57" s="100"/>
      <c r="L57" s="100"/>
      <c r="M57" s="101"/>
      <c r="N57" s="99" t="s">
        <v>1</v>
      </c>
      <c r="O57" s="100"/>
      <c r="P57" s="100"/>
      <c r="Q57" s="101"/>
      <c r="R57" s="99" t="s">
        <v>28</v>
      </c>
      <c r="S57" s="101"/>
    </row>
    <row r="58" spans="1:19" ht="12" customHeight="1">
      <c r="A58" s="99">
        <v>1</v>
      </c>
      <c r="B58" s="100"/>
      <c r="C58" s="101"/>
      <c r="D58" s="99">
        <v>2</v>
      </c>
      <c r="E58" s="100"/>
      <c r="F58" s="100"/>
      <c r="G58" s="100"/>
      <c r="H58" s="100"/>
      <c r="I58" s="101"/>
      <c r="J58" s="143">
        <v>3</v>
      </c>
      <c r="K58" s="144"/>
      <c r="L58" s="144"/>
      <c r="M58" s="145"/>
      <c r="N58" s="99">
        <v>4</v>
      </c>
      <c r="O58" s="100"/>
      <c r="P58" s="100"/>
      <c r="Q58" s="101"/>
      <c r="R58" s="99">
        <v>5</v>
      </c>
      <c r="S58" s="101"/>
    </row>
    <row r="59" spans="1:19" ht="12" customHeight="1">
      <c r="A59" s="99">
        <v>1</v>
      </c>
      <c r="B59" s="100"/>
      <c r="C59" s="101"/>
      <c r="D59" s="102" t="s">
        <v>72</v>
      </c>
      <c r="E59" s="103"/>
      <c r="F59" s="103"/>
      <c r="G59" s="103"/>
      <c r="H59" s="103"/>
      <c r="I59" s="104"/>
      <c r="J59" s="105">
        <v>3904877</v>
      </c>
      <c r="K59" s="107"/>
      <c r="L59" s="107"/>
      <c r="M59" s="106"/>
      <c r="N59" s="105"/>
      <c r="O59" s="107"/>
      <c r="P59" s="107"/>
      <c r="Q59" s="106"/>
      <c r="R59" s="105">
        <f aca="true" t="shared" si="0" ref="R59:R65">J59+N59</f>
        <v>3904877</v>
      </c>
      <c r="S59" s="106"/>
    </row>
    <row r="60" spans="1:19" ht="12" customHeight="1">
      <c r="A60" s="99">
        <v>2</v>
      </c>
      <c r="B60" s="100"/>
      <c r="C60" s="101"/>
      <c r="D60" s="102" t="s">
        <v>73</v>
      </c>
      <c r="E60" s="103"/>
      <c r="F60" s="103"/>
      <c r="G60" s="103"/>
      <c r="H60" s="103"/>
      <c r="I60" s="104"/>
      <c r="J60" s="105">
        <v>820024</v>
      </c>
      <c r="K60" s="107"/>
      <c r="L60" s="107"/>
      <c r="M60" s="106"/>
      <c r="N60" s="105"/>
      <c r="O60" s="107"/>
      <c r="P60" s="107"/>
      <c r="Q60" s="106"/>
      <c r="R60" s="105">
        <f t="shared" si="0"/>
        <v>820024</v>
      </c>
      <c r="S60" s="106"/>
    </row>
    <row r="61" spans="1:19" ht="12" customHeight="1">
      <c r="A61" s="99">
        <v>3</v>
      </c>
      <c r="B61" s="100"/>
      <c r="C61" s="101"/>
      <c r="D61" s="102" t="s">
        <v>74</v>
      </c>
      <c r="E61" s="103"/>
      <c r="F61" s="103"/>
      <c r="G61" s="103"/>
      <c r="H61" s="103"/>
      <c r="I61" s="104"/>
      <c r="J61" s="79">
        <v>136347</v>
      </c>
      <c r="K61" s="80"/>
      <c r="L61" s="80"/>
      <c r="M61" s="81"/>
      <c r="N61" s="79"/>
      <c r="O61" s="80"/>
      <c r="P61" s="80"/>
      <c r="Q61" s="81"/>
      <c r="R61" s="79">
        <f t="shared" si="0"/>
        <v>136347</v>
      </c>
      <c r="S61" s="81"/>
    </row>
    <row r="62" spans="1:19" ht="12" customHeight="1">
      <c r="A62" s="99">
        <v>4</v>
      </c>
      <c r="B62" s="100"/>
      <c r="C62" s="101"/>
      <c r="D62" s="102" t="s">
        <v>75</v>
      </c>
      <c r="E62" s="103"/>
      <c r="F62" s="103"/>
      <c r="G62" s="103"/>
      <c r="H62" s="103"/>
      <c r="I62" s="104"/>
      <c r="J62" s="79">
        <v>95095</v>
      </c>
      <c r="K62" s="80"/>
      <c r="L62" s="80"/>
      <c r="M62" s="81"/>
      <c r="N62" s="79"/>
      <c r="O62" s="80"/>
      <c r="P62" s="80"/>
      <c r="Q62" s="81"/>
      <c r="R62" s="79">
        <f t="shared" si="0"/>
        <v>95095</v>
      </c>
      <c r="S62" s="81"/>
    </row>
    <row r="63" spans="1:19" ht="12" customHeight="1">
      <c r="A63" s="99">
        <v>5</v>
      </c>
      <c r="B63" s="100"/>
      <c r="C63" s="101"/>
      <c r="D63" s="102" t="s">
        <v>76</v>
      </c>
      <c r="E63" s="103"/>
      <c r="F63" s="103"/>
      <c r="G63" s="103"/>
      <c r="H63" s="103"/>
      <c r="I63" s="104"/>
      <c r="J63" s="79">
        <v>12738</v>
      </c>
      <c r="K63" s="80"/>
      <c r="L63" s="80"/>
      <c r="M63" s="81"/>
      <c r="N63" s="79"/>
      <c r="O63" s="80"/>
      <c r="P63" s="80"/>
      <c r="Q63" s="81"/>
      <c r="R63" s="79">
        <f t="shared" si="0"/>
        <v>12738</v>
      </c>
      <c r="S63" s="81"/>
    </row>
    <row r="64" spans="1:19" ht="25.5" customHeight="1">
      <c r="A64" s="99">
        <v>6</v>
      </c>
      <c r="B64" s="100"/>
      <c r="C64" s="101"/>
      <c r="D64" s="191" t="s">
        <v>96</v>
      </c>
      <c r="E64" s="192"/>
      <c r="F64" s="192"/>
      <c r="G64" s="192"/>
      <c r="H64" s="192"/>
      <c r="I64" s="193"/>
      <c r="J64" s="194">
        <v>7130</v>
      </c>
      <c r="K64" s="195"/>
      <c r="L64" s="195"/>
      <c r="M64" s="196"/>
      <c r="N64" s="79"/>
      <c r="O64" s="80"/>
      <c r="P64" s="80"/>
      <c r="Q64" s="81"/>
      <c r="R64" s="105">
        <f t="shared" si="0"/>
        <v>7130</v>
      </c>
      <c r="S64" s="106"/>
    </row>
    <row r="65" spans="1:19" ht="12" customHeight="1">
      <c r="A65" s="102" t="s">
        <v>28</v>
      </c>
      <c r="B65" s="103"/>
      <c r="C65" s="103"/>
      <c r="D65" s="103"/>
      <c r="E65" s="103"/>
      <c r="F65" s="103"/>
      <c r="G65" s="103"/>
      <c r="H65" s="103"/>
      <c r="I65" s="104"/>
      <c r="J65" s="79">
        <f>J59+J60+J61+J62+J63+J64</f>
        <v>4976211</v>
      </c>
      <c r="K65" s="80"/>
      <c r="L65" s="80"/>
      <c r="M65" s="81"/>
      <c r="N65" s="79">
        <f>N59+N60+N61+N62+N63+N64</f>
        <v>0</v>
      </c>
      <c r="O65" s="80"/>
      <c r="P65" s="80"/>
      <c r="Q65" s="81"/>
      <c r="R65" s="105">
        <f t="shared" si="0"/>
        <v>4976211</v>
      </c>
      <c r="S65" s="106"/>
    </row>
    <row r="66" spans="1:19" ht="9.75" customHeight="1">
      <c r="A66" s="33"/>
      <c r="B66" s="25"/>
      <c r="C66" s="25"/>
      <c r="D66" s="25"/>
      <c r="E66" s="25"/>
      <c r="F66" s="25"/>
      <c r="G66" s="25"/>
      <c r="H66" s="25"/>
      <c r="I66" s="34"/>
      <c r="J66" s="25"/>
      <c r="K66" s="25"/>
      <c r="L66" s="25"/>
      <c r="M66" s="25"/>
      <c r="N66" s="35"/>
      <c r="O66" s="35"/>
      <c r="P66" s="36"/>
      <c r="Q66" s="36"/>
      <c r="R66" s="36"/>
      <c r="S66" s="36"/>
    </row>
    <row r="67" spans="1:19" ht="14.25" customHeight="1">
      <c r="A67" s="64" t="s">
        <v>20</v>
      </c>
      <c r="B67" s="128" t="s">
        <v>42</v>
      </c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38"/>
      <c r="Q67" s="38"/>
      <c r="R67" s="38"/>
      <c r="S67" s="38"/>
    </row>
    <row r="68" spans="1:19" ht="9" customHeight="1">
      <c r="A68" s="37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2" t="s">
        <v>89</v>
      </c>
    </row>
    <row r="69" spans="1:19" ht="12.75" customHeight="1">
      <c r="A69" s="99" t="s">
        <v>43</v>
      </c>
      <c r="B69" s="100"/>
      <c r="C69" s="100"/>
      <c r="D69" s="100"/>
      <c r="E69" s="100"/>
      <c r="F69" s="100"/>
      <c r="G69" s="100"/>
      <c r="H69" s="100"/>
      <c r="I69" s="101"/>
      <c r="J69" s="100" t="s">
        <v>19</v>
      </c>
      <c r="K69" s="100"/>
      <c r="L69" s="100"/>
      <c r="M69" s="101"/>
      <c r="N69" s="99" t="s">
        <v>1</v>
      </c>
      <c r="O69" s="100"/>
      <c r="P69" s="100"/>
      <c r="Q69" s="101"/>
      <c r="R69" s="99" t="s">
        <v>28</v>
      </c>
      <c r="S69" s="101"/>
    </row>
    <row r="70" spans="1:19" ht="12.75">
      <c r="A70" s="99">
        <v>1</v>
      </c>
      <c r="B70" s="100"/>
      <c r="C70" s="100"/>
      <c r="D70" s="100"/>
      <c r="E70" s="100"/>
      <c r="F70" s="100"/>
      <c r="G70" s="100"/>
      <c r="H70" s="100"/>
      <c r="I70" s="101"/>
      <c r="J70" s="100">
        <v>2</v>
      </c>
      <c r="K70" s="100"/>
      <c r="L70" s="100"/>
      <c r="M70" s="101"/>
      <c r="N70" s="99">
        <v>3</v>
      </c>
      <c r="O70" s="100"/>
      <c r="P70" s="100"/>
      <c r="Q70" s="101"/>
      <c r="R70" s="99">
        <v>4</v>
      </c>
      <c r="S70" s="101"/>
    </row>
    <row r="71" spans="1:19" ht="25.5" customHeight="1">
      <c r="A71" s="99" t="s">
        <v>142</v>
      </c>
      <c r="B71" s="100"/>
      <c r="C71" s="100"/>
      <c r="D71" s="100"/>
      <c r="E71" s="100"/>
      <c r="F71" s="100"/>
      <c r="G71" s="100"/>
      <c r="H71" s="100"/>
      <c r="I71" s="101"/>
      <c r="J71" s="155"/>
      <c r="K71" s="155"/>
      <c r="L71" s="155"/>
      <c r="M71" s="154"/>
      <c r="N71" s="153"/>
      <c r="O71" s="155"/>
      <c r="P71" s="155"/>
      <c r="Q71" s="154"/>
      <c r="R71" s="153"/>
      <c r="S71" s="154"/>
    </row>
    <row r="72" spans="1:19" ht="12.75" customHeight="1">
      <c r="A72" s="102" t="s">
        <v>28</v>
      </c>
      <c r="B72" s="103"/>
      <c r="C72" s="103"/>
      <c r="D72" s="103"/>
      <c r="E72" s="103"/>
      <c r="F72" s="103"/>
      <c r="G72" s="103"/>
      <c r="H72" s="103"/>
      <c r="I72" s="104"/>
      <c r="J72" s="153"/>
      <c r="K72" s="155"/>
      <c r="L72" s="155"/>
      <c r="M72" s="154"/>
      <c r="N72" s="153"/>
      <c r="O72" s="155"/>
      <c r="P72" s="155"/>
      <c r="Q72" s="154"/>
      <c r="R72" s="157"/>
      <c r="S72" s="157"/>
    </row>
    <row r="73" spans="1:19" ht="15">
      <c r="A73" s="64" t="s">
        <v>84</v>
      </c>
      <c r="B73" s="156" t="s">
        <v>40</v>
      </c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</row>
    <row r="74" spans="1:19" ht="9" customHeight="1">
      <c r="A74" s="37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</row>
    <row r="75" spans="1:19" ht="17.25" customHeight="1">
      <c r="A75" s="151" t="s">
        <v>17</v>
      </c>
      <c r="B75" s="151"/>
      <c r="C75" s="151" t="s">
        <v>101</v>
      </c>
      <c r="D75" s="151"/>
      <c r="E75" s="151" t="s">
        <v>2</v>
      </c>
      <c r="F75" s="151"/>
      <c r="G75" s="151" t="s">
        <v>21</v>
      </c>
      <c r="H75" s="151"/>
      <c r="I75" s="151"/>
      <c r="J75" s="151" t="s">
        <v>19</v>
      </c>
      <c r="K75" s="151"/>
      <c r="L75" s="151"/>
      <c r="M75" s="151"/>
      <c r="N75" s="151" t="s">
        <v>1</v>
      </c>
      <c r="O75" s="151"/>
      <c r="P75" s="151"/>
      <c r="Q75" s="151"/>
      <c r="R75" s="151" t="s">
        <v>28</v>
      </c>
      <c r="S75" s="151"/>
    </row>
    <row r="76" spans="1:19" ht="14.25" customHeight="1">
      <c r="A76" s="151"/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</row>
    <row r="77" spans="1:19" ht="12.75">
      <c r="A77" s="151">
        <v>1</v>
      </c>
      <c r="B77" s="151"/>
      <c r="C77" s="151">
        <v>2</v>
      </c>
      <c r="D77" s="151"/>
      <c r="E77" s="151">
        <v>3</v>
      </c>
      <c r="F77" s="151"/>
      <c r="G77" s="151">
        <v>4</v>
      </c>
      <c r="H77" s="151"/>
      <c r="I77" s="151"/>
      <c r="J77" s="151">
        <v>5</v>
      </c>
      <c r="K77" s="151"/>
      <c r="L77" s="151"/>
      <c r="M77" s="151"/>
      <c r="N77" s="151">
        <v>6</v>
      </c>
      <c r="O77" s="151"/>
      <c r="P77" s="151"/>
      <c r="Q77" s="151"/>
      <c r="R77" s="151">
        <v>7</v>
      </c>
      <c r="S77" s="151"/>
    </row>
    <row r="78" spans="1:19" ht="12.75">
      <c r="A78" s="148">
        <v>1</v>
      </c>
      <c r="B78" s="149"/>
      <c r="C78" s="165" t="s">
        <v>50</v>
      </c>
      <c r="D78" s="166"/>
      <c r="E78" s="146"/>
      <c r="F78" s="146"/>
      <c r="G78" s="146"/>
      <c r="H78" s="146"/>
      <c r="I78" s="146"/>
      <c r="J78" s="148"/>
      <c r="K78" s="152"/>
      <c r="L78" s="152"/>
      <c r="M78" s="149"/>
      <c r="N78" s="146"/>
      <c r="O78" s="146"/>
      <c r="P78" s="146"/>
      <c r="Q78" s="146"/>
      <c r="R78" s="146"/>
      <c r="S78" s="146"/>
    </row>
    <row r="79" spans="1:19" ht="90.75" customHeight="1">
      <c r="A79" s="96" t="s">
        <v>30</v>
      </c>
      <c r="B79" s="97"/>
      <c r="C79" s="150" t="s">
        <v>97</v>
      </c>
      <c r="D79" s="150"/>
      <c r="E79" s="147" t="s">
        <v>49</v>
      </c>
      <c r="F79" s="147"/>
      <c r="G79" s="169" t="s">
        <v>125</v>
      </c>
      <c r="H79" s="169"/>
      <c r="I79" s="169"/>
      <c r="J79" s="105">
        <f>J65</f>
        <v>4976211</v>
      </c>
      <c r="K79" s="107"/>
      <c r="L79" s="107"/>
      <c r="M79" s="106"/>
      <c r="N79" s="105"/>
      <c r="O79" s="107"/>
      <c r="P79" s="107"/>
      <c r="Q79" s="106"/>
      <c r="R79" s="158">
        <f>J79+N79</f>
        <v>4976211</v>
      </c>
      <c r="S79" s="158"/>
    </row>
    <row r="80" spans="1:19" ht="33.75" customHeight="1">
      <c r="A80" s="96" t="s">
        <v>31</v>
      </c>
      <c r="B80" s="97"/>
      <c r="C80" s="150" t="s">
        <v>53</v>
      </c>
      <c r="D80" s="150"/>
      <c r="E80" s="147" t="s">
        <v>57</v>
      </c>
      <c r="F80" s="147"/>
      <c r="G80" s="170" t="s">
        <v>126</v>
      </c>
      <c r="H80" s="171"/>
      <c r="I80" s="172"/>
      <c r="J80" s="69">
        <v>15</v>
      </c>
      <c r="K80" s="70"/>
      <c r="L80" s="70"/>
      <c r="M80" s="98"/>
      <c r="N80" s="69"/>
      <c r="O80" s="70"/>
      <c r="P80" s="70"/>
      <c r="Q80" s="98"/>
      <c r="R80" s="78">
        <f aca="true" t="shared" si="1" ref="R80:R92">J80+N80</f>
        <v>15</v>
      </c>
      <c r="S80" s="78"/>
    </row>
    <row r="81" spans="1:19" ht="30.75" customHeight="1">
      <c r="A81" s="96" t="s">
        <v>54</v>
      </c>
      <c r="B81" s="97"/>
      <c r="C81" s="150" t="s">
        <v>55</v>
      </c>
      <c r="D81" s="150"/>
      <c r="E81" s="147" t="s">
        <v>57</v>
      </c>
      <c r="F81" s="147"/>
      <c r="G81" s="173"/>
      <c r="H81" s="174"/>
      <c r="I81" s="175"/>
      <c r="J81" s="69">
        <v>14</v>
      </c>
      <c r="K81" s="70"/>
      <c r="L81" s="70"/>
      <c r="M81" s="98"/>
      <c r="N81" s="69"/>
      <c r="O81" s="70"/>
      <c r="P81" s="70"/>
      <c r="Q81" s="98"/>
      <c r="R81" s="78">
        <f t="shared" si="1"/>
        <v>14</v>
      </c>
      <c r="S81" s="78"/>
    </row>
    <row r="82" spans="1:19" ht="36" customHeight="1">
      <c r="A82" s="96" t="s">
        <v>77</v>
      </c>
      <c r="B82" s="97"/>
      <c r="C82" s="67" t="s">
        <v>79</v>
      </c>
      <c r="D82" s="68"/>
      <c r="E82" s="147" t="s">
        <v>57</v>
      </c>
      <c r="F82" s="147"/>
      <c r="G82" s="173"/>
      <c r="H82" s="174"/>
      <c r="I82" s="175"/>
      <c r="J82" s="69">
        <v>6</v>
      </c>
      <c r="K82" s="70"/>
      <c r="L82" s="70"/>
      <c r="M82" s="98"/>
      <c r="N82" s="69"/>
      <c r="O82" s="70"/>
      <c r="P82" s="70"/>
      <c r="Q82" s="98"/>
      <c r="R82" s="78">
        <f>J82+N82</f>
        <v>6</v>
      </c>
      <c r="S82" s="78"/>
    </row>
    <row r="83" spans="1:19" ht="39" customHeight="1">
      <c r="A83" s="96" t="s">
        <v>78</v>
      </c>
      <c r="B83" s="97"/>
      <c r="C83" s="67" t="s">
        <v>91</v>
      </c>
      <c r="D83" s="68"/>
      <c r="E83" s="147" t="s">
        <v>57</v>
      </c>
      <c r="F83" s="147"/>
      <c r="G83" s="173"/>
      <c r="H83" s="174"/>
      <c r="I83" s="175"/>
      <c r="J83" s="69">
        <v>7</v>
      </c>
      <c r="K83" s="70"/>
      <c r="L83" s="70"/>
      <c r="M83" s="98"/>
      <c r="N83" s="69"/>
      <c r="O83" s="70"/>
      <c r="P83" s="70"/>
      <c r="Q83" s="98"/>
      <c r="R83" s="78">
        <f>J83+N83</f>
        <v>7</v>
      </c>
      <c r="S83" s="78"/>
    </row>
    <row r="84" spans="1:19" ht="48" customHeight="1">
      <c r="A84" s="96" t="s">
        <v>92</v>
      </c>
      <c r="B84" s="97"/>
      <c r="C84" s="67" t="s">
        <v>80</v>
      </c>
      <c r="D84" s="68"/>
      <c r="E84" s="147" t="s">
        <v>57</v>
      </c>
      <c r="F84" s="147"/>
      <c r="G84" s="176"/>
      <c r="H84" s="177"/>
      <c r="I84" s="178"/>
      <c r="J84" s="69">
        <v>3</v>
      </c>
      <c r="K84" s="70"/>
      <c r="L84" s="70"/>
      <c r="M84" s="98"/>
      <c r="N84" s="69"/>
      <c r="O84" s="70"/>
      <c r="P84" s="70"/>
      <c r="Q84" s="98"/>
      <c r="R84" s="78">
        <f>J84+N84</f>
        <v>3</v>
      </c>
      <c r="S84" s="78"/>
    </row>
    <row r="85" spans="1:19" ht="12.75">
      <c r="A85" s="163">
        <v>2</v>
      </c>
      <c r="B85" s="164"/>
      <c r="C85" s="167" t="s">
        <v>51</v>
      </c>
      <c r="D85" s="168"/>
      <c r="E85" s="163"/>
      <c r="F85" s="164"/>
      <c r="G85" s="161"/>
      <c r="H85" s="161"/>
      <c r="I85" s="161"/>
      <c r="J85" s="86"/>
      <c r="K85" s="87"/>
      <c r="L85" s="87"/>
      <c r="M85" s="88"/>
      <c r="N85" s="82"/>
      <c r="O85" s="82"/>
      <c r="P85" s="82"/>
      <c r="Q85" s="82"/>
      <c r="R85" s="84"/>
      <c r="S85" s="84"/>
    </row>
    <row r="86" spans="1:19" ht="82.5" customHeight="1">
      <c r="A86" s="151" t="s">
        <v>32</v>
      </c>
      <c r="B86" s="151"/>
      <c r="C86" s="162" t="s">
        <v>56</v>
      </c>
      <c r="D86" s="162"/>
      <c r="E86" s="151" t="s">
        <v>57</v>
      </c>
      <c r="F86" s="151"/>
      <c r="G86" s="151" t="s">
        <v>127</v>
      </c>
      <c r="H86" s="151"/>
      <c r="I86" s="151"/>
      <c r="J86" s="75">
        <v>3981</v>
      </c>
      <c r="K86" s="76"/>
      <c r="L86" s="76"/>
      <c r="M86" s="77"/>
      <c r="N86" s="75"/>
      <c r="O86" s="76"/>
      <c r="P86" s="76"/>
      <c r="Q86" s="77"/>
      <c r="R86" s="78">
        <f t="shared" si="1"/>
        <v>3981</v>
      </c>
      <c r="S86" s="78"/>
    </row>
    <row r="87" spans="1:19" ht="107.25" customHeight="1">
      <c r="A87" s="151" t="s">
        <v>58</v>
      </c>
      <c r="B87" s="151"/>
      <c r="C87" s="162" t="s">
        <v>59</v>
      </c>
      <c r="D87" s="162"/>
      <c r="E87" s="151" t="s">
        <v>57</v>
      </c>
      <c r="F87" s="151"/>
      <c r="G87" s="151" t="s">
        <v>128</v>
      </c>
      <c r="H87" s="151"/>
      <c r="I87" s="151"/>
      <c r="J87" s="75">
        <v>65</v>
      </c>
      <c r="K87" s="76"/>
      <c r="L87" s="76"/>
      <c r="M87" s="77"/>
      <c r="N87" s="75"/>
      <c r="O87" s="76"/>
      <c r="P87" s="76"/>
      <c r="Q87" s="77"/>
      <c r="R87" s="78">
        <f t="shared" si="1"/>
        <v>65</v>
      </c>
      <c r="S87" s="78"/>
    </row>
    <row r="88" spans="1:19" ht="107.25" customHeight="1">
      <c r="A88" s="151" t="s">
        <v>112</v>
      </c>
      <c r="B88" s="151"/>
      <c r="C88" s="162" t="s">
        <v>116</v>
      </c>
      <c r="D88" s="162"/>
      <c r="E88" s="151" t="s">
        <v>57</v>
      </c>
      <c r="F88" s="151"/>
      <c r="G88" s="151" t="s">
        <v>115</v>
      </c>
      <c r="H88" s="151"/>
      <c r="I88" s="151"/>
      <c r="J88" s="75">
        <v>52</v>
      </c>
      <c r="K88" s="76"/>
      <c r="L88" s="76"/>
      <c r="M88" s="77"/>
      <c r="N88" s="75"/>
      <c r="O88" s="76"/>
      <c r="P88" s="76"/>
      <c r="Q88" s="77"/>
      <c r="R88" s="78">
        <f t="shared" si="1"/>
        <v>52</v>
      </c>
      <c r="S88" s="78"/>
    </row>
    <row r="89" spans="1:19" ht="107.25" customHeight="1">
      <c r="A89" s="151" t="s">
        <v>114</v>
      </c>
      <c r="B89" s="151"/>
      <c r="C89" s="162" t="s">
        <v>113</v>
      </c>
      <c r="D89" s="162"/>
      <c r="E89" s="151" t="s">
        <v>57</v>
      </c>
      <c r="F89" s="151"/>
      <c r="G89" s="151" t="s">
        <v>115</v>
      </c>
      <c r="H89" s="151"/>
      <c r="I89" s="151"/>
      <c r="J89" s="75">
        <f>12+52+20</f>
        <v>84</v>
      </c>
      <c r="K89" s="76"/>
      <c r="L89" s="76"/>
      <c r="M89" s="77"/>
      <c r="N89" s="75"/>
      <c r="O89" s="76"/>
      <c r="P89" s="76"/>
      <c r="Q89" s="77"/>
      <c r="R89" s="78">
        <f>J89+N89</f>
        <v>84</v>
      </c>
      <c r="S89" s="78"/>
    </row>
    <row r="90" spans="1:19" ht="12.75">
      <c r="A90" s="161">
        <v>3</v>
      </c>
      <c r="B90" s="161"/>
      <c r="C90" s="167" t="s">
        <v>52</v>
      </c>
      <c r="D90" s="168"/>
      <c r="E90" s="163"/>
      <c r="F90" s="164"/>
      <c r="G90" s="161"/>
      <c r="H90" s="161"/>
      <c r="I90" s="161"/>
      <c r="J90" s="86"/>
      <c r="K90" s="87"/>
      <c r="L90" s="87"/>
      <c r="M90" s="88"/>
      <c r="N90" s="82"/>
      <c r="O90" s="82"/>
      <c r="P90" s="82"/>
      <c r="Q90" s="82"/>
      <c r="R90" s="84"/>
      <c r="S90" s="84"/>
    </row>
    <row r="91" spans="1:19" ht="66" customHeight="1">
      <c r="A91" s="151" t="s">
        <v>33</v>
      </c>
      <c r="B91" s="151"/>
      <c r="C91" s="162" t="s">
        <v>67</v>
      </c>
      <c r="D91" s="162"/>
      <c r="E91" s="151" t="s">
        <v>57</v>
      </c>
      <c r="F91" s="151"/>
      <c r="G91" s="151" t="s">
        <v>63</v>
      </c>
      <c r="H91" s="151"/>
      <c r="I91" s="151"/>
      <c r="J91" s="75">
        <f>J86/J81</f>
        <v>284.35714285714283</v>
      </c>
      <c r="K91" s="76"/>
      <c r="L91" s="76"/>
      <c r="M91" s="77"/>
      <c r="N91" s="75"/>
      <c r="O91" s="76"/>
      <c r="P91" s="76"/>
      <c r="Q91" s="77"/>
      <c r="R91" s="78">
        <f>J91+N91</f>
        <v>284.35714285714283</v>
      </c>
      <c r="S91" s="78"/>
    </row>
    <row r="92" spans="1:19" ht="63" customHeight="1">
      <c r="A92" s="151" t="s">
        <v>34</v>
      </c>
      <c r="B92" s="151"/>
      <c r="C92" s="162" t="s">
        <v>68</v>
      </c>
      <c r="D92" s="162"/>
      <c r="E92" s="151" t="s">
        <v>57</v>
      </c>
      <c r="F92" s="151"/>
      <c r="G92" s="151" t="s">
        <v>64</v>
      </c>
      <c r="H92" s="151"/>
      <c r="I92" s="151"/>
      <c r="J92" s="75">
        <f>J87/J81</f>
        <v>4.642857142857143</v>
      </c>
      <c r="K92" s="76"/>
      <c r="L92" s="76"/>
      <c r="M92" s="77"/>
      <c r="N92" s="75"/>
      <c r="O92" s="76"/>
      <c r="P92" s="76"/>
      <c r="Q92" s="77"/>
      <c r="R92" s="78">
        <f t="shared" si="1"/>
        <v>4.642857142857143</v>
      </c>
      <c r="S92" s="78"/>
    </row>
    <row r="93" spans="1:19" ht="63" customHeight="1">
      <c r="A93" s="151" t="s">
        <v>60</v>
      </c>
      <c r="B93" s="151"/>
      <c r="C93" s="162" t="s">
        <v>119</v>
      </c>
      <c r="D93" s="162"/>
      <c r="E93" s="151" t="s">
        <v>57</v>
      </c>
      <c r="F93" s="151"/>
      <c r="G93" s="151" t="s">
        <v>117</v>
      </c>
      <c r="H93" s="151"/>
      <c r="I93" s="151"/>
      <c r="J93" s="75">
        <f>J88/J81</f>
        <v>3.7142857142857144</v>
      </c>
      <c r="K93" s="76"/>
      <c r="L93" s="76"/>
      <c r="M93" s="77"/>
      <c r="N93" s="75"/>
      <c r="O93" s="76"/>
      <c r="P93" s="76"/>
      <c r="Q93" s="77"/>
      <c r="R93" s="78">
        <f>J93+N93</f>
        <v>3.7142857142857144</v>
      </c>
      <c r="S93" s="78"/>
    </row>
    <row r="94" spans="1:19" ht="63" customHeight="1">
      <c r="A94" s="151" t="s">
        <v>120</v>
      </c>
      <c r="B94" s="151"/>
      <c r="C94" s="197" t="s">
        <v>123</v>
      </c>
      <c r="D94" s="162"/>
      <c r="E94" s="151" t="s">
        <v>57</v>
      </c>
      <c r="F94" s="151"/>
      <c r="G94" s="151" t="s">
        <v>118</v>
      </c>
      <c r="H94" s="151"/>
      <c r="I94" s="151"/>
      <c r="J94" s="75">
        <f>J89/J81</f>
        <v>6</v>
      </c>
      <c r="K94" s="76"/>
      <c r="L94" s="76"/>
      <c r="M94" s="77"/>
      <c r="N94" s="75"/>
      <c r="O94" s="76"/>
      <c r="P94" s="76"/>
      <c r="Q94" s="77"/>
      <c r="R94" s="78">
        <f>J94+N94</f>
        <v>6</v>
      </c>
      <c r="S94" s="78"/>
    </row>
    <row r="95" spans="1:19" ht="54.75" customHeight="1">
      <c r="A95" s="99" t="s">
        <v>121</v>
      </c>
      <c r="B95" s="101"/>
      <c r="C95" s="162" t="s">
        <v>69</v>
      </c>
      <c r="D95" s="162"/>
      <c r="E95" s="151" t="s">
        <v>49</v>
      </c>
      <c r="F95" s="151"/>
      <c r="G95" s="151" t="s">
        <v>65</v>
      </c>
      <c r="H95" s="151"/>
      <c r="I95" s="151"/>
      <c r="J95" s="79">
        <f>J79/J80</f>
        <v>331747.4</v>
      </c>
      <c r="K95" s="80"/>
      <c r="L95" s="80"/>
      <c r="M95" s="81"/>
      <c r="N95" s="79"/>
      <c r="O95" s="80"/>
      <c r="P95" s="80"/>
      <c r="Q95" s="81"/>
      <c r="R95" s="158">
        <f>J95+N95</f>
        <v>331747.4</v>
      </c>
      <c r="S95" s="158"/>
    </row>
    <row r="96" spans="1:19" ht="16.5" customHeight="1">
      <c r="A96" s="161">
        <v>4</v>
      </c>
      <c r="B96" s="161"/>
      <c r="C96" s="159" t="s">
        <v>62</v>
      </c>
      <c r="D96" s="160"/>
      <c r="E96" s="161"/>
      <c r="F96" s="161"/>
      <c r="G96" s="161"/>
      <c r="H96" s="161"/>
      <c r="I96" s="161"/>
      <c r="J96" s="86"/>
      <c r="K96" s="87"/>
      <c r="L96" s="87"/>
      <c r="M96" s="88"/>
      <c r="N96" s="86"/>
      <c r="O96" s="87"/>
      <c r="P96" s="87"/>
      <c r="Q96" s="88"/>
      <c r="R96" s="84"/>
      <c r="S96" s="84"/>
    </row>
    <row r="97" spans="1:19" ht="152.25" customHeight="1">
      <c r="A97" s="91" t="s">
        <v>61</v>
      </c>
      <c r="B97" s="91"/>
      <c r="C97" s="92" t="s">
        <v>70</v>
      </c>
      <c r="D97" s="93"/>
      <c r="E97" s="94" t="s">
        <v>27</v>
      </c>
      <c r="F97" s="95"/>
      <c r="G97" s="91" t="s">
        <v>66</v>
      </c>
      <c r="H97" s="91"/>
      <c r="I97" s="91"/>
      <c r="J97" s="188">
        <v>100</v>
      </c>
      <c r="K97" s="189"/>
      <c r="L97" s="189"/>
      <c r="M97" s="190"/>
      <c r="N97" s="85"/>
      <c r="O97" s="85"/>
      <c r="P97" s="85"/>
      <c r="Q97" s="85"/>
      <c r="R97" s="181">
        <f>J97+N97</f>
        <v>100</v>
      </c>
      <c r="S97" s="181"/>
    </row>
    <row r="98" spans="1:19" ht="57.75" customHeight="1">
      <c r="A98" s="91" t="s">
        <v>87</v>
      </c>
      <c r="B98" s="91"/>
      <c r="C98" s="92" t="s">
        <v>88</v>
      </c>
      <c r="D98" s="93"/>
      <c r="E98" s="94" t="s">
        <v>27</v>
      </c>
      <c r="F98" s="95"/>
      <c r="G98" s="91" t="s">
        <v>95</v>
      </c>
      <c r="H98" s="91"/>
      <c r="I98" s="91"/>
      <c r="J98" s="71">
        <f>J82/J80*100</f>
        <v>40</v>
      </c>
      <c r="K98" s="72"/>
      <c r="L98" s="72"/>
      <c r="M98" s="73"/>
      <c r="N98" s="74"/>
      <c r="O98" s="74"/>
      <c r="P98" s="74"/>
      <c r="Q98" s="74"/>
      <c r="R98" s="83">
        <f>J98+N98</f>
        <v>40</v>
      </c>
      <c r="S98" s="83"/>
    </row>
    <row r="99" spans="1:19" ht="59.25" customHeight="1">
      <c r="A99" s="91" t="s">
        <v>93</v>
      </c>
      <c r="B99" s="91"/>
      <c r="C99" s="92" t="s">
        <v>94</v>
      </c>
      <c r="D99" s="93"/>
      <c r="E99" s="94" t="s">
        <v>27</v>
      </c>
      <c r="F99" s="95"/>
      <c r="G99" s="91" t="s">
        <v>102</v>
      </c>
      <c r="H99" s="91"/>
      <c r="I99" s="91"/>
      <c r="J99" s="71">
        <f>J84/J83*100</f>
        <v>42.857142857142854</v>
      </c>
      <c r="K99" s="72"/>
      <c r="L99" s="72"/>
      <c r="M99" s="73"/>
      <c r="N99" s="74"/>
      <c r="O99" s="74"/>
      <c r="P99" s="74"/>
      <c r="Q99" s="74"/>
      <c r="R99" s="83">
        <f>J99+N99</f>
        <v>42.857142857142854</v>
      </c>
      <c r="S99" s="83"/>
    </row>
    <row r="100" spans="1:19" ht="18.75" customHeight="1">
      <c r="A100" s="53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</row>
    <row r="101" spans="1:19" ht="12.75">
      <c r="A101" s="23"/>
      <c r="B101" s="19" t="s">
        <v>3</v>
      </c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80"/>
      <c r="O101" s="180"/>
      <c r="P101" s="19"/>
      <c r="Q101" s="179" t="s">
        <v>4</v>
      </c>
      <c r="R101" s="179"/>
      <c r="S101" s="179"/>
    </row>
    <row r="102" spans="1:19" ht="12.75">
      <c r="A102" s="23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83" t="s">
        <v>24</v>
      </c>
      <c r="O102" s="183"/>
      <c r="P102" s="19"/>
      <c r="Q102" s="183" t="s">
        <v>23</v>
      </c>
      <c r="R102" s="183"/>
      <c r="S102" s="183"/>
    </row>
    <row r="103" spans="1:19" ht="12.75">
      <c r="A103" s="23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20"/>
      <c r="R103" s="20"/>
      <c r="S103" s="20"/>
    </row>
    <row r="104" spans="1:19" ht="12.75">
      <c r="A104" s="23"/>
      <c r="B104" s="47" t="s">
        <v>22</v>
      </c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</row>
    <row r="105" spans="1:19" ht="12.75">
      <c r="A105" s="46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</row>
    <row r="106" spans="1:19" ht="12.75">
      <c r="A106" s="46"/>
      <c r="B106" s="47" t="s">
        <v>90</v>
      </c>
      <c r="C106" s="47"/>
      <c r="D106" s="47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</row>
    <row r="107" spans="1:19" ht="12.75">
      <c r="A107" s="46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</row>
    <row r="108" spans="1:19" ht="12.75">
      <c r="A108" s="46"/>
      <c r="B108" s="49" t="s">
        <v>36</v>
      </c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184"/>
      <c r="O108" s="184"/>
      <c r="P108" s="49"/>
      <c r="Q108" s="185" t="s">
        <v>37</v>
      </c>
      <c r="R108" s="185"/>
      <c r="S108" s="185"/>
    </row>
    <row r="109" spans="1:19" ht="15" customHeight="1">
      <c r="A109" s="46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186" t="s">
        <v>24</v>
      </c>
      <c r="O109" s="186"/>
      <c r="P109" s="48"/>
      <c r="Q109" s="186" t="s">
        <v>23</v>
      </c>
      <c r="R109" s="186"/>
      <c r="S109" s="186"/>
    </row>
    <row r="110" spans="1:19" ht="12.75">
      <c r="A110" s="46"/>
      <c r="B110" s="48" t="s">
        <v>82</v>
      </c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50"/>
      <c r="O110" s="50"/>
      <c r="P110" s="48"/>
      <c r="Q110" s="50"/>
      <c r="R110" s="50"/>
      <c r="S110" s="50"/>
    </row>
    <row r="111" spans="1:19" ht="12.75">
      <c r="A111" s="46"/>
      <c r="B111" s="48"/>
      <c r="C111" s="48"/>
      <c r="D111" s="46" t="s">
        <v>83</v>
      </c>
      <c r="E111" s="48"/>
      <c r="F111" s="48"/>
      <c r="G111" s="48"/>
      <c r="H111" s="48"/>
      <c r="I111" s="48"/>
      <c r="J111" s="48"/>
      <c r="K111" s="48"/>
      <c r="L111" s="48"/>
      <c r="M111" s="48"/>
      <c r="N111" s="50"/>
      <c r="O111" s="50"/>
      <c r="P111" s="48"/>
      <c r="Q111" s="50"/>
      <c r="R111" s="50"/>
      <c r="S111" s="50"/>
    </row>
    <row r="112" spans="1:19" ht="12.75">
      <c r="A112" s="46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50"/>
      <c r="O112" s="50"/>
      <c r="P112" s="48"/>
      <c r="Q112" s="50"/>
      <c r="R112" s="50"/>
      <c r="S112" s="50"/>
    </row>
    <row r="113" spans="1:19" ht="10.5" customHeight="1">
      <c r="A113" s="46"/>
      <c r="B113" s="187" t="s">
        <v>130</v>
      </c>
      <c r="C113" s="187"/>
      <c r="D113" s="187"/>
      <c r="E113" s="51"/>
      <c r="F113" s="51"/>
      <c r="G113" s="51"/>
      <c r="H113" s="51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</row>
    <row r="114" spans="1:19" ht="9.75" customHeight="1">
      <c r="A114" s="46"/>
      <c r="B114" s="187" t="s">
        <v>129</v>
      </c>
      <c r="C114" s="187"/>
      <c r="D114" s="54"/>
      <c r="E114" s="51"/>
      <c r="F114" s="51"/>
      <c r="G114" s="51"/>
      <c r="H114" s="51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</row>
    <row r="115" spans="1:19" ht="12.75">
      <c r="A115" s="46"/>
      <c r="B115" s="182"/>
      <c r="C115" s="182"/>
      <c r="D115" s="182"/>
      <c r="E115" s="21"/>
      <c r="F115" s="21"/>
      <c r="G115" s="21"/>
      <c r="H115" s="21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</row>
    <row r="116" spans="1:19" ht="12.75">
      <c r="A116" s="26"/>
      <c r="B116" s="182"/>
      <c r="C116" s="182"/>
      <c r="D116" s="28"/>
      <c r="E116" s="21"/>
      <c r="F116" s="21"/>
      <c r="G116" s="21"/>
      <c r="H116" s="21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</row>
    <row r="117" ht="12.75">
      <c r="A117" s="26"/>
    </row>
  </sheetData>
  <sheetProtection/>
  <mergeCells count="289">
    <mergeCell ref="N88:Q88"/>
    <mergeCell ref="R88:S88"/>
    <mergeCell ref="A93:B93"/>
    <mergeCell ref="A94:B94"/>
    <mergeCell ref="C93:D93"/>
    <mergeCell ref="C94:D94"/>
    <mergeCell ref="J89:M89"/>
    <mergeCell ref="N89:Q89"/>
    <mergeCell ref="A90:B90"/>
    <mergeCell ref="A91:B91"/>
    <mergeCell ref="E87:F87"/>
    <mergeCell ref="E88:F88"/>
    <mergeCell ref="G94:I94"/>
    <mergeCell ref="J88:M88"/>
    <mergeCell ref="G88:I88"/>
    <mergeCell ref="J87:M87"/>
    <mergeCell ref="E93:F93"/>
    <mergeCell ref="E94:F94"/>
    <mergeCell ref="G93:I93"/>
    <mergeCell ref="D63:I63"/>
    <mergeCell ref="D64:I64"/>
    <mergeCell ref="J63:M63"/>
    <mergeCell ref="J65:M65"/>
    <mergeCell ref="J64:M64"/>
    <mergeCell ref="N65:Q65"/>
    <mergeCell ref="N61:Q61"/>
    <mergeCell ref="N62:Q62"/>
    <mergeCell ref="N63:Q63"/>
    <mergeCell ref="N64:Q64"/>
    <mergeCell ref="G97:I97"/>
    <mergeCell ref="J92:M92"/>
    <mergeCell ref="J91:M91"/>
    <mergeCell ref="J90:M90"/>
    <mergeCell ref="J97:M97"/>
    <mergeCell ref="J96:M96"/>
    <mergeCell ref="J93:M93"/>
    <mergeCell ref="J95:M95"/>
    <mergeCell ref="J94:M94"/>
    <mergeCell ref="A87:B87"/>
    <mergeCell ref="C90:D90"/>
    <mergeCell ref="C91:D91"/>
    <mergeCell ref="C92:D92"/>
    <mergeCell ref="A89:B89"/>
    <mergeCell ref="C89:D89"/>
    <mergeCell ref="A88:B88"/>
    <mergeCell ref="C88:D88"/>
    <mergeCell ref="A92:B92"/>
    <mergeCell ref="B116:C116"/>
    <mergeCell ref="B115:D115"/>
    <mergeCell ref="Q102:S102"/>
    <mergeCell ref="N102:O102"/>
    <mergeCell ref="N108:O108"/>
    <mergeCell ref="Q108:S108"/>
    <mergeCell ref="N109:O109"/>
    <mergeCell ref="Q109:S109"/>
    <mergeCell ref="B113:D113"/>
    <mergeCell ref="B114:C114"/>
    <mergeCell ref="E97:F97"/>
    <mergeCell ref="G90:I90"/>
    <mergeCell ref="E95:F95"/>
    <mergeCell ref="G95:I95"/>
    <mergeCell ref="E91:F91"/>
    <mergeCell ref="G91:I91"/>
    <mergeCell ref="G92:I92"/>
    <mergeCell ref="G96:I96"/>
    <mergeCell ref="E92:F92"/>
    <mergeCell ref="E90:F90"/>
    <mergeCell ref="A95:B95"/>
    <mergeCell ref="C95:D95"/>
    <mergeCell ref="Q101:S101"/>
    <mergeCell ref="N101:O101"/>
    <mergeCell ref="A96:B96"/>
    <mergeCell ref="A97:B97"/>
    <mergeCell ref="R95:S95"/>
    <mergeCell ref="R97:S97"/>
    <mergeCell ref="R96:S96"/>
    <mergeCell ref="C97:D97"/>
    <mergeCell ref="C85:D85"/>
    <mergeCell ref="J85:M85"/>
    <mergeCell ref="E75:F76"/>
    <mergeCell ref="G79:I79"/>
    <mergeCell ref="C79:D79"/>
    <mergeCell ref="E82:F82"/>
    <mergeCell ref="E84:F84"/>
    <mergeCell ref="C75:D76"/>
    <mergeCell ref="G80:I84"/>
    <mergeCell ref="J79:M79"/>
    <mergeCell ref="A86:B86"/>
    <mergeCell ref="A85:B85"/>
    <mergeCell ref="C78:D78"/>
    <mergeCell ref="E85:F85"/>
    <mergeCell ref="C80:D80"/>
    <mergeCell ref="A80:B80"/>
    <mergeCell ref="A83:B83"/>
    <mergeCell ref="C83:D83"/>
    <mergeCell ref="E83:F83"/>
    <mergeCell ref="A82:B82"/>
    <mergeCell ref="C96:D96"/>
    <mergeCell ref="E96:F96"/>
    <mergeCell ref="G85:I85"/>
    <mergeCell ref="G87:I87"/>
    <mergeCell ref="E86:F86"/>
    <mergeCell ref="C87:D87"/>
    <mergeCell ref="C86:D86"/>
    <mergeCell ref="G86:I86"/>
    <mergeCell ref="E89:F89"/>
    <mergeCell ref="G89:I89"/>
    <mergeCell ref="R79:S79"/>
    <mergeCell ref="R89:S89"/>
    <mergeCell ref="R81:S81"/>
    <mergeCell ref="N86:Q86"/>
    <mergeCell ref="N87:Q87"/>
    <mergeCell ref="N85:Q85"/>
    <mergeCell ref="N82:Q82"/>
    <mergeCell ref="N79:Q79"/>
    <mergeCell ref="N80:Q80"/>
    <mergeCell ref="N81:Q81"/>
    <mergeCell ref="R85:S85"/>
    <mergeCell ref="R87:S87"/>
    <mergeCell ref="R86:S86"/>
    <mergeCell ref="J80:M80"/>
    <mergeCell ref="R80:S80"/>
    <mergeCell ref="J81:M81"/>
    <mergeCell ref="J82:M82"/>
    <mergeCell ref="J86:M86"/>
    <mergeCell ref="R71:S71"/>
    <mergeCell ref="N71:Q71"/>
    <mergeCell ref="J75:M76"/>
    <mergeCell ref="N72:Q72"/>
    <mergeCell ref="J71:M71"/>
    <mergeCell ref="N75:Q76"/>
    <mergeCell ref="B73:S73"/>
    <mergeCell ref="R72:S72"/>
    <mergeCell ref="J72:M72"/>
    <mergeCell ref="G75:I76"/>
    <mergeCell ref="A70:I70"/>
    <mergeCell ref="E77:F77"/>
    <mergeCell ref="A71:I71"/>
    <mergeCell ref="A72:I72"/>
    <mergeCell ref="A75:B76"/>
    <mergeCell ref="A77:B77"/>
    <mergeCell ref="C77:D77"/>
    <mergeCell ref="R75:S76"/>
    <mergeCell ref="J77:M77"/>
    <mergeCell ref="G78:I78"/>
    <mergeCell ref="G77:I77"/>
    <mergeCell ref="R78:S78"/>
    <mergeCell ref="N78:Q78"/>
    <mergeCell ref="J78:M78"/>
    <mergeCell ref="R77:S77"/>
    <mergeCell ref="N77:Q77"/>
    <mergeCell ref="A81:B81"/>
    <mergeCell ref="E80:F80"/>
    <mergeCell ref="E81:F81"/>
    <mergeCell ref="C81:D81"/>
    <mergeCell ref="E78:F78"/>
    <mergeCell ref="E79:F79"/>
    <mergeCell ref="A78:B78"/>
    <mergeCell ref="A79:B79"/>
    <mergeCell ref="R70:S70"/>
    <mergeCell ref="N70:Q70"/>
    <mergeCell ref="R65:S65"/>
    <mergeCell ref="B67:O67"/>
    <mergeCell ref="R69:S69"/>
    <mergeCell ref="N69:Q69"/>
    <mergeCell ref="A65:I65"/>
    <mergeCell ref="J70:M70"/>
    <mergeCell ref="J69:M69"/>
    <mergeCell ref="A69:I69"/>
    <mergeCell ref="A57:C57"/>
    <mergeCell ref="R57:S57"/>
    <mergeCell ref="A58:C58"/>
    <mergeCell ref="D58:I58"/>
    <mergeCell ref="D57:I57"/>
    <mergeCell ref="N57:Q57"/>
    <mergeCell ref="R64:S64"/>
    <mergeCell ref="R61:S61"/>
    <mergeCell ref="R62:S62"/>
    <mergeCell ref="R63:S63"/>
    <mergeCell ref="A62:C62"/>
    <mergeCell ref="A63:C63"/>
    <mergeCell ref="R58:S58"/>
    <mergeCell ref="D61:I61"/>
    <mergeCell ref="D62:I62"/>
    <mergeCell ref="N60:Q60"/>
    <mergeCell ref="A61:C61"/>
    <mergeCell ref="J61:M61"/>
    <mergeCell ref="J62:M62"/>
    <mergeCell ref="N58:Q58"/>
    <mergeCell ref="A64:C64"/>
    <mergeCell ref="B48:C48"/>
    <mergeCell ref="D48:F48"/>
    <mergeCell ref="F49:R49"/>
    <mergeCell ref="N59:Q59"/>
    <mergeCell ref="D54:S54"/>
    <mergeCell ref="J58:M58"/>
    <mergeCell ref="J57:M57"/>
    <mergeCell ref="A54:C54"/>
    <mergeCell ref="B51:M51"/>
    <mergeCell ref="O1:S3"/>
    <mergeCell ref="O4:S4"/>
    <mergeCell ref="O7:S9"/>
    <mergeCell ref="O10:S10"/>
    <mergeCell ref="O5:S5"/>
    <mergeCell ref="O6:S6"/>
    <mergeCell ref="O11:S11"/>
    <mergeCell ref="B19:C19"/>
    <mergeCell ref="B23:C23"/>
    <mergeCell ref="D16:R16"/>
    <mergeCell ref="B20:C20"/>
    <mergeCell ref="E20:O20"/>
    <mergeCell ref="B22:C22"/>
    <mergeCell ref="E23:O23"/>
    <mergeCell ref="E19:Q19"/>
    <mergeCell ref="S19:T19"/>
    <mergeCell ref="B44:M44"/>
    <mergeCell ref="A46:C46"/>
    <mergeCell ref="B49:E49"/>
    <mergeCell ref="B34:G34"/>
    <mergeCell ref="H34:R34"/>
    <mergeCell ref="D46:S46"/>
    <mergeCell ref="B41:S41"/>
    <mergeCell ref="F29:G29"/>
    <mergeCell ref="B25:C25"/>
    <mergeCell ref="B40:S40"/>
    <mergeCell ref="H26:Q26"/>
    <mergeCell ref="S26:T26"/>
    <mergeCell ref="E25:F25"/>
    <mergeCell ref="S25:T25"/>
    <mergeCell ref="G25:Q25"/>
    <mergeCell ref="F50:R50"/>
    <mergeCell ref="B26:C26"/>
    <mergeCell ref="A55:C55"/>
    <mergeCell ref="D55:S55"/>
    <mergeCell ref="B42:S42"/>
    <mergeCell ref="D53:S53"/>
    <mergeCell ref="A53:C53"/>
    <mergeCell ref="A47:C47"/>
    <mergeCell ref="D47:S47"/>
    <mergeCell ref="E26:F26"/>
    <mergeCell ref="R59:S59"/>
    <mergeCell ref="R60:S60"/>
    <mergeCell ref="J59:M59"/>
    <mergeCell ref="J60:M60"/>
    <mergeCell ref="A59:C59"/>
    <mergeCell ref="A60:C60"/>
    <mergeCell ref="D59:I59"/>
    <mergeCell ref="D60:I60"/>
    <mergeCell ref="A84:B84"/>
    <mergeCell ref="C82:D82"/>
    <mergeCell ref="C84:D84"/>
    <mergeCell ref="R82:S82"/>
    <mergeCell ref="J84:M84"/>
    <mergeCell ref="N84:Q84"/>
    <mergeCell ref="R84:S84"/>
    <mergeCell ref="J83:M83"/>
    <mergeCell ref="N83:Q83"/>
    <mergeCell ref="R83:S83"/>
    <mergeCell ref="J99:M99"/>
    <mergeCell ref="N99:Q99"/>
    <mergeCell ref="R99:S99"/>
    <mergeCell ref="A99:B99"/>
    <mergeCell ref="C99:D99"/>
    <mergeCell ref="E99:F99"/>
    <mergeCell ref="G99:I99"/>
    <mergeCell ref="A98:B98"/>
    <mergeCell ref="C98:D98"/>
    <mergeCell ref="E98:F98"/>
    <mergeCell ref="G98:I98"/>
    <mergeCell ref="S20:T20"/>
    <mergeCell ref="E22:Q22"/>
    <mergeCell ref="S22:T22"/>
    <mergeCell ref="S23:T23"/>
    <mergeCell ref="N90:Q90"/>
    <mergeCell ref="R98:S98"/>
    <mergeCell ref="R92:S92"/>
    <mergeCell ref="R90:S90"/>
    <mergeCell ref="N97:Q97"/>
    <mergeCell ref="N96:Q96"/>
    <mergeCell ref="N94:Q94"/>
    <mergeCell ref="R93:S93"/>
    <mergeCell ref="R94:S94"/>
    <mergeCell ref="J98:M98"/>
    <mergeCell ref="N98:Q98"/>
    <mergeCell ref="N93:Q93"/>
    <mergeCell ref="R91:S91"/>
    <mergeCell ref="N92:Q92"/>
    <mergeCell ref="N91:Q91"/>
    <mergeCell ref="N95:Q95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83" r:id="rId1"/>
  <rowBreaks count="4" manualBreakCount="4">
    <brk id="33" max="19" man="1"/>
    <brk id="72" max="19" man="1"/>
    <brk id="87" max="19" man="1"/>
    <brk id="95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Ольга</cp:lastModifiedBy>
  <cp:lastPrinted>2021-02-05T11:06:28Z</cp:lastPrinted>
  <dcterms:created xsi:type="dcterms:W3CDTF">2002-01-01T02:33:01Z</dcterms:created>
  <dcterms:modified xsi:type="dcterms:W3CDTF">2021-02-05T11:13:04Z</dcterms:modified>
  <cp:category/>
  <cp:version/>
  <cp:contentType/>
  <cp:contentStatus/>
</cp:coreProperties>
</file>