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440" windowHeight="11760" activeTab="0"/>
  </bookViews>
  <sheets>
    <sheet name="звіт" sheetId="1" r:id="rId1"/>
  </sheets>
  <definedNames/>
  <calcPr fullCalcOnLoad="1"/>
</workbook>
</file>

<file path=xl/sharedStrings.xml><?xml version="1.0" encoding="utf-8"?>
<sst xmlns="http://schemas.openxmlformats.org/spreadsheetml/2006/main" count="172" uniqueCount="113">
  <si>
    <t>ЗАТВЕРДЖЕНО</t>
  </si>
  <si>
    <t>1.</t>
  </si>
  <si>
    <t>2.</t>
  </si>
  <si>
    <t>3.</t>
  </si>
  <si>
    <t>(КФКВК)</t>
  </si>
  <si>
    <t>4.</t>
  </si>
  <si>
    <t>5.</t>
  </si>
  <si>
    <t>6.</t>
  </si>
  <si>
    <t>7.</t>
  </si>
  <si>
    <t>Завдання</t>
  </si>
  <si>
    <t>8.</t>
  </si>
  <si>
    <t>Усього</t>
  </si>
  <si>
    <t>9.</t>
  </si>
  <si>
    <t>Найменування місцевої / регіональної програми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</si>
  <si>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</si>
  <si>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</si>
  <si>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</si>
  <si>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</si>
  <si>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</si>
  <si>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</si>
  <si>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</si>
  <si>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</si>
  <si>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</si>
  <si>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</si>
  <si>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</si>
  <si>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</si>
  <si>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Затверджено у паспорті бюджетної програми</t>
  </si>
  <si>
    <t>Відхилення</t>
  </si>
  <si>
    <t>загальний фонд</t>
  </si>
  <si>
    <t>спеціальний фонд</t>
  </si>
  <si>
    <t>усього</t>
  </si>
  <si>
    <t>Результативні показники бюджетної програми та аналіз їх виконання:</t>
  </si>
  <si>
    <t>Показники</t>
  </si>
  <si>
    <t>Пояснення щодо причин розбіжностей між затвердженими та досягнутими результативними показниками</t>
  </si>
  <si>
    <t>N
 з/п</t>
  </si>
  <si>
    <t>Головний бухгалтер установи головного розпорядника бюджетних коштів</t>
  </si>
  <si>
    <t>Виконавчий комітет Житомирської міської ради Житомирської області</t>
  </si>
  <si>
    <t>1.1.</t>
  </si>
  <si>
    <t>2.1.</t>
  </si>
  <si>
    <t>3.1.</t>
  </si>
  <si>
    <t>4.1.</t>
  </si>
  <si>
    <t>грн.</t>
  </si>
  <si>
    <t>%</t>
  </si>
  <si>
    <t>Ціль державної політики</t>
  </si>
  <si>
    <t>0200000</t>
  </si>
  <si>
    <t>0210000</t>
  </si>
  <si>
    <t>гривень</t>
  </si>
  <si>
    <t>№ з/п</t>
  </si>
  <si>
    <t>Наказ Міністерства фінансів України</t>
  </si>
  <si>
    <t>(у редакції наказу Міністерства фінансів України</t>
  </si>
  <si>
    <t>(код)</t>
  </si>
  <si>
    <t>26 серпня 2014 року №836</t>
  </si>
  <si>
    <t>від 29 грудня 2018 року №1209)</t>
  </si>
  <si>
    <t>Завдання бюджетної програми</t>
  </si>
  <si>
    <t>Видатки (надані кредити з бюджету) та напрями використання бюджетних коштів за бюджетною програмою:</t>
  </si>
  <si>
    <t>№
з/п</t>
  </si>
  <si>
    <t>Напрями використання 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</si>
  <si>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</si>
  <si>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програми:</t>
  </si>
  <si>
    <t>Видатки (надані кредити з бюджету) на реалізацію місцевих/регіональних програм, які виконуються в межах бюджетної програми:</t>
  </si>
  <si>
    <t>Фактичні результативні показники, досягнуті за рахунок касових видатків (наданих кредитів з бюджету)</t>
  </si>
  <si>
    <t xml:space="preserve">10. </t>
  </si>
  <si>
    <t>* Зазначаються всі напрями використання бюджетних коштів, затверджені у паспорті бюджетної програми</t>
  </si>
  <si>
    <t>Керівник установи - головного розпорядника бюджетних коштів</t>
  </si>
  <si>
    <t>рішення міської ради від 18.12.2018  № 1297 (зі змінами)</t>
  </si>
  <si>
    <t>0217426</t>
  </si>
  <si>
    <t>0453</t>
  </si>
  <si>
    <t>Інші заходи у сфері електротранспорту</t>
  </si>
  <si>
    <t>Створення належних умов для надання населенню доступних, якісних та безпечних послуг з перевезення міським електричним транспортом</t>
  </si>
  <si>
    <t xml:space="preserve">Підвищення ефективності перевезення пасажирів і збільшення частки комунального транспорту в обсязі пасажирських перевезень та  пріритетний розвиток електротранспорту для зменшення рівня забруднення довкілля </t>
  </si>
  <si>
    <t>Мета бюджетної програми: Забезпечення сталого функціонування та розвитку міського громадського транспорту, створення належних умов для надання населенню якісних, безпечних послуг з перевезення пасажирів трамваями, тролейбусами, забезпечення заходів інформування населення.</t>
  </si>
  <si>
    <t xml:space="preserve">Забезпечення надання послуг з перевезення пасажирів електротранспортом </t>
  </si>
  <si>
    <t xml:space="preserve">Оплата надання транспортних послуг з перевезення пасажирів міським електричним транспортом </t>
  </si>
  <si>
    <t> "Програма розвитку громадського транспорту Житомирської міської об'єднаної громади на 2016-2019 роки" (зі змінами)</t>
  </si>
  <si>
    <t>Видатки на оплату надання транспортних послуг з перевезення пасажирів міським електричним транспортом</t>
  </si>
  <si>
    <t>Кількість перевезених пасажирів</t>
  </si>
  <si>
    <t>тис.чол.</t>
  </si>
  <si>
    <t>розрахункові планові показники підприємства</t>
  </si>
  <si>
    <t>2.2.</t>
  </si>
  <si>
    <t>Обсяг транспортної роботи з перевезень пасажирів електротранспортом, у т.ч.:</t>
  </si>
  <si>
    <t>тис.км.</t>
  </si>
  <si>
    <t>– трамвай</t>
  </si>
  <si>
    <t>– тролейбус</t>
  </si>
  <si>
    <t>Середня вартість 1 кілометра пасажироперевезень, в т.ч.:</t>
  </si>
  <si>
    <t>3930,83 тис.грн./91,93 тис.км.</t>
  </si>
  <si>
    <t>513,74 тис. грн. / 11,66 тис.км.</t>
  </si>
  <si>
    <t>3417,09 тис. грн. / 80,27 тис.км.</t>
  </si>
  <si>
    <t>3.2.</t>
  </si>
  <si>
    <t>Середні витрати на перевезення одного пасажира електротранспорту</t>
  </si>
  <si>
    <t>4056,67/п.п.2.1.</t>
  </si>
  <si>
    <t>3.3.</t>
  </si>
  <si>
    <t>Середні витрати на перевезення одного пасажира електротранспорту за рахунок оплати договору</t>
  </si>
  <si>
    <t>п.1.1./п.2.1</t>
  </si>
  <si>
    <t>3.4.</t>
  </si>
  <si>
    <t>Середні доходи від перевезення на 1 кілометр пасажироперевезень</t>
  </si>
  <si>
    <t>фінансовий план КП ЖТТУ на 2018 р. (зі змінами),  договір  (1065,0/п.2.2.)</t>
  </si>
  <si>
    <t>(п.п.3.1.(42,76)/факт попереднього року (31,44 грн.))*100</t>
  </si>
  <si>
    <t>4.2.</t>
  </si>
  <si>
    <t>Динаміка витрат на перевезення 1 пасажира в порівнянні з попереднім роком</t>
  </si>
  <si>
    <t>(п.п.3.2.(4,44)/ факт попереднього року (2,74 грн.))*100</t>
  </si>
  <si>
    <t>4.3.</t>
  </si>
  <si>
    <t>Динаміка середніх доходів від перевезення на 1 кілометр пасажироперевезень в порівнянні з попереднім роком</t>
  </si>
  <si>
    <t>(п.п.3.4.(11,58)/ факт попереднього року (8,07 грн.))*100</t>
  </si>
  <si>
    <t>О.М.Пашко</t>
  </si>
  <si>
    <t>Н.В.Борецька</t>
  </si>
  <si>
    <t>Цілі державної політики, на досягнення яких спрямовано реалізацію бюджетної програми</t>
  </si>
  <si>
    <t>про виконання паспорта бюджетної програми місцевого бюджету на 01 січня 2020  року</t>
  </si>
  <si>
    <t>Узагальнений висновок про виконання бюджетної програми. Здійснення оплати 2-ї частини заробітної плати працівникам КП ЖТТУ міської ради, що надало змогу в повноцінній мірі виконувати підприємством послуги з перевезення пасажирів міським електротранспортом</t>
  </si>
  <si>
    <t>Пояснення щодо причин розбіжностей між затвердженими та досягнутими результативними показниками: Пзростання показника "Середня вартість 1 кілометра пасажироперевезень" пов'язано із зростанням вартості електроенергії та збільшенням заробітної плати працівникам комунального підприємства; Показник "Середні витрати на перевезення одного пасажира електротранспорту" збільшився у зв'язку зі збільшенням витрат на здійснення перевезень. Показник "Середні доходи від перевезення на 1 кілометр пасажироперевезень" зменшився у зв'язку зі збільшенням витрат на здійснення перевезень (ремонт рухомого складу, підвищення вартості електроенергії, збільшення заробітної плати тощо.</t>
  </si>
  <si>
    <t>Динаміка зміни середньої вартості 1 км пасажироперевезень в порівнянні з попереднім роком</t>
  </si>
  <si>
    <t xml:space="preserve">Пояснення щодо причин розбіжностей між затвердженими та досягнутими результативними показниками: збільшення показників "Динаміка зміни середньої вартості 1 км пасажироперевезень в порівнянні з попереднім роком" та "Динаміка витрат на перевезення 1 пасажира в порівнянні з попереднім роком" пов'язано зі збільшенням виробничих витрат підприємства порівняно з попереднім роком; зменшення показника "Динаміка середніх доходів від перевезення на 1 кілометр пасажироперевезень в порівнянні з попереднім роком" пов'язано також зі збільшенням витрат КП "ЖТТУ".  </t>
  </si>
  <si>
    <t>Аналіз стану виконання результативних показників:  показник затрат - досягнуто 100% виконання; при розгляді інших показників спостерігається відхилення (пояснення причин відхилень наведені вище)</t>
  </si>
  <si>
    <t>Пояснення щодо причин розбіжностей між затвердженими та досягнутими результативними показниками: показник "Кількість перевезених пасажирів" зменшився, оскільки пасажири надавали перевагу транспортним засобам приватних перевізників, особливо учні-вартість у маршрутному таксі приватного перевізника становила 2,00 грн., а в електротранспорті -3,00 грн. Зменшився показник "Обсяг транспортної роботи з перевезень пасажирів електротранспортом" у зв'язку із частим ремонтом рухомого складу через його зношеність та, відповідно,  недостатню кількість транспортних засобів на маршрутах.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</si>
</sst>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5" fillId="0" borderId="0" xfId="0" applyFont="1" applyAlignment="1">
      <alignment horizontal="center" vertical="top" wrapText="1"/>
    </xf>
    <xf numFmtId="0" fontId="0" fillId="0" borderId="11" xfId="0" applyBorder="1" applyAlignment="1">
      <alignment/>
    </xf>
    <xf numFmtId="49" fontId="2" fillId="0" borderId="11" xfId="0" applyNumberFormat="1" applyFont="1" applyBorder="1" applyAlignment="1">
      <alignment horizontal="center" vertical="center" wrapText="1"/>
    </xf>
    <xf numFmtId="4" fontId="43" fillId="0" borderId="12" xfId="0" applyNumberFormat="1" applyFont="1" applyBorder="1" applyAlignment="1">
      <alignment horizontal="center" vertical="center" wrapText="1"/>
    </xf>
    <xf numFmtId="4" fontId="44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45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6" fillId="0" borderId="0" xfId="0" applyFont="1" applyAlignment="1">
      <alignment/>
    </xf>
    <xf numFmtId="4" fontId="2" fillId="0" borderId="10" xfId="0" applyNumberFormat="1" applyFont="1" applyBorder="1" applyAlignment="1">
      <alignment horizontal="center" vertical="center" wrapText="1"/>
    </xf>
    <xf numFmtId="187" fontId="2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14" xfId="0" applyFont="1" applyBorder="1" applyAlignment="1">
      <alignment vertical="top" wrapText="1"/>
    </xf>
    <xf numFmtId="186" fontId="8" fillId="0" borderId="13" xfId="0" applyNumberFormat="1" applyFont="1" applyBorder="1" applyAlignment="1">
      <alignment horizontal="center" vertical="center" wrapText="1"/>
    </xf>
    <xf numFmtId="186" fontId="2" fillId="0" borderId="10" xfId="0" applyNumberFormat="1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justify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justify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" fontId="8" fillId="0" borderId="13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top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justify" vertical="center" wrapText="1"/>
    </xf>
    <xf numFmtId="0" fontId="2" fillId="0" borderId="19" xfId="0" applyFont="1" applyBorder="1" applyAlignment="1">
      <alignment horizontal="center" vertical="center" wrapText="1"/>
    </xf>
    <xf numFmtId="186" fontId="2" fillId="0" borderId="19" xfId="0" applyNumberFormat="1" applyFont="1" applyBorder="1" applyAlignment="1">
      <alignment horizontal="center" vertical="center" wrapText="1"/>
    </xf>
    <xf numFmtId="186" fontId="2" fillId="0" borderId="18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justify" vertical="center" wrapText="1"/>
    </xf>
    <xf numFmtId="0" fontId="2" fillId="0" borderId="21" xfId="0" applyFont="1" applyBorder="1" applyAlignment="1">
      <alignment horizontal="center" vertical="center" wrapText="1"/>
    </xf>
    <xf numFmtId="186" fontId="2" fillId="0" borderId="20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43" fillId="0" borderId="0" xfId="0" applyFont="1" applyAlignment="1">
      <alignment vertic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34" fillId="0" borderId="24" xfId="0" applyFont="1" applyBorder="1" applyAlignment="1">
      <alignment horizontal="left" vertical="center" wrapText="1"/>
    </xf>
    <xf numFmtId="0" fontId="34" fillId="0" borderId="25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center" vertical="center"/>
    </xf>
    <xf numFmtId="0" fontId="2" fillId="0" borderId="26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43" fillId="0" borderId="11" xfId="0" applyFont="1" applyBorder="1" applyAlignment="1">
      <alignment horizontal="center"/>
    </xf>
    <xf numFmtId="0" fontId="9" fillId="0" borderId="11" xfId="0" applyFont="1" applyBorder="1" applyAlignment="1">
      <alignment/>
    </xf>
    <xf numFmtId="0" fontId="47" fillId="0" borderId="11" xfId="0" applyFont="1" applyBorder="1" applyAlignment="1">
      <alignment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44" fillId="0" borderId="0" xfId="0" applyFont="1" applyAlignment="1">
      <alignment horizontal="left" vertical="center" wrapText="1"/>
    </xf>
    <xf numFmtId="0" fontId="0" fillId="0" borderId="0" xfId="0" applyAlignment="1">
      <alignment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6"/>
  <sheetViews>
    <sheetView tabSelected="1" zoomScale="80" zoomScaleNormal="80" zoomScalePageLayoutView="0" workbookViewId="0" topLeftCell="A1">
      <selection activeCell="E14" sqref="E14:M14"/>
    </sheetView>
  </sheetViews>
  <sheetFormatPr defaultColWidth="13.7109375" defaultRowHeight="15"/>
  <cols>
    <col min="1" max="1" width="5.8515625" style="0" customWidth="1"/>
    <col min="2" max="2" width="30.00390625" style="0" customWidth="1"/>
    <col min="3" max="4" width="13.7109375" style="0" customWidth="1"/>
    <col min="5" max="5" width="16.8515625" style="0" customWidth="1"/>
  </cols>
  <sheetData>
    <row r="1" spans="10:12" ht="15.75">
      <c r="J1" s="30" t="s">
        <v>0</v>
      </c>
      <c r="K1" s="19"/>
      <c r="L1" s="19"/>
    </row>
    <row r="2" spans="10:12" ht="15.75">
      <c r="J2" s="30" t="s">
        <v>48</v>
      </c>
      <c r="K2" s="19"/>
      <c r="L2" s="19"/>
    </row>
    <row r="3" spans="10:12" ht="15.75">
      <c r="J3" s="30" t="s">
        <v>51</v>
      </c>
      <c r="K3" s="19"/>
      <c r="L3" s="19"/>
    </row>
    <row r="4" spans="10:12" ht="15.75">
      <c r="J4" s="30" t="s">
        <v>49</v>
      </c>
      <c r="K4" s="19"/>
      <c r="L4" s="19"/>
    </row>
    <row r="5" spans="10:12" ht="15.75">
      <c r="J5" s="30" t="s">
        <v>52</v>
      </c>
      <c r="K5" s="19"/>
      <c r="L5" s="19"/>
    </row>
    <row r="7" spans="1:13" ht="15.75">
      <c r="A7" s="79" t="s">
        <v>25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</row>
    <row r="8" spans="1:13" ht="15.75">
      <c r="A8" s="79" t="s">
        <v>106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</row>
    <row r="9" spans="1:13" ht="15.7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</row>
    <row r="10" spans="1:13" ht="15.75">
      <c r="A10" s="81" t="s">
        <v>1</v>
      </c>
      <c r="B10" s="12" t="s">
        <v>44</v>
      </c>
      <c r="C10" s="1"/>
      <c r="E10" s="75" t="s">
        <v>36</v>
      </c>
      <c r="F10" s="76"/>
      <c r="G10" s="76"/>
      <c r="H10" s="76"/>
      <c r="I10" s="76"/>
      <c r="J10" s="76"/>
      <c r="K10" s="76"/>
      <c r="L10" s="76"/>
      <c r="M10" s="76"/>
    </row>
    <row r="11" spans="1:13" ht="15" customHeight="1">
      <c r="A11" s="81"/>
      <c r="B11" s="6" t="s">
        <v>50</v>
      </c>
      <c r="C11" s="1"/>
      <c r="E11" s="78" t="s">
        <v>23</v>
      </c>
      <c r="F11" s="78"/>
      <c r="G11" s="78"/>
      <c r="H11" s="78"/>
      <c r="I11" s="78"/>
      <c r="J11" s="78"/>
      <c r="K11" s="78"/>
      <c r="L11" s="78"/>
      <c r="M11" s="78"/>
    </row>
    <row r="12" spans="1:13" ht="15.75">
      <c r="A12" s="81" t="s">
        <v>2</v>
      </c>
      <c r="B12" s="12" t="s">
        <v>45</v>
      </c>
      <c r="C12" s="1"/>
      <c r="E12" s="75" t="s">
        <v>36</v>
      </c>
      <c r="F12" s="76"/>
      <c r="G12" s="76"/>
      <c r="H12" s="76"/>
      <c r="I12" s="76"/>
      <c r="J12" s="76"/>
      <c r="K12" s="76"/>
      <c r="L12" s="76"/>
      <c r="M12" s="76"/>
    </row>
    <row r="13" spans="1:13" ht="15" customHeight="1">
      <c r="A13" s="81"/>
      <c r="B13" s="6" t="s">
        <v>50</v>
      </c>
      <c r="C13" s="1"/>
      <c r="E13" s="77" t="s">
        <v>22</v>
      </c>
      <c r="F13" s="77"/>
      <c r="G13" s="77"/>
      <c r="H13" s="77"/>
      <c r="I13" s="77"/>
      <c r="J13" s="77"/>
      <c r="K13" s="77"/>
      <c r="L13" s="77"/>
      <c r="M13" s="77"/>
    </row>
    <row r="14" spans="1:13" ht="15.75">
      <c r="A14" s="81" t="s">
        <v>3</v>
      </c>
      <c r="B14" s="12" t="s">
        <v>65</v>
      </c>
      <c r="C14" s="12" t="s">
        <v>66</v>
      </c>
      <c r="E14" s="75" t="s">
        <v>67</v>
      </c>
      <c r="F14" s="75"/>
      <c r="G14" s="75"/>
      <c r="H14" s="75"/>
      <c r="I14" s="75"/>
      <c r="J14" s="75"/>
      <c r="K14" s="75"/>
      <c r="L14" s="75"/>
      <c r="M14" s="75"/>
    </row>
    <row r="15" spans="1:13" ht="15" customHeight="1">
      <c r="A15" s="81"/>
      <c r="B15" s="7" t="s">
        <v>50</v>
      </c>
      <c r="C15" s="7" t="s">
        <v>4</v>
      </c>
      <c r="E15" s="78" t="s">
        <v>24</v>
      </c>
      <c r="F15" s="78"/>
      <c r="G15" s="78"/>
      <c r="H15" s="78"/>
      <c r="I15" s="78"/>
      <c r="J15" s="78"/>
      <c r="K15" s="78"/>
      <c r="L15" s="78"/>
      <c r="M15" s="78"/>
    </row>
    <row r="16" spans="1:13" ht="15" customHeight="1">
      <c r="A16" s="3"/>
      <c r="B16" s="7"/>
      <c r="C16" s="7"/>
      <c r="E16" s="6"/>
      <c r="F16" s="6"/>
      <c r="G16" s="6"/>
      <c r="H16" s="6"/>
      <c r="I16" s="6"/>
      <c r="J16" s="6"/>
      <c r="K16" s="6"/>
      <c r="L16" s="6"/>
      <c r="M16" s="6"/>
    </row>
    <row r="17" spans="1:13" ht="15" customHeight="1">
      <c r="A17" s="3" t="s">
        <v>5</v>
      </c>
      <c r="B17" s="72" t="s">
        <v>105</v>
      </c>
      <c r="C17" s="72"/>
      <c r="D17" s="72"/>
      <c r="E17" s="72"/>
      <c r="F17" s="72"/>
      <c r="G17" s="72"/>
      <c r="H17" s="73"/>
      <c r="I17" s="73"/>
      <c r="J17" s="73"/>
      <c r="K17" s="73"/>
      <c r="L17" s="73"/>
      <c r="M17" s="73"/>
    </row>
    <row r="18" spans="1:13" ht="15" customHeight="1">
      <c r="A18" s="3"/>
      <c r="B18" s="20"/>
      <c r="C18" s="20"/>
      <c r="D18" s="20"/>
      <c r="E18" s="20"/>
      <c r="F18" s="20"/>
      <c r="G18" s="20"/>
      <c r="H18" s="21"/>
      <c r="I18" s="21"/>
      <c r="J18" s="21"/>
      <c r="K18" s="21"/>
      <c r="L18" s="21"/>
      <c r="M18" s="21"/>
    </row>
    <row r="19" spans="1:13" ht="39.75" customHeight="1">
      <c r="A19" s="8" t="s">
        <v>47</v>
      </c>
      <c r="B19" s="68" t="s">
        <v>43</v>
      </c>
      <c r="C19" s="68"/>
      <c r="D19" s="68"/>
      <c r="E19" s="68"/>
      <c r="F19" s="68"/>
      <c r="G19" s="68"/>
      <c r="H19" s="82"/>
      <c r="I19" s="82"/>
      <c r="J19" s="82"/>
      <c r="K19" s="82"/>
      <c r="L19" s="82"/>
      <c r="M19" s="82"/>
    </row>
    <row r="20" spans="1:13" ht="18.75" customHeight="1">
      <c r="A20" s="8" t="s">
        <v>1</v>
      </c>
      <c r="B20" s="61" t="s">
        <v>68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3"/>
    </row>
    <row r="21" spans="1:13" ht="35.25" customHeight="1">
      <c r="A21" s="8" t="s">
        <v>2</v>
      </c>
      <c r="B21" s="61" t="s">
        <v>69</v>
      </c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9"/>
    </row>
    <row r="22" spans="1:13" ht="15" customHeight="1">
      <c r="A22" s="3"/>
      <c r="B22" s="7"/>
      <c r="C22" s="7"/>
      <c r="E22" s="6"/>
      <c r="F22" s="6"/>
      <c r="G22" s="6"/>
      <c r="H22" s="6"/>
      <c r="I22" s="6"/>
      <c r="J22" s="6"/>
      <c r="K22" s="6"/>
      <c r="L22" s="6"/>
      <c r="M22" s="6"/>
    </row>
    <row r="23" spans="1:13" ht="40.5" customHeight="1">
      <c r="A23" s="3" t="s">
        <v>6</v>
      </c>
      <c r="B23" s="83" t="s">
        <v>70</v>
      </c>
      <c r="C23" s="83"/>
      <c r="D23" s="83"/>
      <c r="E23" s="83"/>
      <c r="F23" s="83"/>
      <c r="G23" s="83"/>
      <c r="H23" s="73"/>
      <c r="I23" s="73"/>
      <c r="J23" s="73"/>
      <c r="K23" s="73"/>
      <c r="L23" s="73"/>
      <c r="M23" s="73"/>
    </row>
    <row r="24" spans="1:13" ht="15" customHeight="1">
      <c r="A24" s="3"/>
      <c r="B24" s="7"/>
      <c r="C24" s="7"/>
      <c r="E24" s="6"/>
      <c r="F24" s="6"/>
      <c r="G24" s="6"/>
      <c r="H24" s="6"/>
      <c r="I24" s="6"/>
      <c r="J24" s="6"/>
      <c r="K24" s="6"/>
      <c r="L24" s="6"/>
      <c r="M24" s="6"/>
    </row>
    <row r="25" spans="1:13" ht="15" customHeight="1">
      <c r="A25" s="3" t="s">
        <v>7</v>
      </c>
      <c r="B25" s="80" t="s">
        <v>53</v>
      </c>
      <c r="C25" s="80"/>
      <c r="D25" s="80"/>
      <c r="E25" s="84"/>
      <c r="F25" s="84"/>
      <c r="G25" s="84"/>
      <c r="H25" s="84"/>
      <c r="I25" s="84"/>
      <c r="J25" s="84"/>
      <c r="K25" s="84"/>
      <c r="L25" s="84"/>
      <c r="M25" s="84"/>
    </row>
    <row r="26" spans="1:13" ht="15" customHeight="1">
      <c r="A26" s="4"/>
      <c r="B26" s="5"/>
      <c r="C26" s="5"/>
      <c r="D26" s="5"/>
      <c r="E26" s="5"/>
      <c r="F26" s="5"/>
      <c r="G26" s="5"/>
      <c r="H26" s="6"/>
      <c r="I26" s="6"/>
      <c r="J26" s="6"/>
      <c r="K26" s="6"/>
      <c r="L26" s="6"/>
      <c r="M26" s="6"/>
    </row>
    <row r="27" spans="1:13" ht="33.75" customHeight="1">
      <c r="A27" s="15" t="s">
        <v>47</v>
      </c>
      <c r="B27" s="85" t="s">
        <v>9</v>
      </c>
      <c r="C27" s="85"/>
      <c r="D27" s="85"/>
      <c r="E27" s="85"/>
      <c r="F27" s="85"/>
      <c r="G27" s="85"/>
      <c r="H27" s="82"/>
      <c r="I27" s="82"/>
      <c r="J27" s="82"/>
      <c r="K27" s="82"/>
      <c r="L27" s="82"/>
      <c r="M27" s="82"/>
    </row>
    <row r="28" spans="1:13" ht="18" customHeight="1">
      <c r="A28" s="15" t="s">
        <v>1</v>
      </c>
      <c r="B28" s="86" t="s">
        <v>71</v>
      </c>
      <c r="C28" s="86"/>
      <c r="D28" s="86"/>
      <c r="E28" s="86"/>
      <c r="F28" s="86"/>
      <c r="G28" s="86"/>
      <c r="H28" s="87"/>
      <c r="I28" s="87"/>
      <c r="J28" s="87"/>
      <c r="K28" s="87"/>
      <c r="L28" s="87"/>
      <c r="M28" s="87"/>
    </row>
    <row r="29" spans="1:13" ht="15" customHeight="1">
      <c r="A29" s="3"/>
      <c r="B29" s="7"/>
      <c r="C29" s="7"/>
      <c r="E29" s="6"/>
      <c r="F29" s="6"/>
      <c r="G29" s="6"/>
      <c r="H29" s="6"/>
      <c r="I29" s="6"/>
      <c r="J29" s="6"/>
      <c r="K29" s="6"/>
      <c r="L29" s="6"/>
      <c r="M29" s="6"/>
    </row>
    <row r="30" spans="1:13" ht="36" customHeight="1">
      <c r="A30" s="81" t="s">
        <v>8</v>
      </c>
      <c r="B30" s="80" t="s">
        <v>54</v>
      </c>
      <c r="C30" s="80"/>
      <c r="D30" s="80"/>
      <c r="E30" s="84"/>
      <c r="F30" s="84"/>
      <c r="G30" s="84"/>
      <c r="H30" s="84"/>
      <c r="I30" s="84"/>
      <c r="J30" s="84"/>
      <c r="K30" s="84"/>
      <c r="L30" s="84"/>
      <c r="M30" s="84"/>
    </row>
    <row r="31" spans="1:15" ht="15.75">
      <c r="A31" s="81"/>
      <c r="B31" s="80"/>
      <c r="C31" s="80"/>
      <c r="D31" s="80"/>
      <c r="K31" s="1" t="s">
        <v>46</v>
      </c>
      <c r="M31" s="1"/>
      <c r="N31" s="1"/>
      <c r="O31" s="1"/>
    </row>
    <row r="32" spans="1:11" ht="35.25" customHeight="1">
      <c r="A32" s="68" t="s">
        <v>55</v>
      </c>
      <c r="B32" s="68" t="s">
        <v>56</v>
      </c>
      <c r="C32" s="68" t="s">
        <v>26</v>
      </c>
      <c r="D32" s="68"/>
      <c r="E32" s="68"/>
      <c r="F32" s="68" t="s">
        <v>57</v>
      </c>
      <c r="G32" s="68"/>
      <c r="H32" s="68"/>
      <c r="I32" s="68" t="s">
        <v>27</v>
      </c>
      <c r="J32" s="68"/>
      <c r="K32" s="68"/>
    </row>
    <row r="33" spans="1:11" ht="31.5">
      <c r="A33" s="68"/>
      <c r="B33" s="68"/>
      <c r="C33" s="8" t="s">
        <v>28</v>
      </c>
      <c r="D33" s="8" t="s">
        <v>29</v>
      </c>
      <c r="E33" s="8" t="s">
        <v>30</v>
      </c>
      <c r="F33" s="8" t="s">
        <v>28</v>
      </c>
      <c r="G33" s="8" t="s">
        <v>29</v>
      </c>
      <c r="H33" s="8" t="s">
        <v>30</v>
      </c>
      <c r="I33" s="8" t="s">
        <v>28</v>
      </c>
      <c r="J33" s="8" t="s">
        <v>29</v>
      </c>
      <c r="K33" s="8" t="s">
        <v>30</v>
      </c>
    </row>
    <row r="34" spans="1:11" ht="15.75">
      <c r="A34" s="8">
        <v>1</v>
      </c>
      <c r="B34" s="8">
        <v>2</v>
      </c>
      <c r="C34" s="8">
        <v>3</v>
      </c>
      <c r="D34" s="8">
        <v>4</v>
      </c>
      <c r="E34" s="8">
        <v>5</v>
      </c>
      <c r="F34" s="8">
        <v>6</v>
      </c>
      <c r="G34" s="8">
        <v>7</v>
      </c>
      <c r="H34" s="8">
        <v>8</v>
      </c>
      <c r="I34" s="8">
        <v>9</v>
      </c>
      <c r="J34" s="8">
        <v>10</v>
      </c>
      <c r="K34" s="8">
        <v>11</v>
      </c>
    </row>
    <row r="35" spans="1:11" ht="78.75">
      <c r="A35" s="17" t="s">
        <v>1</v>
      </c>
      <c r="B35" s="1" t="s">
        <v>72</v>
      </c>
      <c r="C35" s="13">
        <v>2318550</v>
      </c>
      <c r="D35" s="27">
        <v>0</v>
      </c>
      <c r="E35" s="27">
        <f>C35+D35</f>
        <v>2318550</v>
      </c>
      <c r="F35" s="13">
        <v>2318550</v>
      </c>
      <c r="G35" s="27">
        <v>0</v>
      </c>
      <c r="H35" s="27">
        <f>F35+G35</f>
        <v>2318550</v>
      </c>
      <c r="I35" s="27">
        <f>F35-C35</f>
        <v>0</v>
      </c>
      <c r="J35" s="27">
        <v>0</v>
      </c>
      <c r="K35" s="27">
        <v>0</v>
      </c>
    </row>
    <row r="36" spans="1:11" ht="15.75">
      <c r="A36" s="8"/>
      <c r="B36" s="9" t="s">
        <v>11</v>
      </c>
      <c r="C36" s="14">
        <f aca="true" t="shared" si="0" ref="C36:K36">SUM(C35:C35)</f>
        <v>2318550</v>
      </c>
      <c r="D36" s="14">
        <f t="shared" si="0"/>
        <v>0</v>
      </c>
      <c r="E36" s="14">
        <f t="shared" si="0"/>
        <v>2318550</v>
      </c>
      <c r="F36" s="14">
        <f t="shared" si="0"/>
        <v>2318550</v>
      </c>
      <c r="G36" s="14">
        <f t="shared" si="0"/>
        <v>0</v>
      </c>
      <c r="H36" s="14">
        <f t="shared" si="0"/>
        <v>2318550</v>
      </c>
      <c r="I36" s="14">
        <f t="shared" si="0"/>
        <v>0</v>
      </c>
      <c r="J36" s="14">
        <f t="shared" si="0"/>
        <v>0</v>
      </c>
      <c r="K36" s="14">
        <f t="shared" si="0"/>
        <v>0</v>
      </c>
    </row>
    <row r="37" spans="1:11" ht="44.25" customHeight="1">
      <c r="A37" s="61" t="s">
        <v>58</v>
      </c>
      <c r="B37" s="62"/>
      <c r="C37" s="62"/>
      <c r="D37" s="62"/>
      <c r="E37" s="62"/>
      <c r="F37" s="62"/>
      <c r="G37" s="62"/>
      <c r="H37" s="62"/>
      <c r="I37" s="62"/>
      <c r="J37" s="62"/>
      <c r="K37" s="63"/>
    </row>
    <row r="38" ht="15.75">
      <c r="A38" s="4"/>
    </row>
    <row r="39" spans="1:13" ht="15.75">
      <c r="A39" s="22" t="s">
        <v>10</v>
      </c>
      <c r="B39" s="55" t="s">
        <v>59</v>
      </c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</row>
    <row r="40" spans="1:13" ht="15.75">
      <c r="A40" s="4"/>
      <c r="K40" s="1" t="s">
        <v>46</v>
      </c>
      <c r="M40" s="1"/>
    </row>
    <row r="41" spans="1:13" ht="15.75">
      <c r="A41" s="68" t="s">
        <v>55</v>
      </c>
      <c r="B41" s="68" t="s">
        <v>13</v>
      </c>
      <c r="C41" s="64" t="s">
        <v>26</v>
      </c>
      <c r="D41" s="64"/>
      <c r="E41" s="64"/>
      <c r="F41" s="64" t="s">
        <v>57</v>
      </c>
      <c r="G41" s="64"/>
      <c r="H41" s="64"/>
      <c r="I41" s="64" t="s">
        <v>27</v>
      </c>
      <c r="J41" s="64"/>
      <c r="K41" s="64"/>
      <c r="M41" s="1"/>
    </row>
    <row r="42" spans="1:13" ht="31.5">
      <c r="A42" s="68"/>
      <c r="B42" s="68"/>
      <c r="C42" s="8" t="s">
        <v>28</v>
      </c>
      <c r="D42" s="8" t="s">
        <v>29</v>
      </c>
      <c r="E42" s="8" t="s">
        <v>30</v>
      </c>
      <c r="F42" s="8" t="s">
        <v>28</v>
      </c>
      <c r="G42" s="8" t="s">
        <v>29</v>
      </c>
      <c r="H42" s="8" t="s">
        <v>30</v>
      </c>
      <c r="I42" s="8" t="s">
        <v>28</v>
      </c>
      <c r="J42" s="8" t="s">
        <v>29</v>
      </c>
      <c r="K42" s="8" t="s">
        <v>30</v>
      </c>
      <c r="M42" s="1"/>
    </row>
    <row r="43" spans="1:13" ht="15.75">
      <c r="A43" s="8">
        <v>1</v>
      </c>
      <c r="B43" s="8">
        <v>2</v>
      </c>
      <c r="C43" s="23">
        <v>3</v>
      </c>
      <c r="D43" s="23">
        <v>4</v>
      </c>
      <c r="E43" s="23">
        <v>5</v>
      </c>
      <c r="F43" s="23">
        <v>6</v>
      </c>
      <c r="G43" s="23">
        <v>7</v>
      </c>
      <c r="H43" s="23">
        <v>8</v>
      </c>
      <c r="I43" s="23">
        <v>9</v>
      </c>
      <c r="J43" s="23">
        <v>10</v>
      </c>
      <c r="K43" s="23">
        <v>11</v>
      </c>
      <c r="M43" s="1"/>
    </row>
    <row r="44" spans="1:13" ht="78.75">
      <c r="A44" s="8" t="s">
        <v>1</v>
      </c>
      <c r="B44" s="33" t="s">
        <v>73</v>
      </c>
      <c r="C44" s="13">
        <v>2318550</v>
      </c>
      <c r="D44" s="27">
        <v>0</v>
      </c>
      <c r="E44" s="27">
        <f>C44+D44</f>
        <v>2318550</v>
      </c>
      <c r="F44" s="13">
        <v>2318550</v>
      </c>
      <c r="G44" s="27">
        <v>0</v>
      </c>
      <c r="H44" s="27">
        <f>F44+G44</f>
        <v>2318550</v>
      </c>
      <c r="I44" s="27">
        <f>F44-C44</f>
        <v>0</v>
      </c>
      <c r="J44" s="27">
        <v>0</v>
      </c>
      <c r="K44" s="27">
        <v>0</v>
      </c>
      <c r="M44" s="1"/>
    </row>
    <row r="45" spans="1:13" ht="15.75">
      <c r="A45" s="4"/>
      <c r="M45" s="1"/>
    </row>
    <row r="46" spans="1:13" ht="15.75">
      <c r="A46" s="3" t="s">
        <v>12</v>
      </c>
      <c r="B46" s="55" t="s">
        <v>31</v>
      </c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</row>
    <row r="47" ht="15.75">
      <c r="A47" s="4"/>
    </row>
    <row r="48" spans="1:13" ht="31.5" customHeight="1">
      <c r="A48" s="68" t="s">
        <v>34</v>
      </c>
      <c r="B48" s="68" t="s">
        <v>32</v>
      </c>
      <c r="C48" s="68" t="s">
        <v>14</v>
      </c>
      <c r="D48" s="68" t="s">
        <v>15</v>
      </c>
      <c r="E48" s="68" t="s">
        <v>26</v>
      </c>
      <c r="F48" s="68"/>
      <c r="G48" s="68"/>
      <c r="H48" s="68" t="s">
        <v>60</v>
      </c>
      <c r="I48" s="68"/>
      <c r="J48" s="68"/>
      <c r="K48" s="68" t="s">
        <v>27</v>
      </c>
      <c r="L48" s="68"/>
      <c r="M48" s="68"/>
    </row>
    <row r="49" spans="1:13" ht="15.75" customHeight="1">
      <c r="A49" s="68"/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</row>
    <row r="50" spans="1:13" ht="31.5">
      <c r="A50" s="68"/>
      <c r="B50" s="68"/>
      <c r="C50" s="68"/>
      <c r="D50" s="68"/>
      <c r="E50" s="8" t="s">
        <v>28</v>
      </c>
      <c r="F50" s="8" t="s">
        <v>29</v>
      </c>
      <c r="G50" s="8" t="s">
        <v>30</v>
      </c>
      <c r="H50" s="8" t="s">
        <v>28</v>
      </c>
      <c r="I50" s="8" t="s">
        <v>29</v>
      </c>
      <c r="J50" s="8" t="s">
        <v>30</v>
      </c>
      <c r="K50" s="8" t="s">
        <v>28</v>
      </c>
      <c r="L50" s="8" t="s">
        <v>29</v>
      </c>
      <c r="M50" s="8" t="s">
        <v>30</v>
      </c>
    </row>
    <row r="51" spans="1:13" ht="15.75">
      <c r="A51" s="8">
        <v>1</v>
      </c>
      <c r="B51" s="8">
        <v>2</v>
      </c>
      <c r="C51" s="8">
        <v>3</v>
      </c>
      <c r="D51" s="8">
        <v>4</v>
      </c>
      <c r="E51" s="8">
        <v>5</v>
      </c>
      <c r="F51" s="8">
        <v>6</v>
      </c>
      <c r="G51" s="8">
        <v>7</v>
      </c>
      <c r="H51" s="8">
        <v>8</v>
      </c>
      <c r="I51" s="8">
        <v>9</v>
      </c>
      <c r="J51" s="8">
        <v>10</v>
      </c>
      <c r="K51" s="8">
        <v>11</v>
      </c>
      <c r="L51" s="8">
        <v>12</v>
      </c>
      <c r="M51" s="8">
        <v>13</v>
      </c>
    </row>
    <row r="52" spans="1:13" ht="15.75">
      <c r="A52" s="29" t="s">
        <v>1</v>
      </c>
      <c r="B52" s="57" t="s">
        <v>71</v>
      </c>
      <c r="C52" s="58"/>
      <c r="D52" s="58"/>
      <c r="E52" s="59"/>
      <c r="F52" s="59"/>
      <c r="G52" s="59"/>
      <c r="H52" s="59"/>
      <c r="I52" s="59"/>
      <c r="J52" s="59"/>
      <c r="K52" s="59"/>
      <c r="L52" s="59"/>
      <c r="M52" s="60"/>
    </row>
    <row r="53" spans="1:13" ht="15.75">
      <c r="A53" s="8">
        <v>1</v>
      </c>
      <c r="B53" s="9" t="s">
        <v>16</v>
      </c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</row>
    <row r="54" spans="1:13" ht="94.5">
      <c r="A54" s="8" t="s">
        <v>37</v>
      </c>
      <c r="B54" s="32" t="s">
        <v>74</v>
      </c>
      <c r="C54" s="31" t="s">
        <v>41</v>
      </c>
      <c r="D54" s="31" t="s">
        <v>64</v>
      </c>
      <c r="E54" s="27">
        <v>2318550</v>
      </c>
      <c r="F54" s="27">
        <v>0</v>
      </c>
      <c r="G54" s="27">
        <f>E54+F54</f>
        <v>2318550</v>
      </c>
      <c r="H54" s="27">
        <v>2318550</v>
      </c>
      <c r="I54" s="27">
        <v>0</v>
      </c>
      <c r="J54" s="27">
        <f>H54+I54</f>
        <v>2318550</v>
      </c>
      <c r="K54" s="27">
        <f>H54-E54</f>
        <v>0</v>
      </c>
      <c r="L54" s="27">
        <v>0</v>
      </c>
      <c r="M54" s="27">
        <v>0</v>
      </c>
    </row>
    <row r="55" spans="1:13" ht="15.75">
      <c r="A55" s="68" t="s">
        <v>33</v>
      </c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</row>
    <row r="56" spans="1:13" ht="15.75">
      <c r="A56" s="8">
        <v>2</v>
      </c>
      <c r="B56" s="9" t="s">
        <v>17</v>
      </c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</row>
    <row r="57" spans="1:13" ht="78.75">
      <c r="A57" s="8" t="s">
        <v>38</v>
      </c>
      <c r="B57" s="32" t="s">
        <v>75</v>
      </c>
      <c r="C57" s="31" t="s">
        <v>76</v>
      </c>
      <c r="D57" s="31" t="s">
        <v>77</v>
      </c>
      <c r="E57" s="34">
        <v>912.8</v>
      </c>
      <c r="F57" s="35">
        <v>0</v>
      </c>
      <c r="G57" s="35">
        <f>E57+F57</f>
        <v>912.8</v>
      </c>
      <c r="H57" s="35">
        <v>868.3</v>
      </c>
      <c r="I57" s="35">
        <v>0</v>
      </c>
      <c r="J57" s="35">
        <f>H57+I57</f>
        <v>868.3</v>
      </c>
      <c r="K57" s="35">
        <f>H57-E57</f>
        <v>-44.5</v>
      </c>
      <c r="L57" s="35">
        <v>0</v>
      </c>
      <c r="M57" s="35">
        <f>K57+L57</f>
        <v>-44.5</v>
      </c>
    </row>
    <row r="58" spans="1:13" ht="78.75">
      <c r="A58" s="8" t="s">
        <v>78</v>
      </c>
      <c r="B58" s="32" t="s">
        <v>79</v>
      </c>
      <c r="C58" s="31" t="s">
        <v>80</v>
      </c>
      <c r="D58" s="31" t="s">
        <v>77</v>
      </c>
      <c r="E58" s="36">
        <f>E59+E60</f>
        <v>91.92999999999999</v>
      </c>
      <c r="F58" s="8">
        <v>0</v>
      </c>
      <c r="G58" s="8">
        <f>E58+F58</f>
        <v>91.92999999999999</v>
      </c>
      <c r="H58" s="27">
        <v>85.89</v>
      </c>
      <c r="I58" s="27">
        <v>0</v>
      </c>
      <c r="J58" s="27">
        <f>H58+I58</f>
        <v>85.89</v>
      </c>
      <c r="K58" s="27">
        <f>H58-E58</f>
        <v>-6.039999999999992</v>
      </c>
      <c r="L58" s="27">
        <v>0</v>
      </c>
      <c r="M58" s="27">
        <f>K58+L58</f>
        <v>-6.039999999999992</v>
      </c>
    </row>
    <row r="59" spans="1:13" ht="78.75">
      <c r="A59" s="8"/>
      <c r="B59" s="37" t="s">
        <v>81</v>
      </c>
      <c r="C59" s="38" t="s">
        <v>80</v>
      </c>
      <c r="D59" s="38" t="s">
        <v>77</v>
      </c>
      <c r="E59" s="38">
        <v>11.66</v>
      </c>
      <c r="F59" s="8">
        <v>0</v>
      </c>
      <c r="G59" s="8">
        <f>E59+F59</f>
        <v>11.66</v>
      </c>
      <c r="H59" s="27">
        <v>11.14</v>
      </c>
      <c r="I59" s="27">
        <v>0</v>
      </c>
      <c r="J59" s="27">
        <f>H59+I59</f>
        <v>11.14</v>
      </c>
      <c r="K59" s="27">
        <f>H59-E59</f>
        <v>-0.5199999999999996</v>
      </c>
      <c r="L59" s="27">
        <v>0</v>
      </c>
      <c r="M59" s="27">
        <f>K59+L59</f>
        <v>-0.5199999999999996</v>
      </c>
    </row>
    <row r="60" spans="1:13" ht="78.75">
      <c r="A60" s="8"/>
      <c r="B60" s="39" t="s">
        <v>82</v>
      </c>
      <c r="C60" s="40" t="s">
        <v>80</v>
      </c>
      <c r="D60" s="40" t="s">
        <v>77</v>
      </c>
      <c r="E60" s="40">
        <v>80.27</v>
      </c>
      <c r="F60" s="8">
        <v>0</v>
      </c>
      <c r="G60" s="8">
        <f>E60+F60</f>
        <v>80.27</v>
      </c>
      <c r="H60" s="27">
        <v>74.75</v>
      </c>
      <c r="I60" s="27">
        <v>0</v>
      </c>
      <c r="J60" s="27">
        <f>H60+I60</f>
        <v>74.75</v>
      </c>
      <c r="K60" s="27">
        <f>H60-E60</f>
        <v>-5.519999999999996</v>
      </c>
      <c r="L60" s="27">
        <v>0</v>
      </c>
      <c r="M60" s="27">
        <f>K60+L60</f>
        <v>-5.519999999999996</v>
      </c>
    </row>
    <row r="61" spans="1:13" ht="76.5" customHeight="1">
      <c r="A61" s="65" t="s">
        <v>112</v>
      </c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7"/>
    </row>
    <row r="62" spans="1:13" ht="15.75">
      <c r="A62" s="8">
        <v>3</v>
      </c>
      <c r="B62" s="9" t="s">
        <v>18</v>
      </c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</row>
    <row r="63" spans="1:13" ht="47.25">
      <c r="A63" s="41" t="s">
        <v>39</v>
      </c>
      <c r="B63" s="32" t="s">
        <v>83</v>
      </c>
      <c r="C63" s="31" t="s">
        <v>41</v>
      </c>
      <c r="D63" s="31" t="s">
        <v>84</v>
      </c>
      <c r="E63" s="31">
        <v>42.77</v>
      </c>
      <c r="F63" s="44">
        <v>0</v>
      </c>
      <c r="G63" s="8">
        <f aca="true" t="shared" si="1" ref="G63:G68">E63+F63</f>
        <v>42.77</v>
      </c>
      <c r="H63" s="27">
        <v>46.97</v>
      </c>
      <c r="I63" s="27">
        <v>0</v>
      </c>
      <c r="J63" s="27">
        <f aca="true" t="shared" si="2" ref="J63:J68">H63+I63</f>
        <v>46.97</v>
      </c>
      <c r="K63" s="27">
        <f aca="true" t="shared" si="3" ref="K63:K68">H63-E63</f>
        <v>4.199999999999996</v>
      </c>
      <c r="L63" s="27">
        <v>0</v>
      </c>
      <c r="M63" s="27">
        <f aca="true" t="shared" si="4" ref="M63:M68">K63+L63</f>
        <v>4.199999999999996</v>
      </c>
    </row>
    <row r="64" spans="1:13" ht="47.25">
      <c r="A64" s="8"/>
      <c r="B64" s="32" t="s">
        <v>81</v>
      </c>
      <c r="C64" s="31" t="s">
        <v>41</v>
      </c>
      <c r="D64" s="31" t="s">
        <v>85</v>
      </c>
      <c r="E64" s="31">
        <v>44.06</v>
      </c>
      <c r="F64" s="44">
        <v>0</v>
      </c>
      <c r="G64" s="8">
        <f t="shared" si="1"/>
        <v>44.06</v>
      </c>
      <c r="H64" s="27">
        <v>53.5</v>
      </c>
      <c r="I64" s="27">
        <v>0</v>
      </c>
      <c r="J64" s="27">
        <f t="shared" si="2"/>
        <v>53.5</v>
      </c>
      <c r="K64" s="27">
        <f t="shared" si="3"/>
        <v>9.439999999999998</v>
      </c>
      <c r="L64" s="27">
        <v>0</v>
      </c>
      <c r="M64" s="27">
        <f t="shared" si="4"/>
        <v>9.439999999999998</v>
      </c>
    </row>
    <row r="65" spans="1:13" ht="47.25">
      <c r="A65" s="8"/>
      <c r="B65" s="32" t="s">
        <v>82</v>
      </c>
      <c r="C65" s="31" t="s">
        <v>41</v>
      </c>
      <c r="D65" s="31" t="s">
        <v>86</v>
      </c>
      <c r="E65" s="31">
        <v>42.57</v>
      </c>
      <c r="F65" s="44">
        <v>0</v>
      </c>
      <c r="G65" s="8">
        <f t="shared" si="1"/>
        <v>42.57</v>
      </c>
      <c r="H65" s="27">
        <v>46.02</v>
      </c>
      <c r="I65" s="27">
        <v>0</v>
      </c>
      <c r="J65" s="27">
        <f t="shared" si="2"/>
        <v>46.02</v>
      </c>
      <c r="K65" s="27">
        <f t="shared" si="3"/>
        <v>3.450000000000003</v>
      </c>
      <c r="L65" s="27">
        <v>0</v>
      </c>
      <c r="M65" s="27">
        <f t="shared" si="4"/>
        <v>3.450000000000003</v>
      </c>
    </row>
    <row r="66" spans="1:13" ht="47.25">
      <c r="A66" s="41" t="s">
        <v>87</v>
      </c>
      <c r="B66" s="32" t="s">
        <v>88</v>
      </c>
      <c r="C66" s="31" t="s">
        <v>41</v>
      </c>
      <c r="D66" s="31" t="s">
        <v>89</v>
      </c>
      <c r="E66" s="42">
        <v>4.44</v>
      </c>
      <c r="F66" s="44">
        <v>0</v>
      </c>
      <c r="G66" s="8">
        <f t="shared" si="1"/>
        <v>4.44</v>
      </c>
      <c r="H66" s="27">
        <v>4.79</v>
      </c>
      <c r="I66" s="27">
        <v>0</v>
      </c>
      <c r="J66" s="27">
        <f t="shared" si="2"/>
        <v>4.79</v>
      </c>
      <c r="K66" s="27">
        <f t="shared" si="3"/>
        <v>0.34999999999999964</v>
      </c>
      <c r="L66" s="27">
        <v>0</v>
      </c>
      <c r="M66" s="27">
        <f t="shared" si="4"/>
        <v>0.34999999999999964</v>
      </c>
    </row>
    <row r="67" spans="1:13" ht="63">
      <c r="A67" s="41" t="s">
        <v>90</v>
      </c>
      <c r="B67" s="32" t="s">
        <v>91</v>
      </c>
      <c r="C67" s="31" t="s">
        <v>41</v>
      </c>
      <c r="D67" s="31" t="s">
        <v>92</v>
      </c>
      <c r="E67" s="43">
        <v>2.54</v>
      </c>
      <c r="F67" s="44">
        <v>0</v>
      </c>
      <c r="G67" s="44">
        <f t="shared" si="1"/>
        <v>2.54</v>
      </c>
      <c r="H67" s="27">
        <v>2.67</v>
      </c>
      <c r="I67" s="27">
        <v>0</v>
      </c>
      <c r="J67" s="27">
        <f t="shared" si="2"/>
        <v>2.67</v>
      </c>
      <c r="K67" s="27">
        <f t="shared" si="3"/>
        <v>0.1299999999999999</v>
      </c>
      <c r="L67" s="27">
        <v>0</v>
      </c>
      <c r="M67" s="27">
        <f t="shared" si="4"/>
        <v>0.1299999999999999</v>
      </c>
    </row>
    <row r="68" spans="1:13" ht="126">
      <c r="A68" s="41" t="s">
        <v>93</v>
      </c>
      <c r="B68" s="32" t="s">
        <v>94</v>
      </c>
      <c r="C68" s="31" t="s">
        <v>41</v>
      </c>
      <c r="D68" s="31" t="s">
        <v>95</v>
      </c>
      <c r="E68" s="31">
        <v>11.58</v>
      </c>
      <c r="F68" s="44">
        <v>0</v>
      </c>
      <c r="G68" s="8">
        <f t="shared" si="1"/>
        <v>11.58</v>
      </c>
      <c r="H68" s="27">
        <v>11.46</v>
      </c>
      <c r="I68" s="27">
        <v>0</v>
      </c>
      <c r="J68" s="27">
        <f t="shared" si="2"/>
        <v>11.46</v>
      </c>
      <c r="K68" s="27">
        <f t="shared" si="3"/>
        <v>-0.11999999999999922</v>
      </c>
      <c r="L68" s="27">
        <v>0</v>
      </c>
      <c r="M68" s="27">
        <f t="shared" si="4"/>
        <v>-0.11999999999999922</v>
      </c>
    </row>
    <row r="69" spans="1:13" ht="81" customHeight="1">
      <c r="A69" s="65" t="s">
        <v>108</v>
      </c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7"/>
    </row>
    <row r="70" spans="1:13" ht="15.75">
      <c r="A70" s="8">
        <v>4</v>
      </c>
      <c r="B70" s="9" t="s">
        <v>19</v>
      </c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</row>
    <row r="71" spans="1:13" ht="78.75">
      <c r="A71" s="8" t="s">
        <v>40</v>
      </c>
      <c r="B71" s="45" t="s">
        <v>109</v>
      </c>
      <c r="C71" s="8" t="s">
        <v>42</v>
      </c>
      <c r="D71" s="8" t="s">
        <v>96</v>
      </c>
      <c r="E71" s="35">
        <v>136</v>
      </c>
      <c r="F71" s="35">
        <v>0</v>
      </c>
      <c r="G71" s="35">
        <f>E71+F71</f>
        <v>136</v>
      </c>
      <c r="H71" s="28">
        <v>149.4</v>
      </c>
      <c r="I71" s="28">
        <v>0</v>
      </c>
      <c r="J71" s="28">
        <f>H71+I71</f>
        <v>149.4</v>
      </c>
      <c r="K71" s="28">
        <f>H71-E71</f>
        <v>13.400000000000006</v>
      </c>
      <c r="L71" s="28">
        <v>0</v>
      </c>
      <c r="M71" s="28">
        <f>K71+L71</f>
        <v>13.400000000000006</v>
      </c>
    </row>
    <row r="72" spans="1:13" ht="78.75">
      <c r="A72" s="46" t="s">
        <v>97</v>
      </c>
      <c r="B72" s="47" t="s">
        <v>98</v>
      </c>
      <c r="C72" s="46" t="s">
        <v>42</v>
      </c>
      <c r="D72" s="48" t="s">
        <v>99</v>
      </c>
      <c r="E72" s="49">
        <v>162</v>
      </c>
      <c r="F72" s="50">
        <v>0</v>
      </c>
      <c r="G72" s="50">
        <f>E72+F72</f>
        <v>162</v>
      </c>
      <c r="H72" s="28">
        <v>174.8</v>
      </c>
      <c r="I72" s="28">
        <v>0</v>
      </c>
      <c r="J72" s="28">
        <f>H72+I72</f>
        <v>174.8</v>
      </c>
      <c r="K72" s="28">
        <f>H72-E72</f>
        <v>12.800000000000011</v>
      </c>
      <c r="L72" s="28">
        <v>0</v>
      </c>
      <c r="M72" s="28">
        <f>K72+L72</f>
        <v>12.800000000000011</v>
      </c>
    </row>
    <row r="73" spans="1:13" ht="94.5">
      <c r="A73" s="8" t="s">
        <v>100</v>
      </c>
      <c r="B73" s="51" t="s">
        <v>101</v>
      </c>
      <c r="C73" s="52" t="s">
        <v>42</v>
      </c>
      <c r="D73" s="9" t="s">
        <v>102</v>
      </c>
      <c r="E73" s="53">
        <v>143.5</v>
      </c>
      <c r="F73" s="35">
        <v>0</v>
      </c>
      <c r="G73" s="35">
        <f>E73+F73</f>
        <v>143.5</v>
      </c>
      <c r="H73" s="28">
        <v>142</v>
      </c>
      <c r="I73" s="28">
        <v>0</v>
      </c>
      <c r="J73" s="28">
        <f>H73+I73</f>
        <v>142</v>
      </c>
      <c r="K73" s="28">
        <f>H73-E73</f>
        <v>-1.5</v>
      </c>
      <c r="L73" s="28">
        <v>0</v>
      </c>
      <c r="M73" s="28">
        <f>K73+L73</f>
        <v>-1.5</v>
      </c>
    </row>
    <row r="74" spans="1:13" ht="70.5" customHeight="1">
      <c r="A74" s="61" t="s">
        <v>110</v>
      </c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3"/>
    </row>
    <row r="75" spans="1:13" ht="45" customHeight="1">
      <c r="A75" s="69" t="s">
        <v>111</v>
      </c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1"/>
    </row>
    <row r="76" ht="15.75">
      <c r="A76" s="4"/>
    </row>
    <row r="77" spans="1:13" s="25" customFormat="1" ht="36" customHeight="1">
      <c r="A77" s="24" t="s">
        <v>61</v>
      </c>
      <c r="B77" s="56" t="s">
        <v>107</v>
      </c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</row>
    <row r="78" ht="15.75">
      <c r="A78" s="4"/>
    </row>
    <row r="79" spans="1:2" ht="15.75">
      <c r="A79" s="4"/>
      <c r="B79" s="18"/>
    </row>
    <row r="80" spans="1:2" ht="15.75">
      <c r="A80" s="4"/>
      <c r="B80" s="26" t="s">
        <v>62</v>
      </c>
    </row>
    <row r="81" ht="15.75">
      <c r="A81" s="4"/>
    </row>
    <row r="82" spans="1:13" ht="15.75">
      <c r="A82" s="55" t="s">
        <v>63</v>
      </c>
      <c r="B82" s="55"/>
      <c r="C82" s="55"/>
      <c r="D82" s="55"/>
      <c r="E82" s="55"/>
      <c r="F82" s="55"/>
      <c r="G82" s="55"/>
      <c r="H82" s="11"/>
      <c r="J82" s="74" t="s">
        <v>103</v>
      </c>
      <c r="K82" s="74"/>
      <c r="L82" s="74"/>
      <c r="M82" s="74"/>
    </row>
    <row r="83" spans="1:13" ht="15.75">
      <c r="A83" s="1"/>
      <c r="B83" s="3"/>
      <c r="C83" s="3"/>
      <c r="D83" s="1"/>
      <c r="H83" s="10" t="s">
        <v>20</v>
      </c>
      <c r="J83" s="54" t="s">
        <v>21</v>
      </c>
      <c r="K83" s="54"/>
      <c r="L83" s="54"/>
      <c r="M83" s="54"/>
    </row>
    <row r="84" spans="1:4" ht="15" customHeight="1">
      <c r="A84" s="2"/>
      <c r="D84" s="1"/>
    </row>
    <row r="85" spans="1:13" ht="15.75">
      <c r="A85" s="55" t="s">
        <v>35</v>
      </c>
      <c r="B85" s="55"/>
      <c r="C85" s="55"/>
      <c r="D85" s="55"/>
      <c r="E85" s="55"/>
      <c r="F85" s="55"/>
      <c r="G85" s="55"/>
      <c r="H85" s="11"/>
      <c r="J85" s="74" t="s">
        <v>104</v>
      </c>
      <c r="K85" s="74"/>
      <c r="L85" s="74"/>
      <c r="M85" s="74"/>
    </row>
    <row r="86" spans="1:13" ht="15.75" customHeight="1">
      <c r="A86" s="1"/>
      <c r="B86" s="1"/>
      <c r="C86" s="1"/>
      <c r="D86" s="1"/>
      <c r="E86" s="1"/>
      <c r="F86" s="1"/>
      <c r="G86" s="1"/>
      <c r="H86" s="10" t="s">
        <v>20</v>
      </c>
      <c r="J86" s="54" t="s">
        <v>21</v>
      </c>
      <c r="K86" s="54"/>
      <c r="L86" s="54"/>
      <c r="M86" s="54"/>
    </row>
  </sheetData>
  <sheetProtection/>
  <mergeCells count="55">
    <mergeCell ref="B27:M27"/>
    <mergeCell ref="B28:M28"/>
    <mergeCell ref="B21:M21"/>
    <mergeCell ref="A37:K37"/>
    <mergeCell ref="A32:A33"/>
    <mergeCell ref="B32:B33"/>
    <mergeCell ref="C32:E32"/>
    <mergeCell ref="F32:H32"/>
    <mergeCell ref="I32:K32"/>
    <mergeCell ref="A10:A11"/>
    <mergeCell ref="A12:A13"/>
    <mergeCell ref="A14:A15"/>
    <mergeCell ref="A30:A31"/>
    <mergeCell ref="B39:M39"/>
    <mergeCell ref="B19:M19"/>
    <mergeCell ref="B20:M20"/>
    <mergeCell ref="B23:M23"/>
    <mergeCell ref="B30:M30"/>
    <mergeCell ref="B25:M25"/>
    <mergeCell ref="D48:D50"/>
    <mergeCell ref="C48:C50"/>
    <mergeCell ref="B48:B50"/>
    <mergeCell ref="A48:A50"/>
    <mergeCell ref="E48:G49"/>
    <mergeCell ref="B31:D31"/>
    <mergeCell ref="A7:M7"/>
    <mergeCell ref="A8:M8"/>
    <mergeCell ref="K48:M49"/>
    <mergeCell ref="A55:M55"/>
    <mergeCell ref="B46:M46"/>
    <mergeCell ref="E10:M10"/>
    <mergeCell ref="E11:M11"/>
    <mergeCell ref="C41:E41"/>
    <mergeCell ref="B41:B42"/>
    <mergeCell ref="I41:K41"/>
    <mergeCell ref="B17:M17"/>
    <mergeCell ref="J85:M85"/>
    <mergeCell ref="J86:M86"/>
    <mergeCell ref="A85:G85"/>
    <mergeCell ref="E12:M12"/>
    <mergeCell ref="E13:M13"/>
    <mergeCell ref="E14:M14"/>
    <mergeCell ref="E15:M15"/>
    <mergeCell ref="J82:M82"/>
    <mergeCell ref="H48:J49"/>
    <mergeCell ref="J83:M83"/>
    <mergeCell ref="A82:G82"/>
    <mergeCell ref="B77:M77"/>
    <mergeCell ref="B52:M52"/>
    <mergeCell ref="A74:M74"/>
    <mergeCell ref="F41:H41"/>
    <mergeCell ref="A61:M61"/>
    <mergeCell ref="A69:M69"/>
    <mergeCell ref="A41:A42"/>
    <mergeCell ref="A75:M75"/>
  </mergeCells>
  <printOptions/>
  <pageMargins left="0.19" right="0.18" top="0.53" bottom="0.31" header="0.3" footer="0.3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2020-02-04T13:54:11Z</cp:lastPrinted>
  <dcterms:created xsi:type="dcterms:W3CDTF">2018-12-28T08:43:53Z</dcterms:created>
  <dcterms:modified xsi:type="dcterms:W3CDTF">2020-05-14T13:01:24Z</dcterms:modified>
  <cp:category/>
  <cp:version/>
  <cp:contentType/>
  <cp:contentStatus/>
</cp:coreProperties>
</file>