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звіт" sheetId="1" r:id="rId1"/>
  </sheets>
  <definedNames/>
  <calcPr fullCalcOnLoad="1"/>
</workbook>
</file>

<file path=xl/sharedStrings.xml><?xml version="1.0" encoding="utf-8"?>
<sst xmlns="http://schemas.openxmlformats.org/spreadsheetml/2006/main" count="170" uniqueCount="100">
  <si>
    <t>ЗАТВЕРДЖЕНО</t>
  </si>
  <si>
    <t>1.</t>
  </si>
  <si>
    <t>2.</t>
  </si>
  <si>
    <t>3.</t>
  </si>
  <si>
    <t>(КФКВК)</t>
  </si>
  <si>
    <t>4.</t>
  </si>
  <si>
    <t>5.</t>
  </si>
  <si>
    <t>6.</t>
  </si>
  <si>
    <t>7.</t>
  </si>
  <si>
    <t>Завдання</t>
  </si>
  <si>
    <t>8.</t>
  </si>
  <si>
    <t>Усього</t>
  </si>
  <si>
    <t>9.</t>
  </si>
  <si>
    <t>Найменування місцевої / регіональної програми</t>
  </si>
  <si>
    <t>Одиниця виміру</t>
  </si>
  <si>
    <t>Джерело інформації</t>
  </si>
  <si>
    <t>затрат</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</si>
  <si>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</si>
  <si>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</si>
  <si>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</si>
  <si>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</si>
  <si>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</si>
  <si>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</si>
  <si>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</si>
  <si>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</si>
  <si>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</si>
  <si>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</si>
  <si>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</si>
  <si>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</si>
  <si>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Результативні показники бюджетної програми та аналіз їх виконання:</t>
  </si>
  <si>
    <t>Показники</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</si>
  <si>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</si>
  <si>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</si>
  <si>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N
 з/п</t>
  </si>
  <si>
    <t>Головний бухгалтер установи головного розпорядника бюджетних коштів</t>
  </si>
  <si>
    <t>Виконавчий комітет Житомирської міської ради Житомирської області</t>
  </si>
  <si>
    <t>1.1.</t>
  </si>
  <si>
    <t>2.1.</t>
  </si>
  <si>
    <t>грн.</t>
  </si>
  <si>
    <t>%</t>
  </si>
  <si>
    <t>Ціль державної політики</t>
  </si>
  <si>
    <t>0200000</t>
  </si>
  <si>
    <t>0210000</t>
  </si>
  <si>
    <t>гривень</t>
  </si>
  <si>
    <t>№ з/п</t>
  </si>
  <si>
    <t>Наказ Міністерства фінансів України</t>
  </si>
  <si>
    <t>(у редакції наказу Міністерства фінансів України</t>
  </si>
  <si>
    <t>(код)</t>
  </si>
  <si>
    <t>26 серпня 2014 року №836</t>
  </si>
  <si>
    <t>від 29 грудня 2018 року №1209)</t>
  </si>
  <si>
    <t>Завдання бюджетної програми</t>
  </si>
  <si>
    <t>Видатки (надані кредити з бюджету) та напрями використання бюджетних коштів за бюджетною програмою:</t>
  </si>
  <si>
    <t>№
з/п</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</si>
  <si>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</si>
  <si>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</si>
  <si>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</si>
  <si>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Видатки (надані кредити з бюджету) на реалізацію місцевих/регіональних програм, які виконуються в межах бюджетної програми:</t>
  </si>
  <si>
    <t>Фактичні результативні показники, досягнуті за рахунок касових видатків (наданих кредитів з бюджету)</t>
  </si>
  <si>
    <t xml:space="preserve">10. </t>
  </si>
  <si>
    <t>* Зазначаються всі напрями використання бюджетних коштів, затверджені у паспорті бюджетної програми</t>
  </si>
  <si>
    <t>Керівник установи - головного розпорядника бюджетних коштів</t>
  </si>
  <si>
    <t>рішення міської ради від 18.12.2018  № 1297 (зі змінами)</t>
  </si>
  <si>
    <t>розрахунок до кошторису</t>
  </si>
  <si>
    <t xml:space="preserve">Безпечне функціонування транспорту </t>
  </si>
  <si>
    <t xml:space="preserve">Координація роботи різних видів транспорту </t>
  </si>
  <si>
    <t>"Програма розвитку громадського транспорту Житомирської міської об'єднаної територіальної громади на 2016-2019 роки" (зі змінами)</t>
  </si>
  <si>
    <t>0217670</t>
  </si>
  <si>
    <t>0490</t>
  </si>
  <si>
    <t>Внески до статутного капіталу суб'єктів господарювання</t>
  </si>
  <si>
    <t xml:space="preserve">Додержання необхідних темпів і пропорцій розвитку національної транспортної системи </t>
  </si>
  <si>
    <t>Мета бюджетної програми: Підтримка підприємств комунальної форми власності</t>
  </si>
  <si>
    <t>Фінансова підтримка підприємств комунальної форми власності</t>
  </si>
  <si>
    <t>Придбання вузлів, агрегатів, матеріалів, запасних частин для проведення капітальних ремонтів електротранспорту: тролейбусів</t>
  </si>
  <si>
    <t>Придбання матеріалів, спецчастин контактної і кабельної мережі для реконструкції тролейбусної лінії по вул. Промисловій в м. Житомирі</t>
  </si>
  <si>
    <t>Придбання та встановлення комплекту системи відео спостереження території та виробничих приміщень тролейбусного депо по вул. Ольжича,1</t>
  </si>
  <si>
    <t>Технічне переоснащення автоматизо-ваною системою оплати за проїзд</t>
  </si>
  <si>
    <t>Здійснення внеску до статутного капіталу КП "ЦЕНТР ІНВЕСТИЦІЙ" Житомирської міської ради для будівництва наземної сонячної електростанції потужністю 10,79/9,35 МВт (DC/AC) на території Глибочицької сільської ради Житомирського району Житомирської області (в т.ч. витрати на банківське обслуговування)</t>
  </si>
  <si>
    <t>«Муніципальний енергетичний план території Житомирської міської об'єднаної територіальної громади на 2017-2020 роки» (зі змінами)</t>
  </si>
  <si>
    <t>Видатки для здійснення внеску до статутного капіталу підприємств:</t>
  </si>
  <si>
    <t>КП "Житомирське трамвайно - тролейбусне управління" Житомирської міської ради</t>
  </si>
  <si>
    <t>КП "ЦЕНТР ІНВЕСТИЦІЙ" Житомирської міської ради</t>
  </si>
  <si>
    <t>1.2.</t>
  </si>
  <si>
    <t>Результат фінансової діяльності підприємств (нерозподілений прибуток) (непокритий збиток), з наростаючим підсумком, на початок року:</t>
  </si>
  <si>
    <t>тис.грн.</t>
  </si>
  <si>
    <t>баланс (форма 1-м)</t>
  </si>
  <si>
    <t>1.3.</t>
  </si>
  <si>
    <t>Розмір статутного капіталу на початок року підприємств:</t>
  </si>
  <si>
    <t>КП"ЦЕНТР ІНВЕСТИЦІЙ" Житомирської міської ради</t>
  </si>
  <si>
    <t>Співвідношення суми поповнення статутного капіталу до розміру статутного капіталу на початок року підприємств:</t>
  </si>
  <si>
    <t>(п.1.1. (3072,7 тис. грн.)/п.1.3.(317120,3 тис. грн.))*100</t>
  </si>
  <si>
    <t>(п.1.1.(289,6 тис. грн.)/п.1.3.( 23228,8 тис. грн.))*100</t>
  </si>
  <si>
    <t>2.2.</t>
  </si>
  <si>
    <t>Результат фінансової діяльності підприємств (нерозподілений прибуток) (непокрититий збиток), з наростаючим підсумком, на кінець року:</t>
  </si>
  <si>
    <t>про виконання паспорта бюджетної програми місцевого бюджету на 01 січня 2020  року</t>
  </si>
  <si>
    <t>Цілі державної політики, на досягнення яких спрямовано реалізацію бюджетної програми</t>
  </si>
  <si>
    <t>О.М.Пашко</t>
  </si>
  <si>
    <t>Н.В.Борецька</t>
  </si>
  <si>
    <t xml:space="preserve">Пояснення щодо причин розбіжностей між затвердженими та досягнутими результативними показниками: показник "Результат фінансової діяльності підприємств (нерозподілений прибуток) (непокрититий збиток), з наростаючим підсумком, на кінець року: 1) КП "ЖТТУ" значно покращився, порівняно з плановим, що пояснюється одержанням фінансової підтримки проягом 2019 р. (договір про організацію здійснення перевезень пасажирів міським електричним транспортом шляхом надання трансфертів перевізнику); 2) КП "ЦЕНТР ІНВЕСТИЦІЙ" показник погіршився -низьке використання виробничих потужностей підприємства, відсутність заключених договорів, щодо супроводу господарської діяльності індустріального парку, дохід від суборенди земельної ділянки на рівні податку на землю, без додаткових доходів. </t>
  </si>
  <si>
    <t>Узагальнений висновок про виконання бюджетної програми. 1) "Програма розвитку громадського транспорту Житомирської міської об'єднаної територіальної громади на 2016-2019 роки": Реалізація запланованих заходів з будівництва тролейбусної лінії по вул. Промисловій та ремонту, переоснащення рухомого складу КП "ЖТТУ" Житомирської міської ради сприяло покращенню якості надання транспортних послуг міським електротранспортом та розвитку міської транспортної інфраструктури. 2) «Муніципальний енергетичний план території Житомирської міської об'єднаної територіальної громади на 2017-2020 роки» (зі змінами): Протягом 2019 року не вдалося розпочати реалізацію проєкту з будівництва наземної сонячної електростанції, оскільки не було отримано погодження Міністерства фінансів України, щодо отримання кредиту під місцеві гарантії. У 2019 році відбулася зміна керівництва підприємства, проводиться робота щодо пошуку нових інвестиційних проєктів для поповнення місцевого бюджету.</t>
  </si>
  <si>
    <t>фінансовий план на            2019 р., річний звіт</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</si>
</sst>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s>
  <fonts count="48">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theme="1"/>
      <name val="Calibri"/>
      <family val="2"/>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88">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0" xfId="0" applyFont="1" applyAlignment="1">
      <alignment horizontal="center" vertical="top" wrapText="1"/>
    </xf>
    <xf numFmtId="0" fontId="0" fillId="0" borderId="11" xfId="0" applyBorder="1" applyAlignment="1">
      <alignment/>
    </xf>
    <xf numFmtId="49" fontId="2" fillId="0" borderId="11" xfId="0" applyNumberFormat="1" applyFont="1" applyBorder="1" applyAlignment="1">
      <alignment horizontal="center" vertical="center" wrapText="1"/>
    </xf>
    <xf numFmtId="4" fontId="43" fillId="0" borderId="12"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6" fillId="0" borderId="0" xfId="0" applyFont="1" applyAlignment="1">
      <alignment horizontal="center" vertical="center"/>
    </xf>
    <xf numFmtId="0" fontId="44" fillId="0" borderId="10" xfId="0" applyFont="1" applyBorder="1" applyAlignment="1">
      <alignment horizontal="center" vertical="center" wrapText="1"/>
    </xf>
    <xf numFmtId="0" fontId="0" fillId="0" borderId="11" xfId="0" applyBorder="1" applyAlignment="1">
      <alignment/>
    </xf>
    <xf numFmtId="0" fontId="45" fillId="0" borderId="0" xfId="0" applyFont="1" applyAlignment="1">
      <alignment/>
    </xf>
    <xf numFmtId="0" fontId="2" fillId="0" borderId="0" xfId="0" applyFont="1" applyBorder="1" applyAlignment="1">
      <alignment horizontal="left" vertical="center" wrapText="1"/>
    </xf>
    <xf numFmtId="0" fontId="0" fillId="0" borderId="0" xfId="0" applyAlignment="1">
      <alignment wrapText="1"/>
    </xf>
    <xf numFmtId="0" fontId="2" fillId="0" borderId="0" xfId="0" applyFont="1" applyAlignment="1">
      <alignment horizontal="center"/>
    </xf>
    <xf numFmtId="0" fontId="0" fillId="0" borderId="10" xfId="0" applyBorder="1" applyAlignment="1">
      <alignment horizontal="center"/>
    </xf>
    <xf numFmtId="0" fontId="2" fillId="0" borderId="0" xfId="0" applyFont="1" applyAlignment="1">
      <alignment horizontal="center" vertical="center"/>
    </xf>
    <xf numFmtId="0" fontId="0" fillId="0" borderId="0" xfId="0" applyAlignment="1">
      <alignment vertical="center"/>
    </xf>
    <xf numFmtId="0" fontId="46" fillId="0" borderId="0" xfId="0" applyFont="1" applyAlignment="1">
      <alignment/>
    </xf>
    <xf numFmtId="4" fontId="2" fillId="0" borderId="10" xfId="0" applyNumberFormat="1" applyFont="1" applyBorder="1" applyAlignment="1">
      <alignment horizontal="center" vertical="center" wrapText="1"/>
    </xf>
    <xf numFmtId="4" fontId="43"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3" fillId="0" borderId="0" xfId="0" applyFont="1" applyAlignment="1">
      <alignment/>
    </xf>
    <xf numFmtId="4" fontId="2" fillId="0" borderId="13"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horizontal="justify" vertical="top" wrapText="1"/>
    </xf>
    <xf numFmtId="0" fontId="44" fillId="0" borderId="10"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0" xfId="0" applyFont="1" applyBorder="1" applyAlignment="1">
      <alignment horizontal="justify" vertical="top"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4" fontId="2" fillId="0" borderId="16" xfId="0" applyNumberFormat="1" applyFont="1" applyBorder="1" applyAlignment="1">
      <alignment horizontal="center" vertical="center" wrapText="1"/>
    </xf>
    <xf numFmtId="0" fontId="2" fillId="0" borderId="14" xfId="0" applyFont="1" applyBorder="1" applyAlignment="1">
      <alignment horizontal="justify" vertical="top" wrapText="1"/>
    </xf>
    <xf numFmtId="186" fontId="2" fillId="0" borderId="10" xfId="0" applyNumberFormat="1" applyFont="1" applyBorder="1" applyAlignment="1">
      <alignment horizontal="center" vertical="center" wrapText="1"/>
    </xf>
    <xf numFmtId="186" fontId="8" fillId="0" borderId="13" xfId="0" applyNumberFormat="1" applyFont="1" applyBorder="1" applyAlignment="1">
      <alignment horizontal="center" vertical="center" wrapText="1"/>
    </xf>
    <xf numFmtId="186" fontId="2" fillId="0" borderId="16" xfId="0" applyNumberFormat="1" applyFont="1" applyBorder="1" applyAlignment="1">
      <alignment horizontal="center" vertical="center" wrapText="1"/>
    </xf>
    <xf numFmtId="186" fontId="8" fillId="0" borderId="14" xfId="0" applyNumberFormat="1" applyFont="1" applyBorder="1" applyAlignment="1">
      <alignment horizontal="center" vertical="center" wrapText="1"/>
    </xf>
    <xf numFmtId="186" fontId="8" fillId="0" borderId="10" xfId="0" applyNumberFormat="1" applyFont="1" applyBorder="1" applyAlignment="1">
      <alignment horizontal="center" vertical="center" wrapText="1"/>
    </xf>
    <xf numFmtId="186" fontId="2" fillId="0" borderId="13" xfId="0" applyNumberFormat="1" applyFont="1" applyBorder="1" applyAlignment="1">
      <alignment horizontal="center" vertical="center" wrapText="1"/>
    </xf>
    <xf numFmtId="187" fontId="8" fillId="0" borderId="13" xfId="0" applyNumberFormat="1" applyFont="1" applyBorder="1" applyAlignment="1">
      <alignment horizontal="center" vertical="center" wrapText="1"/>
    </xf>
    <xf numFmtId="0" fontId="2" fillId="0" borderId="14" xfId="0" applyFont="1" applyBorder="1" applyAlignment="1">
      <alignment vertical="center" wrapText="1"/>
    </xf>
    <xf numFmtId="187" fontId="8" fillId="0" borderId="14" xfId="0" applyNumberFormat="1" applyFont="1" applyBorder="1" applyAlignment="1">
      <alignment horizontal="center" vertical="center" wrapText="1"/>
    </xf>
    <xf numFmtId="0" fontId="4" fillId="0" borderId="17" xfId="0" applyFont="1" applyBorder="1" applyAlignment="1">
      <alignment horizontal="center" vertical="top" wrapText="1"/>
    </xf>
    <xf numFmtId="0" fontId="2" fillId="0" borderId="0" xfId="0" applyFont="1" applyAlignment="1">
      <alignment horizontal="left" vertical="center" wrapText="1"/>
    </xf>
    <xf numFmtId="0" fontId="43" fillId="0" borderId="0" xfId="0" applyFont="1" applyAlignment="1">
      <alignmen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4" fillId="0" borderId="19" xfId="0" applyFont="1" applyBorder="1" applyAlignment="1">
      <alignment horizontal="left" vertical="center" wrapText="1"/>
    </xf>
    <xf numFmtId="0" fontId="34" fillId="0" borderId="20" xfId="0" applyFont="1" applyBorder="1" applyAlignment="1">
      <alignment horizontal="left" vertical="center" wrapText="1"/>
    </xf>
    <xf numFmtId="0" fontId="47" fillId="0" borderId="10"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wrapText="1"/>
    </xf>
    <xf numFmtId="0" fontId="43" fillId="0" borderId="11" xfId="0" applyFont="1" applyBorder="1" applyAlignment="1">
      <alignment horizontal="center"/>
    </xf>
    <xf numFmtId="0" fontId="9" fillId="0" borderId="11" xfId="0" applyFont="1" applyBorder="1" applyAlignment="1">
      <alignment/>
    </xf>
    <xf numFmtId="0" fontId="47" fillId="0" borderId="11" xfId="0" applyFont="1" applyBorder="1" applyAlignment="1">
      <alignment/>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10" xfId="0" applyBorder="1" applyAlignment="1">
      <alignment horizontal="center" wrapText="1"/>
    </xf>
    <xf numFmtId="0" fontId="44" fillId="0" borderId="0" xfId="0" applyFont="1" applyAlignment="1">
      <alignment horizontal="left" vertical="center" wrapText="1"/>
    </xf>
    <xf numFmtId="0" fontId="0" fillId="0" borderId="0" xfId="0" applyAlignment="1">
      <alignment/>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0" fillId="0" borderId="10"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82" zoomScaleNormal="82" zoomScalePageLayoutView="0" workbookViewId="0" topLeftCell="A1">
      <selection activeCell="B29" sqref="B29:M29"/>
    </sheetView>
  </sheetViews>
  <sheetFormatPr defaultColWidth="13.7109375" defaultRowHeight="15"/>
  <cols>
    <col min="1" max="1" width="5.8515625" style="0" customWidth="1"/>
    <col min="2" max="2" width="30.00390625" style="0" customWidth="1"/>
    <col min="3" max="4" width="13.7109375" style="0" customWidth="1"/>
    <col min="5" max="5" width="16.8515625" style="0" customWidth="1"/>
  </cols>
  <sheetData>
    <row r="1" spans="10:12" ht="15.75">
      <c r="J1" s="31" t="s">
        <v>0</v>
      </c>
      <c r="K1" s="20"/>
      <c r="L1" s="20"/>
    </row>
    <row r="2" spans="10:12" ht="15.75">
      <c r="J2" s="31" t="s">
        <v>45</v>
      </c>
      <c r="K2" s="20"/>
      <c r="L2" s="20"/>
    </row>
    <row r="3" spans="10:12" ht="15.75">
      <c r="J3" s="31" t="s">
        <v>48</v>
      </c>
      <c r="K3" s="20"/>
      <c r="L3" s="20"/>
    </row>
    <row r="4" spans="10:12" ht="15.75">
      <c r="J4" s="31" t="s">
        <v>46</v>
      </c>
      <c r="K4" s="20"/>
      <c r="L4" s="20"/>
    </row>
    <row r="5" spans="10:12" ht="15.75">
      <c r="J5" s="31" t="s">
        <v>49</v>
      </c>
      <c r="K5" s="20"/>
      <c r="L5" s="20"/>
    </row>
    <row r="7" spans="1:13" ht="15.75">
      <c r="A7" s="75" t="s">
        <v>23</v>
      </c>
      <c r="B7" s="75"/>
      <c r="C7" s="75"/>
      <c r="D7" s="75"/>
      <c r="E7" s="75"/>
      <c r="F7" s="75"/>
      <c r="G7" s="75"/>
      <c r="H7" s="75"/>
      <c r="I7" s="75"/>
      <c r="J7" s="75"/>
      <c r="K7" s="75"/>
      <c r="L7" s="75"/>
      <c r="M7" s="75"/>
    </row>
    <row r="8" spans="1:13" ht="15.75">
      <c r="A8" s="75" t="s">
        <v>93</v>
      </c>
      <c r="B8" s="75"/>
      <c r="C8" s="75"/>
      <c r="D8" s="75"/>
      <c r="E8" s="75"/>
      <c r="F8" s="75"/>
      <c r="G8" s="75"/>
      <c r="H8" s="75"/>
      <c r="I8" s="75"/>
      <c r="J8" s="75"/>
      <c r="K8" s="75"/>
      <c r="L8" s="75"/>
      <c r="M8" s="75"/>
    </row>
    <row r="9" spans="1:13" ht="15.75">
      <c r="A9" s="17"/>
      <c r="B9" s="17"/>
      <c r="C9" s="17"/>
      <c r="D9" s="17"/>
      <c r="E9" s="17"/>
      <c r="F9" s="17"/>
      <c r="G9" s="17"/>
      <c r="H9" s="17"/>
      <c r="I9" s="17"/>
      <c r="J9" s="17"/>
      <c r="K9" s="17"/>
      <c r="L9" s="17"/>
      <c r="M9" s="17"/>
    </row>
    <row r="10" spans="1:13" ht="15.75">
      <c r="A10" s="77" t="s">
        <v>1</v>
      </c>
      <c r="B10" s="12" t="s">
        <v>41</v>
      </c>
      <c r="C10" s="1"/>
      <c r="E10" s="71" t="s">
        <v>35</v>
      </c>
      <c r="F10" s="72"/>
      <c r="G10" s="72"/>
      <c r="H10" s="72"/>
      <c r="I10" s="72"/>
      <c r="J10" s="72"/>
      <c r="K10" s="72"/>
      <c r="L10" s="72"/>
      <c r="M10" s="72"/>
    </row>
    <row r="11" spans="1:13" ht="15" customHeight="1">
      <c r="A11" s="77"/>
      <c r="B11" s="6" t="s">
        <v>47</v>
      </c>
      <c r="C11" s="1"/>
      <c r="E11" s="74" t="s">
        <v>21</v>
      </c>
      <c r="F11" s="74"/>
      <c r="G11" s="74"/>
      <c r="H11" s="74"/>
      <c r="I11" s="74"/>
      <c r="J11" s="74"/>
      <c r="K11" s="74"/>
      <c r="L11" s="74"/>
      <c r="M11" s="74"/>
    </row>
    <row r="12" spans="1:13" ht="15.75">
      <c r="A12" s="77" t="s">
        <v>2</v>
      </c>
      <c r="B12" s="12" t="s">
        <v>42</v>
      </c>
      <c r="C12" s="1"/>
      <c r="E12" s="71" t="s">
        <v>35</v>
      </c>
      <c r="F12" s="72"/>
      <c r="G12" s="72"/>
      <c r="H12" s="72"/>
      <c r="I12" s="72"/>
      <c r="J12" s="72"/>
      <c r="K12" s="72"/>
      <c r="L12" s="72"/>
      <c r="M12" s="72"/>
    </row>
    <row r="13" spans="1:13" ht="15" customHeight="1">
      <c r="A13" s="77"/>
      <c r="B13" s="6" t="s">
        <v>47</v>
      </c>
      <c r="C13" s="1"/>
      <c r="E13" s="73" t="s">
        <v>20</v>
      </c>
      <c r="F13" s="73"/>
      <c r="G13" s="73"/>
      <c r="H13" s="73"/>
      <c r="I13" s="73"/>
      <c r="J13" s="73"/>
      <c r="K13" s="73"/>
      <c r="L13" s="73"/>
      <c r="M13" s="73"/>
    </row>
    <row r="14" spans="1:13" ht="15.75">
      <c r="A14" s="77" t="s">
        <v>3</v>
      </c>
      <c r="B14" s="12" t="s">
        <v>66</v>
      </c>
      <c r="C14" s="12" t="s">
        <v>67</v>
      </c>
      <c r="E14" s="71" t="s">
        <v>68</v>
      </c>
      <c r="F14" s="71"/>
      <c r="G14" s="71"/>
      <c r="H14" s="71"/>
      <c r="I14" s="71"/>
      <c r="J14" s="71"/>
      <c r="K14" s="71"/>
      <c r="L14" s="71"/>
      <c r="M14" s="71"/>
    </row>
    <row r="15" spans="1:13" ht="15" customHeight="1">
      <c r="A15" s="77"/>
      <c r="B15" s="7" t="s">
        <v>47</v>
      </c>
      <c r="C15" s="7" t="s">
        <v>4</v>
      </c>
      <c r="E15" s="74" t="s">
        <v>22</v>
      </c>
      <c r="F15" s="74"/>
      <c r="G15" s="74"/>
      <c r="H15" s="74"/>
      <c r="I15" s="74"/>
      <c r="J15" s="74"/>
      <c r="K15" s="74"/>
      <c r="L15" s="74"/>
      <c r="M15" s="74"/>
    </row>
    <row r="16" spans="1:13" ht="15" customHeight="1">
      <c r="A16" s="3"/>
      <c r="B16" s="7"/>
      <c r="C16" s="7"/>
      <c r="E16" s="6"/>
      <c r="F16" s="6"/>
      <c r="G16" s="6"/>
      <c r="H16" s="6"/>
      <c r="I16" s="6"/>
      <c r="J16" s="6"/>
      <c r="K16" s="6"/>
      <c r="L16" s="6"/>
      <c r="M16" s="6"/>
    </row>
    <row r="17" spans="1:13" ht="15" customHeight="1">
      <c r="A17" s="3" t="s">
        <v>5</v>
      </c>
      <c r="B17" s="68" t="s">
        <v>94</v>
      </c>
      <c r="C17" s="68"/>
      <c r="D17" s="68"/>
      <c r="E17" s="68"/>
      <c r="F17" s="68"/>
      <c r="G17" s="68"/>
      <c r="H17" s="69"/>
      <c r="I17" s="69"/>
      <c r="J17" s="69"/>
      <c r="K17" s="69"/>
      <c r="L17" s="69"/>
      <c r="M17" s="69"/>
    </row>
    <row r="18" spans="1:13" ht="15" customHeight="1">
      <c r="A18" s="3"/>
      <c r="B18" s="21"/>
      <c r="C18" s="21"/>
      <c r="D18" s="21"/>
      <c r="E18" s="21"/>
      <c r="F18" s="21"/>
      <c r="G18" s="21"/>
      <c r="H18" s="22"/>
      <c r="I18" s="22"/>
      <c r="J18" s="22"/>
      <c r="K18" s="22"/>
      <c r="L18" s="22"/>
      <c r="M18" s="22"/>
    </row>
    <row r="19" spans="1:13" ht="39.75" customHeight="1">
      <c r="A19" s="8" t="s">
        <v>44</v>
      </c>
      <c r="B19" s="67" t="s">
        <v>40</v>
      </c>
      <c r="C19" s="67"/>
      <c r="D19" s="67"/>
      <c r="E19" s="67"/>
      <c r="F19" s="67"/>
      <c r="G19" s="67"/>
      <c r="H19" s="78"/>
      <c r="I19" s="78"/>
      <c r="J19" s="78"/>
      <c r="K19" s="78"/>
      <c r="L19" s="78"/>
      <c r="M19" s="78"/>
    </row>
    <row r="20" spans="1:13" ht="18.75" customHeight="1">
      <c r="A20" s="8" t="s">
        <v>1</v>
      </c>
      <c r="B20" s="63" t="s">
        <v>63</v>
      </c>
      <c r="C20" s="64"/>
      <c r="D20" s="64"/>
      <c r="E20" s="64"/>
      <c r="F20" s="64"/>
      <c r="G20" s="64"/>
      <c r="H20" s="64"/>
      <c r="I20" s="64"/>
      <c r="J20" s="64"/>
      <c r="K20" s="64"/>
      <c r="L20" s="64"/>
      <c r="M20" s="65"/>
    </row>
    <row r="21" spans="1:13" ht="18.75" customHeight="1">
      <c r="A21" s="8" t="s">
        <v>2</v>
      </c>
      <c r="B21" s="63" t="s">
        <v>64</v>
      </c>
      <c r="C21" s="86"/>
      <c r="D21" s="86"/>
      <c r="E21" s="86"/>
      <c r="F21" s="86"/>
      <c r="G21" s="86"/>
      <c r="H21" s="86"/>
      <c r="I21" s="86"/>
      <c r="J21" s="86"/>
      <c r="K21" s="86"/>
      <c r="L21" s="86"/>
      <c r="M21" s="87"/>
    </row>
    <row r="22" spans="1:13" ht="21.75" customHeight="1">
      <c r="A22" s="8" t="s">
        <v>3</v>
      </c>
      <c r="B22" s="63" t="s">
        <v>69</v>
      </c>
      <c r="C22" s="84"/>
      <c r="D22" s="84"/>
      <c r="E22" s="84"/>
      <c r="F22" s="84"/>
      <c r="G22" s="84"/>
      <c r="H22" s="84"/>
      <c r="I22" s="84"/>
      <c r="J22" s="84"/>
      <c r="K22" s="84"/>
      <c r="L22" s="84"/>
      <c r="M22" s="85"/>
    </row>
    <row r="23" spans="1:13" ht="15" customHeight="1">
      <c r="A23" s="3"/>
      <c r="B23" s="7"/>
      <c r="C23" s="7"/>
      <c r="E23" s="6"/>
      <c r="F23" s="6"/>
      <c r="G23" s="6"/>
      <c r="H23" s="6"/>
      <c r="I23" s="6"/>
      <c r="J23" s="6"/>
      <c r="K23" s="6"/>
      <c r="L23" s="6"/>
      <c r="M23" s="6"/>
    </row>
    <row r="24" spans="1:13" ht="31.5" customHeight="1">
      <c r="A24" s="3" t="s">
        <v>6</v>
      </c>
      <c r="B24" s="79" t="s">
        <v>70</v>
      </c>
      <c r="C24" s="79"/>
      <c r="D24" s="79"/>
      <c r="E24" s="79"/>
      <c r="F24" s="79"/>
      <c r="G24" s="79"/>
      <c r="H24" s="69"/>
      <c r="I24" s="69"/>
      <c r="J24" s="69"/>
      <c r="K24" s="69"/>
      <c r="L24" s="69"/>
      <c r="M24" s="69"/>
    </row>
    <row r="25" spans="1:13" ht="15" customHeight="1">
      <c r="A25" s="3"/>
      <c r="B25" s="7"/>
      <c r="C25" s="7"/>
      <c r="E25" s="6"/>
      <c r="F25" s="6"/>
      <c r="G25" s="6"/>
      <c r="H25" s="6"/>
      <c r="I25" s="6"/>
      <c r="J25" s="6"/>
      <c r="K25" s="6"/>
      <c r="L25" s="6"/>
      <c r="M25" s="6"/>
    </row>
    <row r="26" spans="1:13" ht="15" customHeight="1">
      <c r="A26" s="3" t="s">
        <v>7</v>
      </c>
      <c r="B26" s="76" t="s">
        <v>50</v>
      </c>
      <c r="C26" s="76"/>
      <c r="D26" s="76"/>
      <c r="E26" s="80"/>
      <c r="F26" s="80"/>
      <c r="G26" s="80"/>
      <c r="H26" s="80"/>
      <c r="I26" s="80"/>
      <c r="J26" s="80"/>
      <c r="K26" s="80"/>
      <c r="L26" s="80"/>
      <c r="M26" s="80"/>
    </row>
    <row r="27" spans="1:13" ht="15" customHeight="1">
      <c r="A27" s="4"/>
      <c r="B27" s="5"/>
      <c r="C27" s="5"/>
      <c r="D27" s="5"/>
      <c r="E27" s="5"/>
      <c r="F27" s="5"/>
      <c r="G27" s="5"/>
      <c r="H27" s="6"/>
      <c r="I27" s="6"/>
      <c r="J27" s="6"/>
      <c r="K27" s="6"/>
      <c r="L27" s="6"/>
      <c r="M27" s="6"/>
    </row>
    <row r="28" spans="1:13" ht="33.75" customHeight="1">
      <c r="A28" s="15" t="s">
        <v>44</v>
      </c>
      <c r="B28" s="81" t="s">
        <v>9</v>
      </c>
      <c r="C28" s="81"/>
      <c r="D28" s="81"/>
      <c r="E28" s="81"/>
      <c r="F28" s="81"/>
      <c r="G28" s="81"/>
      <c r="H28" s="78"/>
      <c r="I28" s="78"/>
      <c r="J28" s="78"/>
      <c r="K28" s="78"/>
      <c r="L28" s="78"/>
      <c r="M28" s="78"/>
    </row>
    <row r="29" spans="1:13" ht="18" customHeight="1">
      <c r="A29" s="15" t="s">
        <v>1</v>
      </c>
      <c r="B29" s="82" t="s">
        <v>71</v>
      </c>
      <c r="C29" s="82"/>
      <c r="D29" s="82"/>
      <c r="E29" s="82"/>
      <c r="F29" s="82"/>
      <c r="G29" s="82"/>
      <c r="H29" s="83"/>
      <c r="I29" s="83"/>
      <c r="J29" s="83"/>
      <c r="K29" s="83"/>
      <c r="L29" s="83"/>
      <c r="M29" s="83"/>
    </row>
    <row r="30" spans="1:13" ht="15" customHeight="1">
      <c r="A30" s="3"/>
      <c r="B30" s="7"/>
      <c r="C30" s="7"/>
      <c r="E30" s="6"/>
      <c r="F30" s="6"/>
      <c r="G30" s="6"/>
      <c r="H30" s="6"/>
      <c r="I30" s="6"/>
      <c r="J30" s="6"/>
      <c r="K30" s="6"/>
      <c r="L30" s="6"/>
      <c r="M30" s="6"/>
    </row>
    <row r="31" spans="1:13" ht="36" customHeight="1">
      <c r="A31" s="77" t="s">
        <v>8</v>
      </c>
      <c r="B31" s="76" t="s">
        <v>51</v>
      </c>
      <c r="C31" s="76"/>
      <c r="D31" s="76"/>
      <c r="E31" s="80"/>
      <c r="F31" s="80"/>
      <c r="G31" s="80"/>
      <c r="H31" s="80"/>
      <c r="I31" s="80"/>
      <c r="J31" s="80"/>
      <c r="K31" s="80"/>
      <c r="L31" s="80"/>
      <c r="M31" s="80"/>
    </row>
    <row r="32" spans="1:15" ht="15.75">
      <c r="A32" s="77"/>
      <c r="B32" s="76"/>
      <c r="C32" s="76"/>
      <c r="D32" s="76"/>
      <c r="K32" s="1" t="s">
        <v>43</v>
      </c>
      <c r="M32" s="1"/>
      <c r="N32" s="1"/>
      <c r="O32" s="1"/>
    </row>
    <row r="33" spans="1:11" ht="35.25" customHeight="1">
      <c r="A33" s="67" t="s">
        <v>52</v>
      </c>
      <c r="B33" s="67" t="s">
        <v>53</v>
      </c>
      <c r="C33" s="67" t="s">
        <v>24</v>
      </c>
      <c r="D33" s="67"/>
      <c r="E33" s="67"/>
      <c r="F33" s="67" t="s">
        <v>54</v>
      </c>
      <c r="G33" s="67"/>
      <c r="H33" s="67"/>
      <c r="I33" s="67" t="s">
        <v>25</v>
      </c>
      <c r="J33" s="67"/>
      <c r="K33" s="67"/>
    </row>
    <row r="34" spans="1:11" ht="31.5">
      <c r="A34" s="67"/>
      <c r="B34" s="67"/>
      <c r="C34" s="8" t="s">
        <v>26</v>
      </c>
      <c r="D34" s="8" t="s">
        <v>27</v>
      </c>
      <c r="E34" s="8" t="s">
        <v>28</v>
      </c>
      <c r="F34" s="8" t="s">
        <v>26</v>
      </c>
      <c r="G34" s="8" t="s">
        <v>27</v>
      </c>
      <c r="H34" s="8" t="s">
        <v>28</v>
      </c>
      <c r="I34" s="8" t="s">
        <v>26</v>
      </c>
      <c r="J34" s="8" t="s">
        <v>27</v>
      </c>
      <c r="K34" s="8" t="s">
        <v>28</v>
      </c>
    </row>
    <row r="35" spans="1:11" ht="15.75">
      <c r="A35" s="8">
        <v>1</v>
      </c>
      <c r="B35" s="8">
        <v>2</v>
      </c>
      <c r="C35" s="8">
        <v>3</v>
      </c>
      <c r="D35" s="8">
        <v>4</v>
      </c>
      <c r="E35" s="8">
        <v>5</v>
      </c>
      <c r="F35" s="8">
        <v>6</v>
      </c>
      <c r="G35" s="8">
        <v>7</v>
      </c>
      <c r="H35" s="8">
        <v>8</v>
      </c>
      <c r="I35" s="8">
        <v>9</v>
      </c>
      <c r="J35" s="8">
        <v>10</v>
      </c>
      <c r="K35" s="8">
        <v>11</v>
      </c>
    </row>
    <row r="36" spans="1:11" ht="78.75">
      <c r="A36" s="18" t="s">
        <v>1</v>
      </c>
      <c r="B36" s="38" t="s">
        <v>72</v>
      </c>
      <c r="C36" s="13">
        <v>0</v>
      </c>
      <c r="D36" s="28">
        <v>327652.8</v>
      </c>
      <c r="E36" s="28">
        <f>C36+D36</f>
        <v>327652.8</v>
      </c>
      <c r="F36" s="13">
        <v>0</v>
      </c>
      <c r="G36" s="28">
        <v>327652.8</v>
      </c>
      <c r="H36" s="28">
        <f>F36+G36</f>
        <v>327652.8</v>
      </c>
      <c r="I36" s="28">
        <f>F36-C36</f>
        <v>0</v>
      </c>
      <c r="J36" s="28">
        <v>0</v>
      </c>
      <c r="K36" s="28">
        <v>0</v>
      </c>
    </row>
    <row r="37" spans="1:11" ht="94.5">
      <c r="A37" s="18" t="s">
        <v>2</v>
      </c>
      <c r="B37" s="39" t="s">
        <v>73</v>
      </c>
      <c r="C37" s="13">
        <v>0</v>
      </c>
      <c r="D37" s="28">
        <v>213800</v>
      </c>
      <c r="E37" s="28">
        <f>C37+D37</f>
        <v>213800</v>
      </c>
      <c r="F37" s="13">
        <v>0</v>
      </c>
      <c r="G37" s="28">
        <v>213800</v>
      </c>
      <c r="H37" s="28">
        <f>F37+G37</f>
        <v>213800</v>
      </c>
      <c r="I37" s="28">
        <f>F37-C37</f>
        <v>0</v>
      </c>
      <c r="J37" s="28">
        <v>0</v>
      </c>
      <c r="K37" s="28">
        <v>0</v>
      </c>
    </row>
    <row r="38" spans="1:11" ht="94.5">
      <c r="A38" s="18" t="s">
        <v>3</v>
      </c>
      <c r="B38" s="40" t="s">
        <v>74</v>
      </c>
      <c r="C38" s="13">
        <v>0</v>
      </c>
      <c r="D38" s="28">
        <v>83000</v>
      </c>
      <c r="E38" s="28">
        <f>C38+D38</f>
        <v>83000</v>
      </c>
      <c r="F38" s="13">
        <v>0</v>
      </c>
      <c r="G38" s="28">
        <v>83000</v>
      </c>
      <c r="H38" s="28">
        <f>F38+G38</f>
        <v>83000</v>
      </c>
      <c r="I38" s="28">
        <f>F38-C38</f>
        <v>0</v>
      </c>
      <c r="J38" s="28">
        <v>0</v>
      </c>
      <c r="K38" s="28">
        <v>0</v>
      </c>
    </row>
    <row r="39" spans="1:11" ht="47.25">
      <c r="A39" s="37" t="s">
        <v>5</v>
      </c>
      <c r="B39" s="39" t="s">
        <v>75</v>
      </c>
      <c r="C39" s="13">
        <v>0</v>
      </c>
      <c r="D39" s="28">
        <v>2448231</v>
      </c>
      <c r="E39" s="28">
        <f>C39+D39</f>
        <v>2448231</v>
      </c>
      <c r="F39" s="13">
        <v>0</v>
      </c>
      <c r="G39" s="28">
        <v>2448231</v>
      </c>
      <c r="H39" s="28">
        <f>F39+G39</f>
        <v>2448231</v>
      </c>
      <c r="I39" s="28">
        <f>F39-C39</f>
        <v>0</v>
      </c>
      <c r="J39" s="28">
        <f>G39-D39</f>
        <v>0</v>
      </c>
      <c r="K39" s="28">
        <f>H39-E39</f>
        <v>0</v>
      </c>
    </row>
    <row r="40" spans="1:11" ht="204.75">
      <c r="A40" s="37" t="s">
        <v>6</v>
      </c>
      <c r="B40" s="40" t="s">
        <v>76</v>
      </c>
      <c r="C40" s="13">
        <v>0</v>
      </c>
      <c r="D40" s="28">
        <v>289649.18</v>
      </c>
      <c r="E40" s="28">
        <f>C40+D40</f>
        <v>289649.18</v>
      </c>
      <c r="F40" s="13">
        <v>0</v>
      </c>
      <c r="G40" s="28">
        <v>289649.18</v>
      </c>
      <c r="H40" s="28">
        <f>F40+G40</f>
        <v>289649.18</v>
      </c>
      <c r="I40" s="28">
        <f>F40-C40</f>
        <v>0</v>
      </c>
      <c r="J40" s="28">
        <v>0</v>
      </c>
      <c r="K40" s="28">
        <v>0</v>
      </c>
    </row>
    <row r="41" spans="1:11" ht="15.75">
      <c r="A41" s="8"/>
      <c r="B41" s="9" t="s">
        <v>11</v>
      </c>
      <c r="C41" s="14">
        <f aca="true" t="shared" si="0" ref="C41:K41">SUM(C36:C40)</f>
        <v>0</v>
      </c>
      <c r="D41" s="14">
        <f t="shared" si="0"/>
        <v>3362332.98</v>
      </c>
      <c r="E41" s="14">
        <f t="shared" si="0"/>
        <v>3362332.98</v>
      </c>
      <c r="F41" s="14">
        <f t="shared" si="0"/>
        <v>0</v>
      </c>
      <c r="G41" s="14">
        <f t="shared" si="0"/>
        <v>3362332.98</v>
      </c>
      <c r="H41" s="14">
        <f t="shared" si="0"/>
        <v>3362332.98</v>
      </c>
      <c r="I41" s="14">
        <f t="shared" si="0"/>
        <v>0</v>
      </c>
      <c r="J41" s="14">
        <f t="shared" si="0"/>
        <v>0</v>
      </c>
      <c r="K41" s="14">
        <f t="shared" si="0"/>
        <v>0</v>
      </c>
    </row>
    <row r="42" spans="1:11" ht="44.25" customHeight="1">
      <c r="A42" s="63" t="s">
        <v>55</v>
      </c>
      <c r="B42" s="64"/>
      <c r="C42" s="64"/>
      <c r="D42" s="64"/>
      <c r="E42" s="64"/>
      <c r="F42" s="64"/>
      <c r="G42" s="64"/>
      <c r="H42" s="64"/>
      <c r="I42" s="64"/>
      <c r="J42" s="64"/>
      <c r="K42" s="65"/>
    </row>
    <row r="43" ht="15.75">
      <c r="A43" s="4"/>
    </row>
    <row r="44" spans="1:13" ht="15.75">
      <c r="A44" s="23" t="s">
        <v>10</v>
      </c>
      <c r="B44" s="56" t="s">
        <v>56</v>
      </c>
      <c r="C44" s="56"/>
      <c r="D44" s="56"/>
      <c r="E44" s="56"/>
      <c r="F44" s="56"/>
      <c r="G44" s="56"/>
      <c r="H44" s="56"/>
      <c r="I44" s="56"/>
      <c r="J44" s="56"/>
      <c r="K44" s="56"/>
      <c r="L44" s="56"/>
      <c r="M44" s="56"/>
    </row>
    <row r="45" spans="1:13" ht="15.75">
      <c r="A45" s="4"/>
      <c r="K45" s="1" t="s">
        <v>43</v>
      </c>
      <c r="M45" s="1"/>
    </row>
    <row r="46" spans="1:13" ht="15.75">
      <c r="A46" s="67" t="s">
        <v>52</v>
      </c>
      <c r="B46" s="67" t="s">
        <v>13</v>
      </c>
      <c r="C46" s="62" t="s">
        <v>24</v>
      </c>
      <c r="D46" s="62"/>
      <c r="E46" s="62"/>
      <c r="F46" s="62" t="s">
        <v>54</v>
      </c>
      <c r="G46" s="62"/>
      <c r="H46" s="62"/>
      <c r="I46" s="62" t="s">
        <v>25</v>
      </c>
      <c r="J46" s="62"/>
      <c r="K46" s="62"/>
      <c r="M46" s="1"/>
    </row>
    <row r="47" spans="1:13" ht="31.5">
      <c r="A47" s="67"/>
      <c r="B47" s="67"/>
      <c r="C47" s="8" t="s">
        <v>26</v>
      </c>
      <c r="D47" s="8" t="s">
        <v>27</v>
      </c>
      <c r="E47" s="8" t="s">
        <v>28</v>
      </c>
      <c r="F47" s="8" t="s">
        <v>26</v>
      </c>
      <c r="G47" s="8" t="s">
        <v>27</v>
      </c>
      <c r="H47" s="8" t="s">
        <v>28</v>
      </c>
      <c r="I47" s="8" t="s">
        <v>26</v>
      </c>
      <c r="J47" s="8" t="s">
        <v>27</v>
      </c>
      <c r="K47" s="8" t="s">
        <v>28</v>
      </c>
      <c r="M47" s="1"/>
    </row>
    <row r="48" spans="1:13" ht="15.75">
      <c r="A48" s="8">
        <v>1</v>
      </c>
      <c r="B48" s="8">
        <v>2</v>
      </c>
      <c r="C48" s="24">
        <v>3</v>
      </c>
      <c r="D48" s="24">
        <v>4</v>
      </c>
      <c r="E48" s="24">
        <v>5</v>
      </c>
      <c r="F48" s="24">
        <v>6</v>
      </c>
      <c r="G48" s="24">
        <v>7</v>
      </c>
      <c r="H48" s="24">
        <v>8</v>
      </c>
      <c r="I48" s="24">
        <v>9</v>
      </c>
      <c r="J48" s="24">
        <v>10</v>
      </c>
      <c r="K48" s="24">
        <v>11</v>
      </c>
      <c r="M48" s="1"/>
    </row>
    <row r="49" spans="1:13" ht="94.5">
      <c r="A49" s="8" t="s">
        <v>1</v>
      </c>
      <c r="B49" s="41" t="s">
        <v>65</v>
      </c>
      <c r="C49" s="32">
        <v>0</v>
      </c>
      <c r="D49" s="32">
        <v>3072683.8</v>
      </c>
      <c r="E49" s="28">
        <f>C49+D49</f>
        <v>3072683.8</v>
      </c>
      <c r="F49" s="14">
        <v>0</v>
      </c>
      <c r="G49" s="32">
        <v>3072683.8</v>
      </c>
      <c r="H49" s="28">
        <f>F49+G49</f>
        <v>3072683.8</v>
      </c>
      <c r="I49" s="14">
        <f>F49-C49</f>
        <v>0</v>
      </c>
      <c r="J49" s="14">
        <v>0</v>
      </c>
      <c r="K49" s="29">
        <f>I49+J49</f>
        <v>0</v>
      </c>
      <c r="M49" s="1"/>
    </row>
    <row r="50" spans="1:13" ht="94.5">
      <c r="A50" s="8" t="s">
        <v>2</v>
      </c>
      <c r="B50" s="41" t="s">
        <v>77</v>
      </c>
      <c r="C50" s="32">
        <v>0</v>
      </c>
      <c r="D50" s="32">
        <v>289649.18</v>
      </c>
      <c r="E50" s="16">
        <f>C50+D50</f>
        <v>289649.18</v>
      </c>
      <c r="F50" s="33">
        <v>0</v>
      </c>
      <c r="G50" s="32">
        <v>289649.18</v>
      </c>
      <c r="H50" s="16">
        <f>F50+G50</f>
        <v>289649.18</v>
      </c>
      <c r="I50" s="14">
        <f>F50-C50</f>
        <v>0</v>
      </c>
      <c r="J50" s="14">
        <v>0</v>
      </c>
      <c r="K50" s="29">
        <f>I50+J50</f>
        <v>0</v>
      </c>
      <c r="M50" s="1"/>
    </row>
    <row r="51" spans="1:13" ht="15.75">
      <c r="A51" s="4"/>
      <c r="M51" s="1"/>
    </row>
    <row r="52" spans="1:13" ht="15.75">
      <c r="A52" s="3" t="s">
        <v>12</v>
      </c>
      <c r="B52" s="56" t="s">
        <v>29</v>
      </c>
      <c r="C52" s="56"/>
      <c r="D52" s="56"/>
      <c r="E52" s="56"/>
      <c r="F52" s="56"/>
      <c r="G52" s="56"/>
      <c r="H52" s="56"/>
      <c r="I52" s="56"/>
      <c r="J52" s="56"/>
      <c r="K52" s="56"/>
      <c r="L52" s="56"/>
      <c r="M52" s="56"/>
    </row>
    <row r="53" ht="15.75">
      <c r="A53" s="4"/>
    </row>
    <row r="54" spans="1:13" ht="31.5" customHeight="1">
      <c r="A54" s="67" t="s">
        <v>33</v>
      </c>
      <c r="B54" s="67" t="s">
        <v>30</v>
      </c>
      <c r="C54" s="67" t="s">
        <v>14</v>
      </c>
      <c r="D54" s="67" t="s">
        <v>15</v>
      </c>
      <c r="E54" s="67" t="s">
        <v>24</v>
      </c>
      <c r="F54" s="67"/>
      <c r="G54" s="67"/>
      <c r="H54" s="67" t="s">
        <v>57</v>
      </c>
      <c r="I54" s="67"/>
      <c r="J54" s="67"/>
      <c r="K54" s="67" t="s">
        <v>25</v>
      </c>
      <c r="L54" s="67"/>
      <c r="M54" s="67"/>
    </row>
    <row r="55" spans="1:13" ht="15.75" customHeight="1">
      <c r="A55" s="67"/>
      <c r="B55" s="67"/>
      <c r="C55" s="67"/>
      <c r="D55" s="67"/>
      <c r="E55" s="67"/>
      <c r="F55" s="67"/>
      <c r="G55" s="67"/>
      <c r="H55" s="67"/>
      <c r="I55" s="67"/>
      <c r="J55" s="67"/>
      <c r="K55" s="67"/>
      <c r="L55" s="67"/>
      <c r="M55" s="67"/>
    </row>
    <row r="56" spans="1:13" ht="31.5">
      <c r="A56" s="67"/>
      <c r="B56" s="67"/>
      <c r="C56" s="67"/>
      <c r="D56" s="67"/>
      <c r="E56" s="8" t="s">
        <v>26</v>
      </c>
      <c r="F56" s="8" t="s">
        <v>27</v>
      </c>
      <c r="G56" s="8" t="s">
        <v>28</v>
      </c>
      <c r="H56" s="8" t="s">
        <v>26</v>
      </c>
      <c r="I56" s="8" t="s">
        <v>27</v>
      </c>
      <c r="J56" s="8" t="s">
        <v>28</v>
      </c>
      <c r="K56" s="8" t="s">
        <v>26</v>
      </c>
      <c r="L56" s="8" t="s">
        <v>27</v>
      </c>
      <c r="M56" s="8" t="s">
        <v>28</v>
      </c>
    </row>
    <row r="57" spans="1:13" ht="15.75">
      <c r="A57" s="8">
        <v>1</v>
      </c>
      <c r="B57" s="8">
        <v>2</v>
      </c>
      <c r="C57" s="8">
        <v>3</v>
      </c>
      <c r="D57" s="8">
        <v>4</v>
      </c>
      <c r="E57" s="8">
        <v>5</v>
      </c>
      <c r="F57" s="8">
        <v>6</v>
      </c>
      <c r="G57" s="8">
        <v>7</v>
      </c>
      <c r="H57" s="8">
        <v>8</v>
      </c>
      <c r="I57" s="8">
        <v>9</v>
      </c>
      <c r="J57" s="8">
        <v>10</v>
      </c>
      <c r="K57" s="8">
        <v>11</v>
      </c>
      <c r="L57" s="8">
        <v>12</v>
      </c>
      <c r="M57" s="8">
        <v>13</v>
      </c>
    </row>
    <row r="58" spans="1:13" ht="15.75">
      <c r="A58" s="30" t="s">
        <v>1</v>
      </c>
      <c r="B58" s="58" t="s">
        <v>71</v>
      </c>
      <c r="C58" s="59"/>
      <c r="D58" s="59"/>
      <c r="E58" s="60"/>
      <c r="F58" s="60"/>
      <c r="G58" s="60"/>
      <c r="H58" s="60"/>
      <c r="I58" s="60"/>
      <c r="J58" s="60"/>
      <c r="K58" s="60"/>
      <c r="L58" s="60"/>
      <c r="M58" s="61"/>
    </row>
    <row r="59" spans="1:13" ht="15.75">
      <c r="A59" s="8">
        <v>1</v>
      </c>
      <c r="B59" s="9" t="s">
        <v>16</v>
      </c>
      <c r="C59" s="9"/>
      <c r="D59" s="9"/>
      <c r="E59" s="9"/>
      <c r="F59" s="9"/>
      <c r="G59" s="9"/>
      <c r="H59" s="9"/>
      <c r="I59" s="9"/>
      <c r="J59" s="9"/>
      <c r="K59" s="9"/>
      <c r="L59" s="9"/>
      <c r="M59" s="9"/>
    </row>
    <row r="60" spans="1:13" ht="94.5">
      <c r="A60" s="42" t="s">
        <v>36</v>
      </c>
      <c r="B60" s="38" t="s">
        <v>78</v>
      </c>
      <c r="C60" s="43" t="s">
        <v>38</v>
      </c>
      <c r="D60" s="43" t="s">
        <v>61</v>
      </c>
      <c r="E60" s="44"/>
      <c r="F60" s="44"/>
      <c r="G60" s="44"/>
      <c r="H60" s="44"/>
      <c r="I60" s="44"/>
      <c r="J60" s="44"/>
      <c r="K60" s="44"/>
      <c r="L60" s="28"/>
      <c r="M60" s="28"/>
    </row>
    <row r="61" spans="1:13" ht="63">
      <c r="A61" s="8"/>
      <c r="B61" s="35" t="s">
        <v>79</v>
      </c>
      <c r="C61" s="34" t="s">
        <v>38</v>
      </c>
      <c r="D61" s="34" t="s">
        <v>62</v>
      </c>
      <c r="E61" s="28">
        <v>0</v>
      </c>
      <c r="F61" s="28">
        <f>624482.9+2448231-30.1</f>
        <v>3072683.8</v>
      </c>
      <c r="G61" s="28">
        <f>E61+F61</f>
        <v>3072683.8</v>
      </c>
      <c r="H61" s="28">
        <v>0</v>
      </c>
      <c r="I61" s="28">
        <f>624482.9+2448231-30.1</f>
        <v>3072683.8</v>
      </c>
      <c r="J61" s="28">
        <f>H61+I61</f>
        <v>3072683.8</v>
      </c>
      <c r="K61" s="28">
        <v>0</v>
      </c>
      <c r="L61" s="28">
        <v>0</v>
      </c>
      <c r="M61" s="28">
        <v>0</v>
      </c>
    </row>
    <row r="62" spans="1:13" ht="47.25">
      <c r="A62" s="8"/>
      <c r="B62" s="38" t="s">
        <v>80</v>
      </c>
      <c r="C62" s="43" t="s">
        <v>38</v>
      </c>
      <c r="D62" s="43" t="s">
        <v>62</v>
      </c>
      <c r="E62" s="28">
        <v>0</v>
      </c>
      <c r="F62" s="28">
        <f>20575200-575200-18893222-310000-507128.82</f>
        <v>289649.18</v>
      </c>
      <c r="G62" s="28">
        <f>E62+F62</f>
        <v>289649.18</v>
      </c>
      <c r="H62" s="28">
        <v>0</v>
      </c>
      <c r="I62" s="28">
        <f>20575200-575200-18893222-310000-507128.82</f>
        <v>289649.18</v>
      </c>
      <c r="J62" s="28">
        <f>H62+I62</f>
        <v>289649.18</v>
      </c>
      <c r="K62" s="28">
        <v>0</v>
      </c>
      <c r="L62" s="28">
        <v>0</v>
      </c>
      <c r="M62" s="28">
        <v>0</v>
      </c>
    </row>
    <row r="63" spans="1:13" ht="94.5">
      <c r="A63" s="8" t="s">
        <v>81</v>
      </c>
      <c r="B63" s="35" t="s">
        <v>82</v>
      </c>
      <c r="C63" s="8"/>
      <c r="D63" s="8"/>
      <c r="E63" s="28"/>
      <c r="F63" s="28"/>
      <c r="G63" s="28"/>
      <c r="H63" s="28"/>
      <c r="I63" s="28"/>
      <c r="J63" s="28"/>
      <c r="K63" s="28"/>
      <c r="L63" s="28"/>
      <c r="M63" s="28"/>
    </row>
    <row r="64" spans="1:13" ht="63">
      <c r="A64" s="8"/>
      <c r="B64" s="35" t="s">
        <v>79</v>
      </c>
      <c r="C64" s="34" t="s">
        <v>83</v>
      </c>
      <c r="D64" s="34" t="s">
        <v>84</v>
      </c>
      <c r="E64" s="46">
        <v>0</v>
      </c>
      <c r="F64" s="47">
        <v>-198781</v>
      </c>
      <c r="G64" s="46">
        <f>E64+F64</f>
        <v>-198781</v>
      </c>
      <c r="H64" s="46">
        <v>0</v>
      </c>
      <c r="I64" s="47">
        <v>-198781</v>
      </c>
      <c r="J64" s="46">
        <f>H64+I64</f>
        <v>-198781</v>
      </c>
      <c r="K64" s="46">
        <v>0</v>
      </c>
      <c r="L64" s="46">
        <v>0</v>
      </c>
      <c r="M64" s="46">
        <v>0</v>
      </c>
    </row>
    <row r="65" spans="1:13" ht="31.5">
      <c r="A65" s="8"/>
      <c r="B65" s="45" t="s">
        <v>80</v>
      </c>
      <c r="C65" s="43" t="s">
        <v>83</v>
      </c>
      <c r="D65" s="43" t="s">
        <v>84</v>
      </c>
      <c r="E65" s="48">
        <v>0</v>
      </c>
      <c r="F65" s="49">
        <v>-578.6</v>
      </c>
      <c r="G65" s="46">
        <f>E65+F65</f>
        <v>-578.6</v>
      </c>
      <c r="H65" s="48">
        <v>0</v>
      </c>
      <c r="I65" s="49">
        <v>-578.6</v>
      </c>
      <c r="J65" s="46">
        <f>H65+I65</f>
        <v>-578.6</v>
      </c>
      <c r="K65" s="46">
        <v>0</v>
      </c>
      <c r="L65" s="46">
        <v>0</v>
      </c>
      <c r="M65" s="46">
        <v>0</v>
      </c>
    </row>
    <row r="66" spans="1:13" ht="47.25">
      <c r="A66" s="8" t="s">
        <v>85</v>
      </c>
      <c r="B66" s="35" t="s">
        <v>86</v>
      </c>
      <c r="C66" s="8"/>
      <c r="D66" s="8"/>
      <c r="E66" s="46"/>
      <c r="F66" s="50"/>
      <c r="G66" s="46"/>
      <c r="H66" s="28"/>
      <c r="I66" s="28"/>
      <c r="J66" s="28"/>
      <c r="K66" s="28"/>
      <c r="L66" s="28"/>
      <c r="M66" s="28"/>
    </row>
    <row r="67" spans="1:13" ht="63">
      <c r="A67" s="8"/>
      <c r="B67" s="36" t="s">
        <v>79</v>
      </c>
      <c r="C67" s="34" t="s">
        <v>83</v>
      </c>
      <c r="D67" s="34" t="s">
        <v>84</v>
      </c>
      <c r="E67" s="46">
        <v>0</v>
      </c>
      <c r="F67" s="51">
        <v>317120.3</v>
      </c>
      <c r="G67" s="46">
        <f>E67+F67</f>
        <v>317120.3</v>
      </c>
      <c r="H67" s="46">
        <v>0</v>
      </c>
      <c r="I67" s="51">
        <v>317120.3</v>
      </c>
      <c r="J67" s="46">
        <f>H67+I67</f>
        <v>317120.3</v>
      </c>
      <c r="K67" s="46">
        <v>0</v>
      </c>
      <c r="L67" s="46">
        <v>0</v>
      </c>
      <c r="M67" s="46">
        <v>0</v>
      </c>
    </row>
    <row r="68" spans="1:13" ht="31.5">
      <c r="A68" s="8"/>
      <c r="B68" s="36" t="s">
        <v>87</v>
      </c>
      <c r="C68" s="34" t="s">
        <v>83</v>
      </c>
      <c r="D68" s="34" t="s">
        <v>84</v>
      </c>
      <c r="E68" s="46">
        <v>0</v>
      </c>
      <c r="F68" s="51">
        <v>23228.8</v>
      </c>
      <c r="G68" s="46">
        <f>E68+F68</f>
        <v>23228.8</v>
      </c>
      <c r="H68" s="46">
        <v>0</v>
      </c>
      <c r="I68" s="51">
        <v>23228.8</v>
      </c>
      <c r="J68" s="46">
        <f>H68+I68</f>
        <v>23228.8</v>
      </c>
      <c r="K68" s="46">
        <v>0</v>
      </c>
      <c r="L68" s="46">
        <v>0</v>
      </c>
      <c r="M68" s="46">
        <v>0</v>
      </c>
    </row>
    <row r="69" spans="1:13" ht="15.75">
      <c r="A69" s="67" t="s">
        <v>31</v>
      </c>
      <c r="B69" s="67"/>
      <c r="C69" s="67"/>
      <c r="D69" s="67"/>
      <c r="E69" s="67"/>
      <c r="F69" s="67"/>
      <c r="G69" s="67"/>
      <c r="H69" s="67"/>
      <c r="I69" s="67"/>
      <c r="J69" s="67"/>
      <c r="K69" s="67"/>
      <c r="L69" s="67"/>
      <c r="M69" s="67"/>
    </row>
    <row r="70" spans="1:13" ht="15.75">
      <c r="A70" s="8">
        <v>2</v>
      </c>
      <c r="B70" s="9" t="s">
        <v>17</v>
      </c>
      <c r="C70" s="9"/>
      <c r="D70" s="9"/>
      <c r="E70" s="9"/>
      <c r="F70" s="9"/>
      <c r="G70" s="9"/>
      <c r="H70" s="9"/>
      <c r="I70" s="9"/>
      <c r="J70" s="9"/>
      <c r="K70" s="9"/>
      <c r="L70" s="9"/>
      <c r="M70" s="9"/>
    </row>
    <row r="71" spans="1:13" ht="78.75">
      <c r="A71" s="8" t="s">
        <v>37</v>
      </c>
      <c r="B71" s="36" t="s">
        <v>88</v>
      </c>
      <c r="C71" s="43"/>
      <c r="D71" s="43"/>
      <c r="E71" s="8"/>
      <c r="F71" s="8"/>
      <c r="G71" s="8"/>
      <c r="H71" s="8"/>
      <c r="I71" s="8"/>
      <c r="J71" s="8"/>
      <c r="K71" s="8"/>
      <c r="L71" s="8"/>
      <c r="M71" s="8"/>
    </row>
    <row r="72" spans="1:13" ht="78.75">
      <c r="A72" s="8"/>
      <c r="B72" s="35" t="s">
        <v>79</v>
      </c>
      <c r="C72" s="34" t="s">
        <v>39</v>
      </c>
      <c r="D72" s="34" t="s">
        <v>89</v>
      </c>
      <c r="E72" s="46">
        <v>0</v>
      </c>
      <c r="F72" s="52">
        <v>1</v>
      </c>
      <c r="G72" s="46">
        <f>E72+F72</f>
        <v>1</v>
      </c>
      <c r="H72" s="46">
        <v>0</v>
      </c>
      <c r="I72" s="52">
        <v>1</v>
      </c>
      <c r="J72" s="46">
        <f>H72+I72</f>
        <v>1</v>
      </c>
      <c r="K72" s="46">
        <v>0</v>
      </c>
      <c r="L72" s="46">
        <v>0</v>
      </c>
      <c r="M72" s="46">
        <v>0</v>
      </c>
    </row>
    <row r="73" spans="1:13" ht="78.75">
      <c r="A73" s="8"/>
      <c r="B73" s="38" t="s">
        <v>80</v>
      </c>
      <c r="C73" s="43" t="s">
        <v>39</v>
      </c>
      <c r="D73" s="53" t="s">
        <v>90</v>
      </c>
      <c r="E73" s="48">
        <v>0</v>
      </c>
      <c r="F73" s="54">
        <v>1.2</v>
      </c>
      <c r="G73" s="48">
        <f>E73+F73</f>
        <v>1.2</v>
      </c>
      <c r="H73" s="48">
        <v>0</v>
      </c>
      <c r="I73" s="54">
        <v>1.2</v>
      </c>
      <c r="J73" s="48">
        <f>H73+I73</f>
        <v>1.2</v>
      </c>
      <c r="K73" s="46">
        <v>0</v>
      </c>
      <c r="L73" s="46">
        <v>0</v>
      </c>
      <c r="M73" s="46">
        <v>0</v>
      </c>
    </row>
    <row r="74" spans="1:13" ht="94.5">
      <c r="A74" s="8" t="s">
        <v>91</v>
      </c>
      <c r="B74" s="40" t="s">
        <v>92</v>
      </c>
      <c r="C74" s="8"/>
      <c r="D74" s="8"/>
      <c r="E74" s="8"/>
      <c r="F74" s="8"/>
      <c r="G74" s="8"/>
      <c r="H74" s="8"/>
      <c r="I74" s="8"/>
      <c r="J74" s="8"/>
      <c r="K74" s="8"/>
      <c r="L74" s="8"/>
      <c r="M74" s="8"/>
    </row>
    <row r="75" spans="1:13" ht="63">
      <c r="A75" s="8"/>
      <c r="B75" s="40" t="s">
        <v>79</v>
      </c>
      <c r="C75" s="8" t="s">
        <v>83</v>
      </c>
      <c r="D75" s="8" t="s">
        <v>99</v>
      </c>
      <c r="E75" s="46">
        <v>0</v>
      </c>
      <c r="F75" s="46">
        <v>-260241.9</v>
      </c>
      <c r="G75" s="46">
        <f>E75+F75</f>
        <v>-260241.9</v>
      </c>
      <c r="H75" s="46">
        <v>0</v>
      </c>
      <c r="I75" s="46">
        <v>-207120</v>
      </c>
      <c r="J75" s="46">
        <f>H75+I75</f>
        <v>-207120</v>
      </c>
      <c r="K75" s="46">
        <v>0</v>
      </c>
      <c r="L75" s="46">
        <f>I75-F75</f>
        <v>53121.899999999994</v>
      </c>
      <c r="M75" s="46">
        <f>K75+L75</f>
        <v>53121.899999999994</v>
      </c>
    </row>
    <row r="76" spans="1:13" ht="63">
      <c r="A76" s="8"/>
      <c r="B76" s="40" t="s">
        <v>80</v>
      </c>
      <c r="C76" s="8" t="s">
        <v>83</v>
      </c>
      <c r="D76" s="8" t="s">
        <v>99</v>
      </c>
      <c r="E76" s="46">
        <v>0</v>
      </c>
      <c r="F76" s="50">
        <v>2.7</v>
      </c>
      <c r="G76" s="46">
        <f>E76+F76</f>
        <v>2.7</v>
      </c>
      <c r="H76" s="46">
        <v>0</v>
      </c>
      <c r="I76" s="46">
        <v>-189.6</v>
      </c>
      <c r="J76" s="46">
        <f>H76+I76</f>
        <v>-189.6</v>
      </c>
      <c r="K76" s="46">
        <v>0</v>
      </c>
      <c r="L76" s="46">
        <f>I76-F76</f>
        <v>-192.29999999999998</v>
      </c>
      <c r="M76" s="46">
        <f>K76+L76</f>
        <v>-192.29999999999998</v>
      </c>
    </row>
    <row r="77" spans="1:13" ht="101.25" customHeight="1">
      <c r="A77" s="63" t="s">
        <v>97</v>
      </c>
      <c r="B77" s="64"/>
      <c r="C77" s="64"/>
      <c r="D77" s="64"/>
      <c r="E77" s="64"/>
      <c r="F77" s="64"/>
      <c r="G77" s="64"/>
      <c r="H77" s="64"/>
      <c r="I77" s="64"/>
      <c r="J77" s="64"/>
      <c r="K77" s="64"/>
      <c r="L77" s="64"/>
      <c r="M77" s="65"/>
    </row>
    <row r="78" spans="1:13" ht="22.5" customHeight="1">
      <c r="A78" s="66" t="s">
        <v>32</v>
      </c>
      <c r="B78" s="66"/>
      <c r="C78" s="66"/>
      <c r="D78" s="66"/>
      <c r="E78" s="66"/>
      <c r="F78" s="66"/>
      <c r="G78" s="66"/>
      <c r="H78" s="66"/>
      <c r="I78" s="66"/>
      <c r="J78" s="66"/>
      <c r="K78" s="66"/>
      <c r="L78" s="66"/>
      <c r="M78" s="66"/>
    </row>
    <row r="79" ht="15.75">
      <c r="A79" s="4"/>
    </row>
    <row r="80" spans="1:13" s="26" customFormat="1" ht="100.5" customHeight="1">
      <c r="A80" s="25" t="s">
        <v>58</v>
      </c>
      <c r="B80" s="57" t="s">
        <v>98</v>
      </c>
      <c r="C80" s="57"/>
      <c r="D80" s="57"/>
      <c r="E80" s="57"/>
      <c r="F80" s="57"/>
      <c r="G80" s="57"/>
      <c r="H80" s="57"/>
      <c r="I80" s="57"/>
      <c r="J80" s="57"/>
      <c r="K80" s="57"/>
      <c r="L80" s="57"/>
      <c r="M80" s="57"/>
    </row>
    <row r="81" ht="15.75">
      <c r="A81" s="4"/>
    </row>
    <row r="82" spans="1:2" ht="15.75">
      <c r="A82" s="4"/>
      <c r="B82" s="19"/>
    </row>
    <row r="83" spans="1:2" ht="15.75">
      <c r="A83" s="4"/>
      <c r="B83" s="27" t="s">
        <v>59</v>
      </c>
    </row>
    <row r="84" ht="15.75">
      <c r="A84" s="4"/>
    </row>
    <row r="85" spans="1:13" ht="15.75">
      <c r="A85" s="56" t="s">
        <v>60</v>
      </c>
      <c r="B85" s="56"/>
      <c r="C85" s="56"/>
      <c r="D85" s="56"/>
      <c r="E85" s="56"/>
      <c r="F85" s="56"/>
      <c r="G85" s="56"/>
      <c r="H85" s="11"/>
      <c r="J85" s="70" t="s">
        <v>95</v>
      </c>
      <c r="K85" s="70"/>
      <c r="L85" s="70"/>
      <c r="M85" s="70"/>
    </row>
    <row r="86" spans="1:13" ht="15.75">
      <c r="A86" s="1"/>
      <c r="B86" s="3"/>
      <c r="C86" s="3"/>
      <c r="D86" s="1"/>
      <c r="H86" s="10" t="s">
        <v>18</v>
      </c>
      <c r="J86" s="55" t="s">
        <v>19</v>
      </c>
      <c r="K86" s="55"/>
      <c r="L86" s="55"/>
      <c r="M86" s="55"/>
    </row>
    <row r="87" spans="1:4" ht="15" customHeight="1">
      <c r="A87" s="2"/>
      <c r="D87" s="1"/>
    </row>
    <row r="88" spans="1:13" ht="15.75">
      <c r="A88" s="56" t="s">
        <v>34</v>
      </c>
      <c r="B88" s="56"/>
      <c r="C88" s="56"/>
      <c r="D88" s="56"/>
      <c r="E88" s="56"/>
      <c r="F88" s="56"/>
      <c r="G88" s="56"/>
      <c r="H88" s="11"/>
      <c r="J88" s="70" t="s">
        <v>96</v>
      </c>
      <c r="K88" s="70"/>
      <c r="L88" s="70"/>
      <c r="M88" s="70"/>
    </row>
    <row r="89" spans="1:13" ht="15.75" customHeight="1">
      <c r="A89" s="1"/>
      <c r="B89" s="1"/>
      <c r="C89" s="1"/>
      <c r="D89" s="1"/>
      <c r="E89" s="1"/>
      <c r="F89" s="1"/>
      <c r="G89" s="1"/>
      <c r="H89" s="10" t="s">
        <v>18</v>
      </c>
      <c r="J89" s="55" t="s">
        <v>19</v>
      </c>
      <c r="K89" s="55"/>
      <c r="L89" s="55"/>
      <c r="M89" s="55"/>
    </row>
  </sheetData>
  <sheetProtection/>
  <mergeCells count="54">
    <mergeCell ref="A42:K42"/>
    <mergeCell ref="A33:A34"/>
    <mergeCell ref="B33:B34"/>
    <mergeCell ref="C33:E33"/>
    <mergeCell ref="F33:H33"/>
    <mergeCell ref="I33:K33"/>
    <mergeCell ref="B20:M20"/>
    <mergeCell ref="B24:M24"/>
    <mergeCell ref="B31:M31"/>
    <mergeCell ref="B26:M26"/>
    <mergeCell ref="B28:M28"/>
    <mergeCell ref="B29:M29"/>
    <mergeCell ref="B22:M22"/>
    <mergeCell ref="B21:M21"/>
    <mergeCell ref="A54:A56"/>
    <mergeCell ref="E54:G55"/>
    <mergeCell ref="B32:D32"/>
    <mergeCell ref="A10:A11"/>
    <mergeCell ref="A12:A13"/>
    <mergeCell ref="A14:A15"/>
    <mergeCell ref="A31:A32"/>
    <mergeCell ref="B44:M44"/>
    <mergeCell ref="B46:B47"/>
    <mergeCell ref="B19:M19"/>
    <mergeCell ref="A7:M7"/>
    <mergeCell ref="A8:M8"/>
    <mergeCell ref="K54:M55"/>
    <mergeCell ref="A69:M69"/>
    <mergeCell ref="B52:M52"/>
    <mergeCell ref="E10:M10"/>
    <mergeCell ref="E11:M11"/>
    <mergeCell ref="C46:E46"/>
    <mergeCell ref="I46:K46"/>
    <mergeCell ref="A46:A47"/>
    <mergeCell ref="B17:M17"/>
    <mergeCell ref="J88:M88"/>
    <mergeCell ref="J89:M89"/>
    <mergeCell ref="A88:G88"/>
    <mergeCell ref="E12:M12"/>
    <mergeCell ref="E13:M13"/>
    <mergeCell ref="E14:M14"/>
    <mergeCell ref="E15:M15"/>
    <mergeCell ref="J85:M85"/>
    <mergeCell ref="H54:J55"/>
    <mergeCell ref="J86:M86"/>
    <mergeCell ref="A85:G85"/>
    <mergeCell ref="B80:M80"/>
    <mergeCell ref="B58:M58"/>
    <mergeCell ref="F46:H46"/>
    <mergeCell ref="A77:M77"/>
    <mergeCell ref="A78:M78"/>
    <mergeCell ref="D54:D56"/>
    <mergeCell ref="C54:C56"/>
    <mergeCell ref="B54:B56"/>
  </mergeCells>
  <printOptions/>
  <pageMargins left="0.19" right="0.18" top="0.53" bottom="0.31"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2020-01-23T14:06:31Z</cp:lastPrinted>
  <dcterms:created xsi:type="dcterms:W3CDTF">2018-12-28T08:43:53Z</dcterms:created>
  <dcterms:modified xsi:type="dcterms:W3CDTF">2020-05-14T13:02:55Z</dcterms:modified>
  <cp:category/>
  <cp:version/>
  <cp:contentType/>
  <cp:contentStatus/>
</cp:coreProperties>
</file>