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звіт" sheetId="1" r:id="rId1"/>
  </sheets>
  <definedNames/>
  <calcPr fullCalcOnLoad="1"/>
</workbook>
</file>

<file path=xl/sharedStrings.xml><?xml version="1.0" encoding="utf-8"?>
<sst xmlns="http://schemas.openxmlformats.org/spreadsheetml/2006/main" count="260" uniqueCount="129">
  <si>
    <t>ЗАТВЕРДЖЕНО</t>
  </si>
  <si>
    <t>1.</t>
  </si>
  <si>
    <t>2.</t>
  </si>
  <si>
    <t>3.</t>
  </si>
  <si>
    <t>(КФКВК)</t>
  </si>
  <si>
    <t>4.</t>
  </si>
  <si>
    <t>5.</t>
  </si>
  <si>
    <t>6.</t>
  </si>
  <si>
    <t>7.</t>
  </si>
  <si>
    <t>Завдання</t>
  </si>
  <si>
    <t>8.</t>
  </si>
  <si>
    <t>Усього</t>
  </si>
  <si>
    <t>9.</t>
  </si>
  <si>
    <t>Найменування місцевої / регіональної програми</t>
  </si>
  <si>
    <t>Одиниця виміру</t>
  </si>
  <si>
    <t>Джерело інформації</t>
  </si>
  <si>
    <t>затрат</t>
  </si>
  <si>
    <t>продукту</t>
  </si>
  <si>
    <t>ефективності</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</si>
  <si>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</si>
  <si>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</si>
  <si>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</si>
  <si>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</si>
  <si>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</si>
  <si>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</si>
  <si>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</si>
  <si>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</si>
  <si>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</si>
  <si>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</si>
  <si>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</si>
  <si>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</si>
  <si>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Результативні показники бюджетної програми та аналіз їх виконання:</t>
  </si>
  <si>
    <t>Показники</t>
  </si>
  <si>
    <t>Пояснення щодо причин розбіжностей між затвердженими та досягнутими результативними показниками</t>
  </si>
  <si>
    <t>N
 з/п</t>
  </si>
  <si>
    <t>Головний бухгалтер установи головного розпорядника бюджетних коштів</t>
  </si>
  <si>
    <t>Виконавчий комітет Житомирської міської ради Житомирської області</t>
  </si>
  <si>
    <t>1.1.</t>
  </si>
  <si>
    <t>2.1.</t>
  </si>
  <si>
    <t>3.1.</t>
  </si>
  <si>
    <t>4.1.</t>
  </si>
  <si>
    <t>грн.</t>
  </si>
  <si>
    <t>шт.</t>
  </si>
  <si>
    <t>%</t>
  </si>
  <si>
    <t>розрахункові показники</t>
  </si>
  <si>
    <t>Ціль державної політики</t>
  </si>
  <si>
    <t>0200000</t>
  </si>
  <si>
    <t>0210000</t>
  </si>
  <si>
    <t>гривень</t>
  </si>
  <si>
    <t>№ з/п</t>
  </si>
  <si>
    <t>Наказ Міністерства фінансів України</t>
  </si>
  <si>
    <t>(у редакції наказу Міністерства фінансів України</t>
  </si>
  <si>
    <t>(код)</t>
  </si>
  <si>
    <t>26 серпня 2014 року №836</t>
  </si>
  <si>
    <t>від 29 грудня 2018 року №1209)</t>
  </si>
  <si>
    <t>Завдання бюджетної програми</t>
  </si>
  <si>
    <t>Видатки (надані кредити з бюджету) та напрями використання бюджетних коштів за бюджетною програмою:</t>
  </si>
  <si>
    <t>№
з/п</t>
  </si>
  <si>
    <t>Напрями використання  бюджетних коштів*</t>
  </si>
  <si>
    <t>Касові видатки (надані кредити з бюджету)</t>
  </si>
  <si>
    <t>Видатки (надані кредити з бюджету) на реалізацію місцевих/регіональних програм, які виконуються в межах бюджетної програми:</t>
  </si>
  <si>
    <t>Фактичні результативні показники, досягнуті за рахунок касових видатків (наданих кредитів з бюджету)</t>
  </si>
  <si>
    <t xml:space="preserve">10. </t>
  </si>
  <si>
    <t>* Зазначаються всі напрями використання бюджетних коштів, затверджені у паспорті бюджетної програми</t>
  </si>
  <si>
    <t>Керівник установи - головного розпорядника бюджетних коштів</t>
  </si>
  <si>
    <t>рішення міської ради від 18.12.2018  № 1297 (зі змінами)</t>
  </si>
  <si>
    <t>Міська цільова програма «Ефективна влада. Конкурентне місто» Житомирської міської об'єднаної територіальної громади на 2018-2020 роки» (зі змінами)</t>
  </si>
  <si>
    <t>розрахунок до кошторису</t>
  </si>
  <si>
    <t>грн</t>
  </si>
  <si>
    <t>п.1.1./п.2.1.</t>
  </si>
  <si>
    <t>осіб</t>
  </si>
  <si>
    <t>1.2.</t>
  </si>
  <si>
    <t>од.</t>
  </si>
  <si>
    <t>0217693</t>
  </si>
  <si>
    <t>0490</t>
  </si>
  <si>
    <t>Інші заходи, пов'язані з економічною діяльністю</t>
  </si>
  <si>
    <t>Зміна економічних відносин державної власності на відносини приватної чи колективної власності на засоби виробництва</t>
  </si>
  <si>
    <t>Створення прошарку недержавних власників як основи багатоукладної соціально орієнтованої економіки.</t>
  </si>
  <si>
    <t>Територіальна самоорганізація громадян для самостійного вирішення безпосередньо або через органи, які вони обирають, усіх питань місцевого життя в межах Конституції України, законів України та власної фінансово-економічної бази</t>
  </si>
  <si>
    <t xml:space="preserve">Сприяння соціально-економічного розвитку регіону   </t>
  </si>
  <si>
    <t>Мета бюджетної програми: 1.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 2. Збільшення надходжень до міського бюджету. 3. Забезпечення потреб виборчого округу міста Житомира за пропозиціями депутатів міської ради. 4. Фінансова підтримка КП "ЦЕНТР ІНВЕСТИЦІЙ" ЖМР. 5. Забезпечити належне функціонування КП "Гагарінське" ЖМР.</t>
  </si>
  <si>
    <t>Захист майнових прав територіальної громади міста відносно об'єктів комунальної власності міста.</t>
  </si>
  <si>
    <t>Забезпечення процесу приватизації об'єктів комунальної власності.</t>
  </si>
  <si>
    <t>Забезпечити потреби виборчого округу на об'єкти соціально-культурного та житлово-комунального господарства міста за пропозиціями депутатів міської ради, районних в м. Житомирі рад та Житомирської обласної ради.</t>
  </si>
  <si>
    <t>Сприяти розвитку інвестиційної діяльності в місті.</t>
  </si>
  <si>
    <t>Забезпечити належне функціонування підприємства</t>
  </si>
  <si>
    <t>Виготовлення технічної документації та документів, необхідних для реєстрації права на об'єкти нерухомого майна територіальної громади м. Житомира</t>
  </si>
  <si>
    <t>Проведення незалежних оцінок об'єктів приватизації,їх рецензування, підготовка та проведення аукціонів</t>
  </si>
  <si>
    <t>Проведення благоустрою міста, ремонтів житлового фонду, зміцнення матеріально-технічної бази бюджетних установ та комунальних підприємств, надання матеріальної допомоги, інші видатки щодо розвитку культури, освіти, охорони здоров'я, спорту, соціального захисту, житлово-комунального господарства та виконання заходів міських цільових програм</t>
  </si>
  <si>
    <t>Здійснення фінансової підтримки КП «ЦЕНТР ІНВЕСТИЦІЙ» Житомирської міської ради на заходи пов’язані з діяльністю підприємства</t>
  </si>
  <si>
    <t>Погашення заборгованості по податках, внесках та платежах до бюджету (КП "Гагарінське" Житомирської міської ради)</t>
  </si>
  <si>
    <t>«Програма соціально-економічного і культурного розвитку території Житомирської міської об'єднаної територіальної громади на 2019 рік» (зі змінами)</t>
  </si>
  <si>
    <t>Захист майнових прав територіальної громади міста відносно об'єктів комунальної власності міста</t>
  </si>
  <si>
    <t>Обсяг видатків на здійснення захисту майнових прав територіальної громади міста відносно об'єктів комунальної власності міста</t>
  </si>
  <si>
    <t>Кількість об'єктів на які заплановано виготовити технічну документацію</t>
  </si>
  <si>
    <t>розрахунок до кошторису, інвентаризаційні справи, довідки, дублікати свідоцтв</t>
  </si>
  <si>
    <t>Середня вартість одного об'єкта на який заплановано виготовити технічну документацію</t>
  </si>
  <si>
    <t>Відсоток виготовлених правовстановлюючих документів до запланованої кількості</t>
  </si>
  <si>
    <t>Забезпечення процесу приватизації об'єктів комунальної власності</t>
  </si>
  <si>
    <t>Обсяг видатків на забезпечення процесу нагородження відзнаками міської радиОбсяг видатків на забезпечення процесу приватизації об'єктів комунальної власності</t>
  </si>
  <si>
    <t>Кількість договорів купівлі-продажу, що планується укласти</t>
  </si>
  <si>
    <t xml:space="preserve"> рішення міської ради від 07.02.2019 р. №1362 «Про перелік  об'єктів комунальної власності Житомирської міської об’єднаної територіальної громади, що підлягають приватизації у 2019 році»</t>
  </si>
  <si>
    <t>Кількість укладених договорів купівлі-продажу</t>
  </si>
  <si>
    <t>договора</t>
  </si>
  <si>
    <t>Відсоток укладених договорів купівлі продажу до запланованої кількості договорів</t>
  </si>
  <si>
    <t>Обсяг видатків на забезпечення потреб виборчого округу</t>
  </si>
  <si>
    <t>Обсяг видатків, які не розподілені депутатами</t>
  </si>
  <si>
    <t>Кількість депутатів міської ради</t>
  </si>
  <si>
    <t>Закон України "Про місцеві вибори"</t>
  </si>
  <si>
    <t>Середні витрати на виконання повноважень 1 депутата</t>
  </si>
  <si>
    <t>Питома вага ефективного використання коштів</t>
  </si>
  <si>
    <t xml:space="preserve">Сприяти розвитку інвестиційної діяльності в місті </t>
  </si>
  <si>
    <t>Обсяг видатків для здійснення фінансової підтримки КП "ЦЕНТР ІНВЕСТИЦІЙ" Житомирської міської ради на заходи пов'язані з діяльністю підприємства</t>
  </si>
  <si>
    <t>Період діяльності комунального підприємства</t>
  </si>
  <si>
    <t>міс.</t>
  </si>
  <si>
    <t>Середньомісячні витати на забезпечення функціонування підприємства</t>
  </si>
  <si>
    <t>Обсяг видатків для погашення заборгованості по податках, внесках та платежах до бюджету (КП "Гагарінське" Житомирської міської ради)</t>
  </si>
  <si>
    <t>Кількість підприємств, яким планується надання фінансової підтримки</t>
  </si>
  <si>
    <t>Середній розмір фінансової підтримки</t>
  </si>
  <si>
    <t>Відсоток погашеної заборгованості</t>
  </si>
  <si>
    <t>про виконання паспорта бюджетної програми місцевого бюджету на 01 січня 2020 року</t>
  </si>
  <si>
    <t>Пояснення щодо причин розбіжностей між затвердженими та досягнутими результативними показниками: економія коштів виникла за рахунок економії електроенергії.</t>
  </si>
  <si>
    <t>Пояснення щодо причин розбіжностей між затвердженими та досягнутими результативними показниками: відхилення виникло у зв'яку з тим, що не  надійшли звернення депутатів на використання 1020,00 грн. за напрямками.</t>
  </si>
  <si>
    <t>О.М.Пашко</t>
  </si>
  <si>
    <t>Н.В.Борецька</t>
  </si>
  <si>
    <t>Цілі державної політики, на досягнення яких спрямовано реалізацію бюджетної програми</t>
  </si>
  <si>
    <t>Аналіз стану виконання результативних показників: показники затрат виконані на 99,9% (причини наведені вище); всі інші показники виконані на 100%</t>
  </si>
  <si>
    <t>Узагальнений висновок про виконання бюджетної програми. 1-2) Завдання спрямовані на захист майнових прав Житомирської міської об'єднаної територіальної громади відносно об'єктів комунальної власності та забезпечення процесуприватизації об'єктів комунальної власності виконані в повному обсязі.; 3) Завдання забезпечити потреби виборчого округу за пропозиціями депутатів міської ради виконано в повному обсязі.; 4) Фінансова підтримка була спрямована на забезпечення діяльності КП "ЦЕНТР ІНВЕСТИЦІЙ", яке займалося підготовкою проєктів в сфері зеленої енергетики та управлінням індустріальним парком.; 5) КП "Гагарінське" ЖМР надана фінансова підтримка з місцевого бюджету у розмірі 496,3 тис. грн., що дало можливість погасити заборгованість по податках, внесках та платежах до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</si>
  <si>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3) не надійшли звернення депутатів на використання 1020,00 грн. за напрямками; 4) економія коштів  виникла у зв'язку з надходженням меншої суми в рахунку за електроенергію.</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</si>
</sst>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s>
  <fonts count="48">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8"/>
      <name val="Calibri"/>
      <family val="2"/>
    </font>
    <font>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
      <sz val="12"/>
      <color theme="1"/>
      <name val="Calibri"/>
      <family val="2"/>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91">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0" xfId="0" applyFont="1" applyAlignment="1">
      <alignment horizontal="center" vertical="top" wrapText="1"/>
    </xf>
    <xf numFmtId="0" fontId="0" fillId="0" borderId="11" xfId="0" applyBorder="1" applyAlignment="1">
      <alignment/>
    </xf>
    <xf numFmtId="49" fontId="2" fillId="0" borderId="11" xfId="0" applyNumberFormat="1" applyFont="1" applyBorder="1" applyAlignment="1">
      <alignment horizontal="center" vertical="center" wrapText="1"/>
    </xf>
    <xf numFmtId="0" fontId="43" fillId="0" borderId="12" xfId="0" applyFont="1" applyBorder="1" applyAlignment="1">
      <alignment horizontal="center" vertical="center" wrapText="1"/>
    </xf>
    <xf numFmtId="4" fontId="44" fillId="0" borderId="13" xfId="0" applyNumberFormat="1" applyFont="1" applyBorder="1" applyAlignment="1">
      <alignment horizontal="center" vertical="center" wrapText="1"/>
    </xf>
    <xf numFmtId="4"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6" fillId="0" borderId="0" xfId="0" applyFont="1" applyAlignment="1">
      <alignment horizontal="center" vertical="center"/>
    </xf>
    <xf numFmtId="0" fontId="43" fillId="0" borderId="10" xfId="0" applyFont="1" applyBorder="1" applyAlignment="1">
      <alignment horizontal="center" vertical="center" wrapText="1"/>
    </xf>
    <xf numFmtId="0" fontId="0" fillId="0" borderId="11" xfId="0" applyBorder="1" applyAlignment="1">
      <alignment/>
    </xf>
    <xf numFmtId="0" fontId="45" fillId="0" borderId="0" xfId="0" applyFont="1" applyAlignment="1">
      <alignment/>
    </xf>
    <xf numFmtId="0" fontId="2" fillId="0" borderId="0" xfId="0" applyFont="1" applyBorder="1" applyAlignment="1">
      <alignment horizontal="left" vertical="center" wrapText="1"/>
    </xf>
    <xf numFmtId="0" fontId="0" fillId="0" borderId="0" xfId="0" applyAlignment="1">
      <alignment wrapText="1"/>
    </xf>
    <xf numFmtId="0" fontId="2" fillId="0" borderId="0" xfId="0" applyFont="1" applyAlignment="1">
      <alignment horizontal="center"/>
    </xf>
    <xf numFmtId="0" fontId="0" fillId="0" borderId="10" xfId="0" applyBorder="1" applyAlignment="1">
      <alignment horizontal="center"/>
    </xf>
    <xf numFmtId="0" fontId="2" fillId="0" borderId="0" xfId="0" applyFont="1" applyAlignment="1">
      <alignment horizontal="center" vertical="center"/>
    </xf>
    <xf numFmtId="0" fontId="0" fillId="0" borderId="0" xfId="0" applyAlignment="1">
      <alignment vertical="center"/>
    </xf>
    <xf numFmtId="0" fontId="46" fillId="0" borderId="0" xfId="0" applyFont="1" applyAlignment="1">
      <alignment/>
    </xf>
    <xf numFmtId="4" fontId="2" fillId="0" borderId="10" xfId="0" applyNumberFormat="1" applyFont="1" applyBorder="1" applyAlignment="1">
      <alignment horizontal="center" vertical="center" wrapText="1"/>
    </xf>
    <xf numFmtId="4" fontId="44" fillId="0" borderId="10" xfId="0" applyNumberFormat="1" applyFont="1" applyBorder="1" applyAlignment="1">
      <alignment horizontal="center" vertical="center"/>
    </xf>
    <xf numFmtId="187"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4" fillId="0" borderId="0" xfId="0" applyFont="1" applyAlignment="1">
      <alignment/>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2" fillId="0" borderId="14" xfId="0" applyFont="1" applyBorder="1" applyAlignment="1">
      <alignment vertical="center" wrapText="1"/>
    </xf>
    <xf numFmtId="4" fontId="2" fillId="0" borderId="15" xfId="0" applyNumberFormat="1" applyFont="1" applyBorder="1" applyAlignment="1">
      <alignment horizontal="center" vertical="center" wrapText="1"/>
    </xf>
    <xf numFmtId="4" fontId="8" fillId="0" borderId="15" xfId="0" applyNumberFormat="1" applyFont="1" applyBorder="1" applyAlignment="1">
      <alignment horizontal="center" vertical="center" wrapText="1"/>
    </xf>
    <xf numFmtId="0" fontId="2" fillId="0" borderId="15" xfId="0" applyFont="1" applyBorder="1" applyAlignment="1">
      <alignment vertical="top"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1" fontId="8"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4" xfId="0" applyFont="1" applyBorder="1" applyAlignment="1">
      <alignment horizontal="left" vertical="center" wrapText="1"/>
    </xf>
    <xf numFmtId="0" fontId="2" fillId="0" borderId="15" xfId="0" applyFont="1" applyBorder="1" applyAlignment="1">
      <alignment horizontal="center" vertical="top" wrapText="1"/>
    </xf>
    <xf numFmtId="0" fontId="2" fillId="0" borderId="12"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4" fontId="8" fillId="0" borderId="12"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2" fillId="0" borderId="17" xfId="0" applyFont="1" applyBorder="1" applyAlignment="1">
      <alignment horizontal="left" vertical="center" wrapText="1"/>
    </xf>
    <xf numFmtId="0" fontId="0" fillId="0" borderId="18" xfId="0" applyBorder="1" applyAlignment="1">
      <alignment wrapText="1"/>
    </xf>
    <xf numFmtId="0" fontId="0" fillId="0" borderId="19" xfId="0" applyBorder="1" applyAlignment="1">
      <alignment wrapText="1"/>
    </xf>
    <xf numFmtId="0" fontId="43"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xf>
    <xf numFmtId="0" fontId="43" fillId="0" borderId="10" xfId="0" applyFont="1" applyBorder="1" applyAlignment="1">
      <alignment horizontal="center" vertical="center" wrapText="1"/>
    </xf>
    <xf numFmtId="0" fontId="0" fillId="0" borderId="10" xfId="0" applyBorder="1" applyAlignment="1">
      <alignment horizontal="center" wrapText="1"/>
    </xf>
    <xf numFmtId="0" fontId="43" fillId="0" borderId="10" xfId="0" applyFont="1" applyBorder="1" applyAlignment="1">
      <alignment horizontal="left" vertical="center" wrapText="1"/>
    </xf>
    <xf numFmtId="0" fontId="0" fillId="0" borderId="10" xfId="0" applyBorder="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43" fillId="0" borderId="0" xfId="0" applyFont="1" applyAlignment="1">
      <alignment horizontal="left" vertical="center" wrapText="1"/>
    </xf>
    <xf numFmtId="0" fontId="0" fillId="0" borderId="0" xfId="0" applyAlignment="1">
      <alignment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34" fillId="0" borderId="18" xfId="0" applyFont="1" applyBorder="1" applyAlignment="1">
      <alignment horizontal="left" vertical="center" wrapText="1"/>
    </xf>
    <xf numFmtId="0" fontId="34" fillId="0" borderId="19" xfId="0" applyFont="1" applyBorder="1" applyAlignment="1">
      <alignment horizontal="left" vertical="center" wrapText="1"/>
    </xf>
    <xf numFmtId="0" fontId="6" fillId="0" borderId="0" xfId="0" applyFont="1" applyAlignment="1">
      <alignment horizontal="center" vertical="center"/>
    </xf>
    <xf numFmtId="0" fontId="9" fillId="0" borderId="11" xfId="0" applyFont="1" applyBorder="1" applyAlignment="1">
      <alignment/>
    </xf>
    <xf numFmtId="0" fontId="47" fillId="0" borderId="11" xfId="0" applyFont="1" applyBorder="1" applyAlignment="1">
      <alignment/>
    </xf>
    <xf numFmtId="0" fontId="4" fillId="0" borderId="0" xfId="0" applyFont="1" applyAlignment="1">
      <alignment horizontal="center" vertical="top" wrapText="1"/>
    </xf>
    <xf numFmtId="0" fontId="47" fillId="0" borderId="10" xfId="0" applyFont="1" applyBorder="1" applyAlignment="1">
      <alignment horizontal="center" vertical="center"/>
    </xf>
    <xf numFmtId="0" fontId="2" fillId="0" borderId="0" xfId="0" applyFont="1" applyBorder="1" applyAlignment="1">
      <alignment horizontal="left" vertical="center" wrapText="1"/>
    </xf>
    <xf numFmtId="0" fontId="4" fillId="0" borderId="0" xfId="0" applyFont="1" applyBorder="1" applyAlignment="1">
      <alignment horizontal="center" vertical="top" wrapText="1"/>
    </xf>
    <xf numFmtId="0" fontId="47" fillId="0" borderId="11" xfId="0" applyFont="1" applyBorder="1" applyAlignment="1">
      <alignment horizontal="center"/>
    </xf>
    <xf numFmtId="0" fontId="2" fillId="0" borderId="20"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4" fillId="0" borderId="22" xfId="0" applyFont="1" applyBorder="1" applyAlignment="1">
      <alignment horizontal="center" vertical="top" wrapText="1"/>
    </xf>
    <xf numFmtId="0" fontId="44" fillId="0" borderId="0" xfId="0" applyFont="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7"/>
  <sheetViews>
    <sheetView tabSelected="1" zoomScale="95" zoomScaleNormal="95" zoomScalePageLayoutView="0" workbookViewId="0" topLeftCell="A1">
      <selection activeCell="C14" sqref="C14"/>
    </sheetView>
  </sheetViews>
  <sheetFormatPr defaultColWidth="13.7109375" defaultRowHeight="15"/>
  <cols>
    <col min="1" max="1" width="5.8515625" style="0" customWidth="1"/>
    <col min="2" max="2" width="30.00390625" style="0" customWidth="1"/>
    <col min="3" max="4" width="13.7109375" style="0" customWidth="1"/>
    <col min="5" max="5" width="16.8515625" style="0" customWidth="1"/>
    <col min="6" max="6" width="13.8515625" style="0" bestFit="1" customWidth="1"/>
    <col min="7" max="8" width="14.421875" style="0" bestFit="1" customWidth="1"/>
    <col min="9" max="9" width="13.8515625" style="0" bestFit="1" customWidth="1"/>
    <col min="10" max="10" width="14.421875" style="0" bestFit="1" customWidth="1"/>
    <col min="11" max="13" width="13.8515625" style="0" bestFit="1" customWidth="1"/>
  </cols>
  <sheetData>
    <row r="1" spans="10:12" ht="15.75">
      <c r="J1" s="33" t="s">
        <v>0</v>
      </c>
      <c r="K1" s="21"/>
      <c r="L1" s="21"/>
    </row>
    <row r="2" spans="10:12" ht="15.75">
      <c r="J2" s="33" t="s">
        <v>50</v>
      </c>
      <c r="K2" s="21"/>
      <c r="L2" s="21"/>
    </row>
    <row r="3" spans="10:12" ht="15.75">
      <c r="J3" s="33" t="s">
        <v>53</v>
      </c>
      <c r="K3" s="21"/>
      <c r="L3" s="21"/>
    </row>
    <row r="4" spans="10:12" ht="15.75">
      <c r="J4" s="33" t="s">
        <v>51</v>
      </c>
      <c r="K4" s="21"/>
      <c r="L4" s="21"/>
    </row>
    <row r="5" spans="10:12" ht="15.75">
      <c r="J5" s="33" t="s">
        <v>54</v>
      </c>
      <c r="K5" s="21"/>
      <c r="L5" s="21"/>
    </row>
    <row r="7" spans="1:13" ht="15.75">
      <c r="A7" s="78" t="s">
        <v>25</v>
      </c>
      <c r="B7" s="78"/>
      <c r="C7" s="78"/>
      <c r="D7" s="78"/>
      <c r="E7" s="78"/>
      <c r="F7" s="78"/>
      <c r="G7" s="78"/>
      <c r="H7" s="78"/>
      <c r="I7" s="78"/>
      <c r="J7" s="78"/>
      <c r="K7" s="78"/>
      <c r="L7" s="78"/>
      <c r="M7" s="78"/>
    </row>
    <row r="8" spans="1:13" ht="15.75">
      <c r="A8" s="78" t="s">
        <v>120</v>
      </c>
      <c r="B8" s="78"/>
      <c r="C8" s="78"/>
      <c r="D8" s="78"/>
      <c r="E8" s="78"/>
      <c r="F8" s="78"/>
      <c r="G8" s="78"/>
      <c r="H8" s="78"/>
      <c r="I8" s="78"/>
      <c r="J8" s="78"/>
      <c r="K8" s="78"/>
      <c r="L8" s="78"/>
      <c r="M8" s="78"/>
    </row>
    <row r="9" spans="1:13" ht="15.75">
      <c r="A9" s="18"/>
      <c r="B9" s="18"/>
      <c r="C9" s="18"/>
      <c r="D9" s="18"/>
      <c r="E9" s="18"/>
      <c r="F9" s="18"/>
      <c r="G9" s="18"/>
      <c r="H9" s="18"/>
      <c r="I9" s="18"/>
      <c r="J9" s="18"/>
      <c r="K9" s="18"/>
      <c r="L9" s="18"/>
      <c r="M9" s="18"/>
    </row>
    <row r="10" spans="1:13" ht="15.75">
      <c r="A10" s="69" t="s">
        <v>1</v>
      </c>
      <c r="B10" s="12" t="s">
        <v>46</v>
      </c>
      <c r="C10" s="1"/>
      <c r="E10" s="79" t="s">
        <v>36</v>
      </c>
      <c r="F10" s="80"/>
      <c r="G10" s="80"/>
      <c r="H10" s="80"/>
      <c r="I10" s="80"/>
      <c r="J10" s="80"/>
      <c r="K10" s="80"/>
      <c r="L10" s="80"/>
      <c r="M10" s="80"/>
    </row>
    <row r="11" spans="1:13" ht="15" customHeight="1">
      <c r="A11" s="69"/>
      <c r="B11" s="6" t="s">
        <v>52</v>
      </c>
      <c r="C11" s="1"/>
      <c r="E11" s="81" t="s">
        <v>23</v>
      </c>
      <c r="F11" s="81"/>
      <c r="G11" s="81"/>
      <c r="H11" s="81"/>
      <c r="I11" s="81"/>
      <c r="J11" s="81"/>
      <c r="K11" s="81"/>
      <c r="L11" s="81"/>
      <c r="M11" s="81"/>
    </row>
    <row r="12" spans="1:13" ht="15.75">
      <c r="A12" s="69" t="s">
        <v>2</v>
      </c>
      <c r="B12" s="12" t="s">
        <v>47</v>
      </c>
      <c r="C12" s="1"/>
      <c r="E12" s="79" t="s">
        <v>36</v>
      </c>
      <c r="F12" s="80"/>
      <c r="G12" s="80"/>
      <c r="H12" s="80"/>
      <c r="I12" s="80"/>
      <c r="J12" s="80"/>
      <c r="K12" s="80"/>
      <c r="L12" s="80"/>
      <c r="M12" s="80"/>
    </row>
    <row r="13" spans="1:13" ht="15" customHeight="1">
      <c r="A13" s="69"/>
      <c r="B13" s="6" t="s">
        <v>52</v>
      </c>
      <c r="C13" s="1"/>
      <c r="E13" s="84" t="s">
        <v>22</v>
      </c>
      <c r="F13" s="84"/>
      <c r="G13" s="84"/>
      <c r="H13" s="84"/>
      <c r="I13" s="84"/>
      <c r="J13" s="84"/>
      <c r="K13" s="84"/>
      <c r="L13" s="84"/>
      <c r="M13" s="84"/>
    </row>
    <row r="14" spans="1:13" ht="15.75">
      <c r="A14" s="69" t="s">
        <v>3</v>
      </c>
      <c r="B14" s="12" t="s">
        <v>73</v>
      </c>
      <c r="C14" s="12" t="s">
        <v>74</v>
      </c>
      <c r="E14" s="79" t="s">
        <v>75</v>
      </c>
      <c r="F14" s="79"/>
      <c r="G14" s="79"/>
      <c r="H14" s="79"/>
      <c r="I14" s="79"/>
      <c r="J14" s="79"/>
      <c r="K14" s="79"/>
      <c r="L14" s="79"/>
      <c r="M14" s="79"/>
    </row>
    <row r="15" spans="1:13" ht="15" customHeight="1">
      <c r="A15" s="69"/>
      <c r="B15" s="7" t="s">
        <v>52</v>
      </c>
      <c r="C15" s="7" t="s">
        <v>4</v>
      </c>
      <c r="E15" s="81" t="s">
        <v>24</v>
      </c>
      <c r="F15" s="81"/>
      <c r="G15" s="81"/>
      <c r="H15" s="81"/>
      <c r="I15" s="81"/>
      <c r="J15" s="81"/>
      <c r="K15" s="81"/>
      <c r="L15" s="81"/>
      <c r="M15" s="81"/>
    </row>
    <row r="16" spans="1:13" ht="15" customHeight="1">
      <c r="A16" s="3"/>
      <c r="B16" s="7"/>
      <c r="C16" s="7"/>
      <c r="E16" s="6"/>
      <c r="F16" s="6"/>
      <c r="G16" s="6"/>
      <c r="H16" s="6"/>
      <c r="I16" s="6"/>
      <c r="J16" s="6"/>
      <c r="K16" s="6"/>
      <c r="L16" s="6"/>
      <c r="M16" s="6"/>
    </row>
    <row r="17" spans="1:13" ht="15" customHeight="1">
      <c r="A17" s="3" t="s">
        <v>5</v>
      </c>
      <c r="B17" s="83" t="s">
        <v>125</v>
      </c>
      <c r="C17" s="83"/>
      <c r="D17" s="83"/>
      <c r="E17" s="83"/>
      <c r="F17" s="83"/>
      <c r="G17" s="83"/>
      <c r="H17" s="73"/>
      <c r="I17" s="73"/>
      <c r="J17" s="73"/>
      <c r="K17" s="73"/>
      <c r="L17" s="73"/>
      <c r="M17" s="73"/>
    </row>
    <row r="18" spans="1:13" ht="15" customHeight="1">
      <c r="A18" s="3"/>
      <c r="B18" s="22"/>
      <c r="C18" s="22"/>
      <c r="D18" s="22"/>
      <c r="E18" s="22"/>
      <c r="F18" s="22"/>
      <c r="G18" s="22"/>
      <c r="H18" s="23"/>
      <c r="I18" s="23"/>
      <c r="J18" s="23"/>
      <c r="K18" s="23"/>
      <c r="L18" s="23"/>
      <c r="M18" s="23"/>
    </row>
    <row r="19" spans="1:13" ht="39.75" customHeight="1">
      <c r="A19" s="8" t="s">
        <v>49</v>
      </c>
      <c r="B19" s="62" t="s">
        <v>45</v>
      </c>
      <c r="C19" s="62"/>
      <c r="D19" s="62"/>
      <c r="E19" s="62"/>
      <c r="F19" s="62"/>
      <c r="G19" s="62"/>
      <c r="H19" s="66"/>
      <c r="I19" s="66"/>
      <c r="J19" s="66"/>
      <c r="K19" s="66"/>
      <c r="L19" s="66"/>
      <c r="M19" s="66"/>
    </row>
    <row r="20" spans="1:13" ht="22.5" customHeight="1">
      <c r="A20" s="8" t="s">
        <v>1</v>
      </c>
      <c r="B20" s="56" t="s">
        <v>76</v>
      </c>
      <c r="C20" s="60"/>
      <c r="D20" s="60"/>
      <c r="E20" s="60"/>
      <c r="F20" s="60"/>
      <c r="G20" s="60"/>
      <c r="H20" s="60"/>
      <c r="I20" s="60"/>
      <c r="J20" s="60"/>
      <c r="K20" s="60"/>
      <c r="L20" s="60"/>
      <c r="M20" s="61"/>
    </row>
    <row r="21" spans="1:13" ht="19.5" customHeight="1">
      <c r="A21" s="8" t="s">
        <v>2</v>
      </c>
      <c r="B21" s="56" t="s">
        <v>77</v>
      </c>
      <c r="C21" s="57"/>
      <c r="D21" s="57"/>
      <c r="E21" s="57"/>
      <c r="F21" s="57"/>
      <c r="G21" s="57"/>
      <c r="H21" s="57"/>
      <c r="I21" s="57"/>
      <c r="J21" s="57"/>
      <c r="K21" s="57"/>
      <c r="L21" s="57"/>
      <c r="M21" s="58"/>
    </row>
    <row r="22" spans="1:13" ht="36" customHeight="1">
      <c r="A22" s="8" t="s">
        <v>3</v>
      </c>
      <c r="B22" s="56" t="s">
        <v>78</v>
      </c>
      <c r="C22" s="57"/>
      <c r="D22" s="57"/>
      <c r="E22" s="57"/>
      <c r="F22" s="57"/>
      <c r="G22" s="57"/>
      <c r="H22" s="57"/>
      <c r="I22" s="57"/>
      <c r="J22" s="57"/>
      <c r="K22" s="57"/>
      <c r="L22" s="57"/>
      <c r="M22" s="58"/>
    </row>
    <row r="23" spans="1:13" ht="17.25" customHeight="1">
      <c r="A23" s="8" t="s">
        <v>5</v>
      </c>
      <c r="B23" s="71" t="s">
        <v>79</v>
      </c>
      <c r="C23" s="71"/>
      <c r="D23" s="71"/>
      <c r="E23" s="71"/>
      <c r="F23" s="71"/>
      <c r="G23" s="71"/>
      <c r="H23" s="68"/>
      <c r="I23" s="68"/>
      <c r="J23" s="68"/>
      <c r="K23" s="68"/>
      <c r="L23" s="68"/>
      <c r="M23" s="68"/>
    </row>
    <row r="24" spans="1:13" ht="15" customHeight="1">
      <c r="A24" s="3"/>
      <c r="B24" s="7"/>
      <c r="C24" s="7"/>
      <c r="E24" s="6"/>
      <c r="F24" s="6"/>
      <c r="G24" s="6"/>
      <c r="H24" s="6"/>
      <c r="I24" s="6"/>
      <c r="J24" s="6"/>
      <c r="K24" s="6"/>
      <c r="L24" s="6"/>
      <c r="M24" s="6"/>
    </row>
    <row r="25" spans="1:13" ht="64.5" customHeight="1">
      <c r="A25" s="3" t="s">
        <v>6</v>
      </c>
      <c r="B25" s="72" t="s">
        <v>80</v>
      </c>
      <c r="C25" s="72"/>
      <c r="D25" s="72"/>
      <c r="E25" s="72"/>
      <c r="F25" s="72"/>
      <c r="G25" s="72"/>
      <c r="H25" s="73"/>
      <c r="I25" s="73"/>
      <c r="J25" s="73"/>
      <c r="K25" s="73"/>
      <c r="L25" s="73"/>
      <c r="M25" s="73"/>
    </row>
    <row r="26" spans="1:13" ht="15" customHeight="1">
      <c r="A26" s="3"/>
      <c r="B26" s="7"/>
      <c r="C26" s="7"/>
      <c r="E26" s="6"/>
      <c r="F26" s="6"/>
      <c r="G26" s="6"/>
      <c r="H26" s="6"/>
      <c r="I26" s="6"/>
      <c r="J26" s="6"/>
      <c r="K26" s="6"/>
      <c r="L26" s="6"/>
      <c r="M26" s="6"/>
    </row>
    <row r="27" spans="1:13" ht="15" customHeight="1">
      <c r="A27" s="3" t="s">
        <v>7</v>
      </c>
      <c r="B27" s="63" t="s">
        <v>55</v>
      </c>
      <c r="C27" s="63"/>
      <c r="D27" s="63"/>
      <c r="E27" s="64"/>
      <c r="F27" s="64"/>
      <c r="G27" s="64"/>
      <c r="H27" s="64"/>
      <c r="I27" s="64"/>
      <c r="J27" s="64"/>
      <c r="K27" s="64"/>
      <c r="L27" s="64"/>
      <c r="M27" s="64"/>
    </row>
    <row r="28" spans="1:13" ht="15" customHeight="1">
      <c r="A28" s="4"/>
      <c r="B28" s="5"/>
      <c r="C28" s="5"/>
      <c r="D28" s="5"/>
      <c r="E28" s="5"/>
      <c r="F28" s="5"/>
      <c r="G28" s="5"/>
      <c r="H28" s="6"/>
      <c r="I28" s="6"/>
      <c r="J28" s="6"/>
      <c r="K28" s="6"/>
      <c r="L28" s="6"/>
      <c r="M28" s="6"/>
    </row>
    <row r="29" spans="1:13" ht="33.75" customHeight="1">
      <c r="A29" s="16" t="s">
        <v>49</v>
      </c>
      <c r="B29" s="65" t="s">
        <v>9</v>
      </c>
      <c r="C29" s="65"/>
      <c r="D29" s="65"/>
      <c r="E29" s="65"/>
      <c r="F29" s="65"/>
      <c r="G29" s="65"/>
      <c r="H29" s="66"/>
      <c r="I29" s="66"/>
      <c r="J29" s="66"/>
      <c r="K29" s="66"/>
      <c r="L29" s="66"/>
      <c r="M29" s="66"/>
    </row>
    <row r="30" spans="1:13" ht="18" customHeight="1">
      <c r="A30" s="16" t="s">
        <v>1</v>
      </c>
      <c r="B30" s="67" t="s">
        <v>81</v>
      </c>
      <c r="C30" s="67"/>
      <c r="D30" s="67"/>
      <c r="E30" s="67"/>
      <c r="F30" s="67"/>
      <c r="G30" s="67"/>
      <c r="H30" s="68"/>
      <c r="I30" s="68"/>
      <c r="J30" s="68"/>
      <c r="K30" s="68"/>
      <c r="L30" s="68"/>
      <c r="M30" s="68"/>
    </row>
    <row r="31" spans="1:13" ht="19.5" customHeight="1">
      <c r="A31" s="16" t="s">
        <v>2</v>
      </c>
      <c r="B31" s="67" t="s">
        <v>82</v>
      </c>
      <c r="C31" s="67"/>
      <c r="D31" s="67"/>
      <c r="E31" s="67"/>
      <c r="F31" s="67"/>
      <c r="G31" s="67"/>
      <c r="H31" s="68"/>
      <c r="I31" s="68"/>
      <c r="J31" s="68"/>
      <c r="K31" s="68"/>
      <c r="L31" s="68"/>
      <c r="M31" s="68"/>
    </row>
    <row r="32" spans="1:13" ht="35.25" customHeight="1">
      <c r="A32" s="16" t="s">
        <v>3</v>
      </c>
      <c r="B32" s="67" t="s">
        <v>83</v>
      </c>
      <c r="C32" s="67"/>
      <c r="D32" s="67"/>
      <c r="E32" s="67"/>
      <c r="F32" s="67"/>
      <c r="G32" s="67"/>
      <c r="H32" s="68"/>
      <c r="I32" s="68"/>
      <c r="J32" s="68"/>
      <c r="K32" s="68"/>
      <c r="L32" s="68"/>
      <c r="M32" s="68"/>
    </row>
    <row r="33" spans="1:13" ht="18" customHeight="1">
      <c r="A33" s="34" t="s">
        <v>5</v>
      </c>
      <c r="B33" s="59" t="s">
        <v>84</v>
      </c>
      <c r="C33" s="57"/>
      <c r="D33" s="57"/>
      <c r="E33" s="57"/>
      <c r="F33" s="57"/>
      <c r="G33" s="57"/>
      <c r="H33" s="57"/>
      <c r="I33" s="57"/>
      <c r="J33" s="57"/>
      <c r="K33" s="57"/>
      <c r="L33" s="57"/>
      <c r="M33" s="58"/>
    </row>
    <row r="34" spans="1:13" ht="18" customHeight="1">
      <c r="A34" s="34" t="s">
        <v>6</v>
      </c>
      <c r="B34" s="59" t="s">
        <v>85</v>
      </c>
      <c r="C34" s="57"/>
      <c r="D34" s="57"/>
      <c r="E34" s="57"/>
      <c r="F34" s="57"/>
      <c r="G34" s="57"/>
      <c r="H34" s="57"/>
      <c r="I34" s="57"/>
      <c r="J34" s="57"/>
      <c r="K34" s="57"/>
      <c r="L34" s="57"/>
      <c r="M34" s="58"/>
    </row>
    <row r="35" spans="1:13" ht="15" customHeight="1">
      <c r="A35" s="3"/>
      <c r="B35" s="7"/>
      <c r="C35" s="7"/>
      <c r="E35" s="6"/>
      <c r="F35" s="6"/>
      <c r="G35" s="6"/>
      <c r="H35" s="6"/>
      <c r="I35" s="6"/>
      <c r="J35" s="6"/>
      <c r="K35" s="6"/>
      <c r="L35" s="6"/>
      <c r="M35" s="6"/>
    </row>
    <row r="36" spans="1:13" ht="36" customHeight="1">
      <c r="A36" s="69" t="s">
        <v>8</v>
      </c>
      <c r="B36" s="63" t="s">
        <v>56</v>
      </c>
      <c r="C36" s="63"/>
      <c r="D36" s="63"/>
      <c r="E36" s="64"/>
      <c r="F36" s="64"/>
      <c r="G36" s="64"/>
      <c r="H36" s="64"/>
      <c r="I36" s="64"/>
      <c r="J36" s="64"/>
      <c r="K36" s="64"/>
      <c r="L36" s="64"/>
      <c r="M36" s="64"/>
    </row>
    <row r="37" spans="1:15" ht="15.75">
      <c r="A37" s="69"/>
      <c r="B37" s="63"/>
      <c r="C37" s="63"/>
      <c r="D37" s="63"/>
      <c r="K37" s="1" t="s">
        <v>48</v>
      </c>
      <c r="M37" s="1"/>
      <c r="N37" s="1"/>
      <c r="O37" s="1"/>
    </row>
    <row r="38" spans="1:11" ht="35.25" customHeight="1">
      <c r="A38" s="62" t="s">
        <v>57</v>
      </c>
      <c r="B38" s="62" t="s">
        <v>58</v>
      </c>
      <c r="C38" s="62" t="s">
        <v>26</v>
      </c>
      <c r="D38" s="62"/>
      <c r="E38" s="62"/>
      <c r="F38" s="62" t="s">
        <v>59</v>
      </c>
      <c r="G38" s="62"/>
      <c r="H38" s="62"/>
      <c r="I38" s="62" t="s">
        <v>27</v>
      </c>
      <c r="J38" s="62"/>
      <c r="K38" s="62"/>
    </row>
    <row r="39" spans="1:11" ht="31.5">
      <c r="A39" s="62"/>
      <c r="B39" s="62"/>
      <c r="C39" s="8" t="s">
        <v>28</v>
      </c>
      <c r="D39" s="8" t="s">
        <v>29</v>
      </c>
      <c r="E39" s="8" t="s">
        <v>30</v>
      </c>
      <c r="F39" s="8" t="s">
        <v>28</v>
      </c>
      <c r="G39" s="8" t="s">
        <v>29</v>
      </c>
      <c r="H39" s="8" t="s">
        <v>30</v>
      </c>
      <c r="I39" s="8" t="s">
        <v>28</v>
      </c>
      <c r="J39" s="8" t="s">
        <v>29</v>
      </c>
      <c r="K39" s="8" t="s">
        <v>30</v>
      </c>
    </row>
    <row r="40" spans="1:11" ht="15.75">
      <c r="A40" s="8">
        <v>1</v>
      </c>
      <c r="B40" s="8">
        <v>2</v>
      </c>
      <c r="C40" s="8">
        <v>3</v>
      </c>
      <c r="D40" s="8">
        <v>4</v>
      </c>
      <c r="E40" s="8">
        <v>5</v>
      </c>
      <c r="F40" s="8">
        <v>6</v>
      </c>
      <c r="G40" s="8">
        <v>7</v>
      </c>
      <c r="H40" s="8">
        <v>8</v>
      </c>
      <c r="I40" s="8">
        <v>9</v>
      </c>
      <c r="J40" s="8">
        <v>10</v>
      </c>
      <c r="K40" s="8">
        <v>11</v>
      </c>
    </row>
    <row r="41" spans="1:11" ht="94.5">
      <c r="A41" s="19" t="s">
        <v>1</v>
      </c>
      <c r="B41" s="46" t="s">
        <v>86</v>
      </c>
      <c r="C41" s="14">
        <v>12621.46</v>
      </c>
      <c r="D41" s="29">
        <v>0</v>
      </c>
      <c r="E41" s="29">
        <f>C41+D41</f>
        <v>12621.46</v>
      </c>
      <c r="F41" s="14">
        <v>12621.46</v>
      </c>
      <c r="G41" s="29">
        <v>0</v>
      </c>
      <c r="H41" s="29">
        <f>F41+G41</f>
        <v>12621.46</v>
      </c>
      <c r="I41" s="29">
        <f>F41-C41</f>
        <v>0</v>
      </c>
      <c r="J41" s="29">
        <v>0</v>
      </c>
      <c r="K41" s="29">
        <v>0</v>
      </c>
    </row>
    <row r="42" spans="1:11" ht="78.75">
      <c r="A42" s="19" t="s">
        <v>2</v>
      </c>
      <c r="B42" s="47" t="s">
        <v>87</v>
      </c>
      <c r="C42" s="14">
        <v>25132</v>
      </c>
      <c r="D42" s="29">
        <v>0</v>
      </c>
      <c r="E42" s="29">
        <f>C42+D42</f>
        <v>25132</v>
      </c>
      <c r="F42" s="14">
        <v>25132</v>
      </c>
      <c r="G42" s="29">
        <v>0</v>
      </c>
      <c r="H42" s="29">
        <f>F42+G42</f>
        <v>25132</v>
      </c>
      <c r="I42" s="29">
        <f>F42-C42</f>
        <v>0</v>
      </c>
      <c r="J42" s="29">
        <v>0</v>
      </c>
      <c r="K42" s="29">
        <v>0</v>
      </c>
    </row>
    <row r="43" spans="1:11" ht="236.25">
      <c r="A43" s="19" t="s">
        <v>3</v>
      </c>
      <c r="B43" s="47" t="s">
        <v>88</v>
      </c>
      <c r="C43" s="14">
        <v>1020</v>
      </c>
      <c r="D43" s="29">
        <v>0</v>
      </c>
      <c r="E43" s="29">
        <f>C43+D43</f>
        <v>1020</v>
      </c>
      <c r="F43" s="14">
        <v>0</v>
      </c>
      <c r="G43" s="29">
        <v>0</v>
      </c>
      <c r="H43" s="29">
        <f>F43+G43</f>
        <v>0</v>
      </c>
      <c r="I43" s="29">
        <f>F43-C43</f>
        <v>-1020</v>
      </c>
      <c r="J43" s="29">
        <v>0</v>
      </c>
      <c r="K43" s="29">
        <f>I43+J43</f>
        <v>-1020</v>
      </c>
    </row>
    <row r="44" spans="1:11" ht="94.5">
      <c r="A44" s="19" t="s">
        <v>5</v>
      </c>
      <c r="B44" s="9" t="s">
        <v>89</v>
      </c>
      <c r="C44" s="14">
        <v>885200</v>
      </c>
      <c r="D44" s="29">
        <v>0</v>
      </c>
      <c r="E44" s="29">
        <f>C44+D44</f>
        <v>885200</v>
      </c>
      <c r="F44" s="14">
        <v>885189.78</v>
      </c>
      <c r="G44" s="29">
        <v>0</v>
      </c>
      <c r="H44" s="29">
        <f>F44+G44</f>
        <v>885189.78</v>
      </c>
      <c r="I44" s="29">
        <f>F44-C44</f>
        <v>-10.21999999997206</v>
      </c>
      <c r="J44" s="29">
        <v>0</v>
      </c>
      <c r="K44" s="29">
        <f>I44+J44</f>
        <v>-10.21999999997206</v>
      </c>
    </row>
    <row r="45" spans="1:11" ht="78.75">
      <c r="A45" s="19" t="s">
        <v>6</v>
      </c>
      <c r="B45" s="9" t="s">
        <v>90</v>
      </c>
      <c r="C45" s="14">
        <v>496300</v>
      </c>
      <c r="D45" s="29">
        <v>0</v>
      </c>
      <c r="E45" s="29">
        <f>C45+D45</f>
        <v>496300</v>
      </c>
      <c r="F45" s="14">
        <v>496300</v>
      </c>
      <c r="G45" s="29">
        <v>0</v>
      </c>
      <c r="H45" s="29">
        <f>F45+G45</f>
        <v>496300</v>
      </c>
      <c r="I45" s="29">
        <f>F45-C45</f>
        <v>0</v>
      </c>
      <c r="J45" s="29">
        <v>0</v>
      </c>
      <c r="K45" s="29">
        <v>0</v>
      </c>
    </row>
    <row r="46" spans="1:11" ht="15.75">
      <c r="A46" s="8"/>
      <c r="B46" s="9" t="s">
        <v>11</v>
      </c>
      <c r="C46" s="15">
        <f aca="true" t="shared" si="0" ref="C46:K46">SUM(C41:C45)</f>
        <v>1420273.46</v>
      </c>
      <c r="D46" s="15">
        <f t="shared" si="0"/>
        <v>0</v>
      </c>
      <c r="E46" s="15">
        <f t="shared" si="0"/>
        <v>1420273.46</v>
      </c>
      <c r="F46" s="15">
        <f t="shared" si="0"/>
        <v>1419243.24</v>
      </c>
      <c r="G46" s="15">
        <f t="shared" si="0"/>
        <v>0</v>
      </c>
      <c r="H46" s="15">
        <f t="shared" si="0"/>
        <v>1419243.24</v>
      </c>
      <c r="I46" s="15">
        <f t="shared" si="0"/>
        <v>-1030.219999999972</v>
      </c>
      <c r="J46" s="15">
        <f t="shared" si="0"/>
        <v>0</v>
      </c>
      <c r="K46" s="15">
        <f t="shared" si="0"/>
        <v>-1030.219999999972</v>
      </c>
    </row>
    <row r="47" spans="1:11" ht="58.5" customHeight="1">
      <c r="A47" s="56" t="s">
        <v>128</v>
      </c>
      <c r="B47" s="60"/>
      <c r="C47" s="60"/>
      <c r="D47" s="60"/>
      <c r="E47" s="60"/>
      <c r="F47" s="60"/>
      <c r="G47" s="60"/>
      <c r="H47" s="60"/>
      <c r="I47" s="60"/>
      <c r="J47" s="60"/>
      <c r="K47" s="61"/>
    </row>
    <row r="48" ht="15.75">
      <c r="A48" s="4"/>
    </row>
    <row r="49" spans="1:13" ht="15.75">
      <c r="A49" s="24" t="s">
        <v>10</v>
      </c>
      <c r="B49" s="70" t="s">
        <v>60</v>
      </c>
      <c r="C49" s="70"/>
      <c r="D49" s="70"/>
      <c r="E49" s="70"/>
      <c r="F49" s="70"/>
      <c r="G49" s="70"/>
      <c r="H49" s="70"/>
      <c r="I49" s="70"/>
      <c r="J49" s="70"/>
      <c r="K49" s="70"/>
      <c r="L49" s="70"/>
      <c r="M49" s="70"/>
    </row>
    <row r="50" spans="1:13" ht="15.75">
      <c r="A50" s="4"/>
      <c r="K50" s="1" t="s">
        <v>48</v>
      </c>
      <c r="M50" s="1"/>
    </row>
    <row r="51" spans="1:13" ht="15.75">
      <c r="A51" s="62" t="s">
        <v>57</v>
      </c>
      <c r="B51" s="62" t="s">
        <v>13</v>
      </c>
      <c r="C51" s="82" t="s">
        <v>26</v>
      </c>
      <c r="D51" s="82"/>
      <c r="E51" s="82"/>
      <c r="F51" s="82" t="s">
        <v>59</v>
      </c>
      <c r="G51" s="82"/>
      <c r="H51" s="82"/>
      <c r="I51" s="82" t="s">
        <v>27</v>
      </c>
      <c r="J51" s="82"/>
      <c r="K51" s="82"/>
      <c r="M51" s="1"/>
    </row>
    <row r="52" spans="1:13" ht="31.5">
      <c r="A52" s="62"/>
      <c r="B52" s="62"/>
      <c r="C52" s="8" t="s">
        <v>28</v>
      </c>
      <c r="D52" s="8" t="s">
        <v>29</v>
      </c>
      <c r="E52" s="8" t="s">
        <v>30</v>
      </c>
      <c r="F52" s="8" t="s">
        <v>28</v>
      </c>
      <c r="G52" s="8" t="s">
        <v>29</v>
      </c>
      <c r="H52" s="8" t="s">
        <v>30</v>
      </c>
      <c r="I52" s="8" t="s">
        <v>28</v>
      </c>
      <c r="J52" s="8" t="s">
        <v>29</v>
      </c>
      <c r="K52" s="8" t="s">
        <v>30</v>
      </c>
      <c r="M52" s="1"/>
    </row>
    <row r="53" spans="1:13" ht="15.75">
      <c r="A53" s="8">
        <v>1</v>
      </c>
      <c r="B53" s="8">
        <v>2</v>
      </c>
      <c r="C53" s="25">
        <v>3</v>
      </c>
      <c r="D53" s="25">
        <v>4</v>
      </c>
      <c r="E53" s="25">
        <v>5</v>
      </c>
      <c r="F53" s="25">
        <v>6</v>
      </c>
      <c r="G53" s="25">
        <v>7</v>
      </c>
      <c r="H53" s="25">
        <v>8</v>
      </c>
      <c r="I53" s="25">
        <v>9</v>
      </c>
      <c r="J53" s="25">
        <v>10</v>
      </c>
      <c r="K53" s="25">
        <v>11</v>
      </c>
      <c r="M53" s="1"/>
    </row>
    <row r="54" spans="1:13" ht="110.25">
      <c r="A54" s="8" t="s">
        <v>1</v>
      </c>
      <c r="B54" s="36" t="s">
        <v>66</v>
      </c>
      <c r="C54" s="37">
        <v>37753.46</v>
      </c>
      <c r="D54" s="37">
        <v>0</v>
      </c>
      <c r="E54" s="29">
        <f>C54+D54</f>
        <v>37753.46</v>
      </c>
      <c r="F54" s="37">
        <v>37753.46</v>
      </c>
      <c r="G54" s="37">
        <v>0</v>
      </c>
      <c r="H54" s="29">
        <f>F54+G54</f>
        <v>37753.46</v>
      </c>
      <c r="I54" s="15">
        <f>F54-C54</f>
        <v>0</v>
      </c>
      <c r="J54" s="15">
        <v>0</v>
      </c>
      <c r="K54" s="30">
        <f>I54+J54</f>
        <v>0</v>
      </c>
      <c r="M54" s="1"/>
    </row>
    <row r="55" spans="1:13" ht="110.25">
      <c r="A55" s="8" t="s">
        <v>2</v>
      </c>
      <c r="B55" s="48" t="s">
        <v>91</v>
      </c>
      <c r="C55" s="38">
        <v>1382520</v>
      </c>
      <c r="D55" s="38">
        <v>0</v>
      </c>
      <c r="E55" s="17">
        <f>C55+D55</f>
        <v>1382520</v>
      </c>
      <c r="F55" s="38">
        <f>1382520-1020-10.22</f>
        <v>1381489.78</v>
      </c>
      <c r="G55" s="38">
        <v>0</v>
      </c>
      <c r="H55" s="17">
        <f>F55+G55</f>
        <v>1381489.78</v>
      </c>
      <c r="I55" s="15">
        <f>F55-C55</f>
        <v>-1030.219999999972</v>
      </c>
      <c r="J55" s="15">
        <v>0</v>
      </c>
      <c r="K55" s="30">
        <f>I55+J55</f>
        <v>-1030.219999999972</v>
      </c>
      <c r="M55" s="1"/>
    </row>
    <row r="56" spans="1:13" ht="15.75">
      <c r="A56" s="4"/>
      <c r="M56" s="1"/>
    </row>
    <row r="57" spans="1:13" ht="15.75">
      <c r="A57" s="3" t="s">
        <v>12</v>
      </c>
      <c r="B57" s="70" t="s">
        <v>31</v>
      </c>
      <c r="C57" s="70"/>
      <c r="D57" s="70"/>
      <c r="E57" s="70"/>
      <c r="F57" s="70"/>
      <c r="G57" s="70"/>
      <c r="H57" s="70"/>
      <c r="I57" s="70"/>
      <c r="J57" s="70"/>
      <c r="K57" s="70"/>
      <c r="L57" s="70"/>
      <c r="M57" s="70"/>
    </row>
    <row r="58" ht="15.75">
      <c r="A58" s="4"/>
    </row>
    <row r="59" spans="1:13" ht="31.5" customHeight="1">
      <c r="A59" s="62" t="s">
        <v>34</v>
      </c>
      <c r="B59" s="62" t="s">
        <v>32</v>
      </c>
      <c r="C59" s="62" t="s">
        <v>14</v>
      </c>
      <c r="D59" s="62" t="s">
        <v>15</v>
      </c>
      <c r="E59" s="62" t="s">
        <v>26</v>
      </c>
      <c r="F59" s="62"/>
      <c r="G59" s="62"/>
      <c r="H59" s="62" t="s">
        <v>61</v>
      </c>
      <c r="I59" s="62"/>
      <c r="J59" s="62"/>
      <c r="K59" s="62" t="s">
        <v>27</v>
      </c>
      <c r="L59" s="62"/>
      <c r="M59" s="62"/>
    </row>
    <row r="60" spans="1:13" ht="15.75" customHeight="1">
      <c r="A60" s="62"/>
      <c r="B60" s="62"/>
      <c r="C60" s="62"/>
      <c r="D60" s="62"/>
      <c r="E60" s="62"/>
      <c r="F60" s="62"/>
      <c r="G60" s="62"/>
      <c r="H60" s="62"/>
      <c r="I60" s="62"/>
      <c r="J60" s="62"/>
      <c r="K60" s="62"/>
      <c r="L60" s="62"/>
      <c r="M60" s="62"/>
    </row>
    <row r="61" spans="1:13" ht="31.5">
      <c r="A61" s="62"/>
      <c r="B61" s="62"/>
      <c r="C61" s="62"/>
      <c r="D61" s="62"/>
      <c r="E61" s="8" t="s">
        <v>28</v>
      </c>
      <c r="F61" s="8" t="s">
        <v>29</v>
      </c>
      <c r="G61" s="8" t="s">
        <v>30</v>
      </c>
      <c r="H61" s="8" t="s">
        <v>28</v>
      </c>
      <c r="I61" s="8" t="s">
        <v>29</v>
      </c>
      <c r="J61" s="8" t="s">
        <v>30</v>
      </c>
      <c r="K61" s="8" t="s">
        <v>28</v>
      </c>
      <c r="L61" s="8" t="s">
        <v>29</v>
      </c>
      <c r="M61" s="8" t="s">
        <v>30</v>
      </c>
    </row>
    <row r="62" spans="1:13" ht="15.75">
      <c r="A62" s="8">
        <v>1</v>
      </c>
      <c r="B62" s="8">
        <v>2</v>
      </c>
      <c r="C62" s="8">
        <v>3</v>
      </c>
      <c r="D62" s="8">
        <v>4</v>
      </c>
      <c r="E62" s="8">
        <v>5</v>
      </c>
      <c r="F62" s="8">
        <v>6</v>
      </c>
      <c r="G62" s="8">
        <v>7</v>
      </c>
      <c r="H62" s="8">
        <v>8</v>
      </c>
      <c r="I62" s="8">
        <v>9</v>
      </c>
      <c r="J62" s="8">
        <v>10</v>
      </c>
      <c r="K62" s="8">
        <v>11</v>
      </c>
      <c r="L62" s="8">
        <v>12</v>
      </c>
      <c r="M62" s="8">
        <v>13</v>
      </c>
    </row>
    <row r="63" spans="1:13" ht="15.75">
      <c r="A63" s="32" t="s">
        <v>1</v>
      </c>
      <c r="B63" s="74" t="s">
        <v>92</v>
      </c>
      <c r="C63" s="75"/>
      <c r="D63" s="75"/>
      <c r="E63" s="76"/>
      <c r="F63" s="76"/>
      <c r="G63" s="76"/>
      <c r="H63" s="76"/>
      <c r="I63" s="76"/>
      <c r="J63" s="76"/>
      <c r="K63" s="76"/>
      <c r="L63" s="76"/>
      <c r="M63" s="77"/>
    </row>
    <row r="64" spans="1:13" ht="15.75">
      <c r="A64" s="8">
        <v>1</v>
      </c>
      <c r="B64" s="9" t="s">
        <v>16</v>
      </c>
      <c r="C64" s="9"/>
      <c r="D64" s="9"/>
      <c r="E64" s="9"/>
      <c r="F64" s="9"/>
      <c r="G64" s="9"/>
      <c r="H64" s="9"/>
      <c r="I64" s="9"/>
      <c r="J64" s="9"/>
      <c r="K64" s="9"/>
      <c r="L64" s="9"/>
      <c r="M64" s="9"/>
    </row>
    <row r="65" spans="1:13" ht="94.5">
      <c r="A65" s="8" t="s">
        <v>37</v>
      </c>
      <c r="B65" s="9" t="s">
        <v>93</v>
      </c>
      <c r="C65" s="40" t="s">
        <v>41</v>
      </c>
      <c r="D65" s="40" t="s">
        <v>65</v>
      </c>
      <c r="E65" s="17">
        <f>22400-9778.54</f>
        <v>12621.46</v>
      </c>
      <c r="F65" s="17">
        <v>0</v>
      </c>
      <c r="G65" s="17">
        <f>E65+F65</f>
        <v>12621.46</v>
      </c>
      <c r="H65" s="17">
        <f>22400-9778.54</f>
        <v>12621.46</v>
      </c>
      <c r="I65" s="17">
        <v>0</v>
      </c>
      <c r="J65" s="17">
        <f>H65+I65</f>
        <v>12621.46</v>
      </c>
      <c r="K65" s="29">
        <f>H65-E65</f>
        <v>0</v>
      </c>
      <c r="L65" s="29">
        <v>0</v>
      </c>
      <c r="M65" s="29">
        <v>0</v>
      </c>
    </row>
    <row r="66" spans="1:13" ht="15.75">
      <c r="A66" s="62" t="s">
        <v>33</v>
      </c>
      <c r="B66" s="62"/>
      <c r="C66" s="62"/>
      <c r="D66" s="62"/>
      <c r="E66" s="62"/>
      <c r="F66" s="62"/>
      <c r="G66" s="62"/>
      <c r="H66" s="62"/>
      <c r="I66" s="62"/>
      <c r="J66" s="62"/>
      <c r="K66" s="62"/>
      <c r="L66" s="62"/>
      <c r="M66" s="62"/>
    </row>
    <row r="67" spans="1:13" ht="15.75">
      <c r="A67" s="8">
        <v>2</v>
      </c>
      <c r="B67" s="9" t="s">
        <v>17</v>
      </c>
      <c r="C67" s="9"/>
      <c r="D67" s="9"/>
      <c r="E67" s="9"/>
      <c r="F67" s="9"/>
      <c r="G67" s="9"/>
      <c r="H67" s="9"/>
      <c r="I67" s="9"/>
      <c r="J67" s="9"/>
      <c r="K67" s="9"/>
      <c r="L67" s="9"/>
      <c r="M67" s="9"/>
    </row>
    <row r="68" spans="1:13" ht="141.75">
      <c r="A68" s="8" t="s">
        <v>38</v>
      </c>
      <c r="B68" s="41" t="s">
        <v>94</v>
      </c>
      <c r="C68" s="40" t="s">
        <v>42</v>
      </c>
      <c r="D68" s="40" t="s">
        <v>95</v>
      </c>
      <c r="E68" s="8">
        <v>12</v>
      </c>
      <c r="F68" s="8">
        <v>0</v>
      </c>
      <c r="G68" s="8">
        <f>E68+F68</f>
        <v>12</v>
      </c>
      <c r="H68" s="8">
        <v>12</v>
      </c>
      <c r="I68" s="8">
        <v>0</v>
      </c>
      <c r="J68" s="8">
        <f>H68+I68</f>
        <v>12</v>
      </c>
      <c r="K68" s="8">
        <v>0</v>
      </c>
      <c r="L68" s="8">
        <v>0</v>
      </c>
      <c r="M68" s="8">
        <v>0</v>
      </c>
    </row>
    <row r="69" spans="1:13" ht="15.75">
      <c r="A69" s="62" t="s">
        <v>33</v>
      </c>
      <c r="B69" s="62"/>
      <c r="C69" s="62"/>
      <c r="D69" s="62"/>
      <c r="E69" s="62"/>
      <c r="F69" s="62"/>
      <c r="G69" s="62"/>
      <c r="H69" s="62"/>
      <c r="I69" s="62"/>
      <c r="J69" s="62"/>
      <c r="K69" s="62"/>
      <c r="L69" s="62"/>
      <c r="M69" s="62"/>
    </row>
    <row r="70" spans="1:13" ht="15.75">
      <c r="A70" s="8">
        <v>3</v>
      </c>
      <c r="B70" s="9" t="s">
        <v>18</v>
      </c>
      <c r="C70" s="9"/>
      <c r="D70" s="9"/>
      <c r="E70" s="9"/>
      <c r="F70" s="9"/>
      <c r="G70" s="9"/>
      <c r="H70" s="9"/>
      <c r="I70" s="9"/>
      <c r="J70" s="9"/>
      <c r="K70" s="9"/>
      <c r="L70" s="9"/>
      <c r="M70" s="9"/>
    </row>
    <row r="71" spans="1:13" ht="63">
      <c r="A71" s="8" t="s">
        <v>39</v>
      </c>
      <c r="B71" s="39" t="s">
        <v>96</v>
      </c>
      <c r="C71" s="40" t="s">
        <v>68</v>
      </c>
      <c r="D71" s="40" t="s">
        <v>69</v>
      </c>
      <c r="E71" s="29">
        <v>1051.79</v>
      </c>
      <c r="F71" s="29">
        <v>0</v>
      </c>
      <c r="G71" s="29">
        <f>E71+F71</f>
        <v>1051.79</v>
      </c>
      <c r="H71" s="29">
        <v>1051.79</v>
      </c>
      <c r="I71" s="29">
        <v>0</v>
      </c>
      <c r="J71" s="29">
        <f>H71+I71</f>
        <v>1051.79</v>
      </c>
      <c r="K71" s="29">
        <v>0</v>
      </c>
      <c r="L71" s="29">
        <v>0</v>
      </c>
      <c r="M71" s="29">
        <v>0</v>
      </c>
    </row>
    <row r="72" spans="1:13" ht="15.75">
      <c r="A72" s="62" t="s">
        <v>33</v>
      </c>
      <c r="B72" s="62"/>
      <c r="C72" s="62"/>
      <c r="D72" s="62"/>
      <c r="E72" s="62"/>
      <c r="F72" s="62"/>
      <c r="G72" s="62"/>
      <c r="H72" s="62"/>
      <c r="I72" s="62"/>
      <c r="J72" s="62"/>
      <c r="K72" s="62"/>
      <c r="L72" s="62"/>
      <c r="M72" s="62"/>
    </row>
    <row r="73" spans="1:13" ht="15.75">
      <c r="A73" s="8">
        <v>4</v>
      </c>
      <c r="B73" s="9" t="s">
        <v>19</v>
      </c>
      <c r="C73" s="9"/>
      <c r="D73" s="9"/>
      <c r="E73" s="9"/>
      <c r="F73" s="9"/>
      <c r="G73" s="9"/>
      <c r="H73" s="9"/>
      <c r="I73" s="9"/>
      <c r="J73" s="9"/>
      <c r="K73" s="9"/>
      <c r="L73" s="9"/>
      <c r="M73" s="9"/>
    </row>
    <row r="74" spans="1:13" ht="63">
      <c r="A74" s="8" t="s">
        <v>40</v>
      </c>
      <c r="B74" s="39" t="s">
        <v>97</v>
      </c>
      <c r="C74" s="40" t="s">
        <v>43</v>
      </c>
      <c r="D74" s="40" t="s">
        <v>44</v>
      </c>
      <c r="E74" s="31">
        <v>100</v>
      </c>
      <c r="F74" s="31">
        <v>0</v>
      </c>
      <c r="G74" s="31">
        <f>E74+F74</f>
        <v>100</v>
      </c>
      <c r="H74" s="31">
        <v>100</v>
      </c>
      <c r="I74" s="31">
        <v>0</v>
      </c>
      <c r="J74" s="31">
        <f>H74+I74</f>
        <v>100</v>
      </c>
      <c r="K74" s="31">
        <v>0</v>
      </c>
      <c r="L74" s="31">
        <v>0</v>
      </c>
      <c r="M74" s="31">
        <v>0</v>
      </c>
    </row>
    <row r="75" spans="1:13" ht="15.75">
      <c r="A75" s="62" t="s">
        <v>33</v>
      </c>
      <c r="B75" s="62"/>
      <c r="C75" s="62"/>
      <c r="D75" s="62"/>
      <c r="E75" s="62"/>
      <c r="F75" s="62"/>
      <c r="G75" s="62"/>
      <c r="H75" s="62"/>
      <c r="I75" s="62"/>
      <c r="J75" s="62"/>
      <c r="K75" s="62"/>
      <c r="L75" s="62"/>
      <c r="M75" s="62"/>
    </row>
    <row r="76" spans="1:13" ht="15.75">
      <c r="A76" s="32" t="s">
        <v>2</v>
      </c>
      <c r="B76" s="74" t="s">
        <v>98</v>
      </c>
      <c r="C76" s="75"/>
      <c r="D76" s="75"/>
      <c r="E76" s="76"/>
      <c r="F76" s="76"/>
      <c r="G76" s="76"/>
      <c r="H76" s="76"/>
      <c r="I76" s="76"/>
      <c r="J76" s="76"/>
      <c r="K76" s="76"/>
      <c r="L76" s="76"/>
      <c r="M76" s="77"/>
    </row>
    <row r="77" spans="1:13" ht="15.75">
      <c r="A77" s="8">
        <v>1</v>
      </c>
      <c r="B77" s="9" t="s">
        <v>16</v>
      </c>
      <c r="C77" s="9"/>
      <c r="D77" s="9"/>
      <c r="E77" s="9"/>
      <c r="F77" s="9"/>
      <c r="G77" s="9"/>
      <c r="H77" s="9"/>
      <c r="I77" s="9"/>
      <c r="J77" s="9"/>
      <c r="K77" s="9"/>
      <c r="L77" s="9"/>
      <c r="M77" s="9"/>
    </row>
    <row r="78" spans="1:13" ht="110.25">
      <c r="A78" s="8" t="s">
        <v>37</v>
      </c>
      <c r="B78" s="39" t="s">
        <v>99</v>
      </c>
      <c r="C78" s="40" t="s">
        <v>41</v>
      </c>
      <c r="D78" s="40" t="s">
        <v>65</v>
      </c>
      <c r="E78" s="17">
        <f>25800-668</f>
        <v>25132</v>
      </c>
      <c r="F78" s="17">
        <v>0</v>
      </c>
      <c r="G78" s="17">
        <f>E78+F78</f>
        <v>25132</v>
      </c>
      <c r="H78" s="17">
        <f>25800-668</f>
        <v>25132</v>
      </c>
      <c r="I78" s="17">
        <v>0</v>
      </c>
      <c r="J78" s="17">
        <f>H78+I78</f>
        <v>25132</v>
      </c>
      <c r="K78" s="29">
        <f>H78-E78</f>
        <v>0</v>
      </c>
      <c r="L78" s="29">
        <v>0</v>
      </c>
      <c r="M78" s="29">
        <f>K78+L78</f>
        <v>0</v>
      </c>
    </row>
    <row r="79" spans="1:13" ht="15.75">
      <c r="A79" s="62" t="s">
        <v>33</v>
      </c>
      <c r="B79" s="62"/>
      <c r="C79" s="62"/>
      <c r="D79" s="62"/>
      <c r="E79" s="62"/>
      <c r="F79" s="62"/>
      <c r="G79" s="62"/>
      <c r="H79" s="62"/>
      <c r="I79" s="62"/>
      <c r="J79" s="62"/>
      <c r="K79" s="62"/>
      <c r="L79" s="62"/>
      <c r="M79" s="62"/>
    </row>
    <row r="80" spans="1:13" ht="15.75">
      <c r="A80" s="8">
        <v>2</v>
      </c>
      <c r="B80" s="9" t="s">
        <v>17</v>
      </c>
      <c r="C80" s="9"/>
      <c r="D80" s="9"/>
      <c r="E80" s="9"/>
      <c r="F80" s="9"/>
      <c r="G80" s="9"/>
      <c r="H80" s="9"/>
      <c r="I80" s="9"/>
      <c r="J80" s="9"/>
      <c r="K80" s="9"/>
      <c r="L80" s="9"/>
      <c r="M80" s="9"/>
    </row>
    <row r="81" spans="1:13" ht="283.5">
      <c r="A81" s="19" t="s">
        <v>38</v>
      </c>
      <c r="B81" s="41" t="s">
        <v>100</v>
      </c>
      <c r="C81" s="40" t="s">
        <v>42</v>
      </c>
      <c r="D81" s="49" t="s">
        <v>101</v>
      </c>
      <c r="E81" s="8">
        <v>12</v>
      </c>
      <c r="F81" s="8">
        <v>0</v>
      </c>
      <c r="G81" s="8">
        <f>E81+F81</f>
        <v>12</v>
      </c>
      <c r="H81" s="42">
        <v>12</v>
      </c>
      <c r="I81" s="42">
        <v>0</v>
      </c>
      <c r="J81" s="42">
        <f>H81+I81</f>
        <v>12</v>
      </c>
      <c r="K81" s="43">
        <v>0</v>
      </c>
      <c r="L81" s="43">
        <v>0</v>
      </c>
      <c r="M81" s="43">
        <v>0</v>
      </c>
    </row>
    <row r="82" spans="1:13" ht="15.75">
      <c r="A82" s="62" t="s">
        <v>33</v>
      </c>
      <c r="B82" s="62"/>
      <c r="C82" s="62"/>
      <c r="D82" s="62"/>
      <c r="E82" s="62"/>
      <c r="F82" s="62"/>
      <c r="G82" s="62"/>
      <c r="H82" s="62"/>
      <c r="I82" s="62"/>
      <c r="J82" s="62"/>
      <c r="K82" s="62"/>
      <c r="L82" s="62"/>
      <c r="M82" s="62"/>
    </row>
    <row r="83" spans="1:13" ht="15.75">
      <c r="A83" s="8">
        <v>3</v>
      </c>
      <c r="B83" s="9" t="s">
        <v>18</v>
      </c>
      <c r="C83" s="9"/>
      <c r="D83" s="9"/>
      <c r="E83" s="9"/>
      <c r="F83" s="9"/>
      <c r="G83" s="9"/>
      <c r="H83" s="9"/>
      <c r="I83" s="9"/>
      <c r="J83" s="9"/>
      <c r="K83" s="9"/>
      <c r="L83" s="9"/>
      <c r="M83" s="9"/>
    </row>
    <row r="84" spans="1:13" ht="31.5">
      <c r="A84" s="19" t="s">
        <v>39</v>
      </c>
      <c r="B84" s="39" t="s">
        <v>102</v>
      </c>
      <c r="C84" s="40" t="s">
        <v>42</v>
      </c>
      <c r="D84" s="40" t="s">
        <v>103</v>
      </c>
      <c r="E84" s="44">
        <v>12</v>
      </c>
      <c r="F84" s="44">
        <v>0</v>
      </c>
      <c r="G84" s="44">
        <f>E84+F84</f>
        <v>12</v>
      </c>
      <c r="H84" s="8">
        <v>12</v>
      </c>
      <c r="I84" s="8">
        <v>0</v>
      </c>
      <c r="J84" s="8">
        <f>H84+I84</f>
        <v>12</v>
      </c>
      <c r="K84" s="8">
        <v>0</v>
      </c>
      <c r="L84" s="8">
        <v>0</v>
      </c>
      <c r="M84" s="8">
        <v>0</v>
      </c>
    </row>
    <row r="85" spans="1:13" ht="15.75">
      <c r="A85" s="62" t="s">
        <v>33</v>
      </c>
      <c r="B85" s="62"/>
      <c r="C85" s="62"/>
      <c r="D85" s="62"/>
      <c r="E85" s="62"/>
      <c r="F85" s="62"/>
      <c r="G85" s="62"/>
      <c r="H85" s="62"/>
      <c r="I85" s="62"/>
      <c r="J85" s="62"/>
      <c r="K85" s="62"/>
      <c r="L85" s="62"/>
      <c r="M85" s="62"/>
    </row>
    <row r="86" spans="1:13" ht="15.75">
      <c r="A86" s="8">
        <v>4</v>
      </c>
      <c r="B86" s="9" t="s">
        <v>19</v>
      </c>
      <c r="C86" s="9"/>
      <c r="D86" s="9"/>
      <c r="E86" s="9"/>
      <c r="F86" s="9"/>
      <c r="G86" s="9"/>
      <c r="H86" s="9"/>
      <c r="I86" s="9"/>
      <c r="J86" s="9"/>
      <c r="K86" s="9"/>
      <c r="L86" s="9"/>
      <c r="M86" s="9"/>
    </row>
    <row r="87" spans="1:13" ht="63">
      <c r="A87" s="13" t="s">
        <v>40</v>
      </c>
      <c r="B87" s="39" t="s">
        <v>104</v>
      </c>
      <c r="C87" s="40" t="s">
        <v>43</v>
      </c>
      <c r="D87" s="40" t="s">
        <v>44</v>
      </c>
      <c r="E87" s="31">
        <v>100</v>
      </c>
      <c r="F87" s="31">
        <v>0</v>
      </c>
      <c r="G87" s="31">
        <f>E87+F87</f>
        <v>100</v>
      </c>
      <c r="H87" s="31">
        <v>100</v>
      </c>
      <c r="I87" s="31">
        <v>0</v>
      </c>
      <c r="J87" s="31">
        <f>H87+I87</f>
        <v>100</v>
      </c>
      <c r="K87" s="31">
        <v>0</v>
      </c>
      <c r="L87" s="31">
        <v>0</v>
      </c>
      <c r="M87" s="31">
        <v>0</v>
      </c>
    </row>
    <row r="88" spans="1:13" ht="15.75">
      <c r="A88" s="62" t="s">
        <v>33</v>
      </c>
      <c r="B88" s="62"/>
      <c r="C88" s="62"/>
      <c r="D88" s="62"/>
      <c r="E88" s="62"/>
      <c r="F88" s="62"/>
      <c r="G88" s="62"/>
      <c r="H88" s="62"/>
      <c r="I88" s="62"/>
      <c r="J88" s="62"/>
      <c r="K88" s="62"/>
      <c r="L88" s="62"/>
      <c r="M88" s="62"/>
    </row>
    <row r="89" spans="1:13" ht="42.75" customHeight="1">
      <c r="A89" s="32" t="s">
        <v>3</v>
      </c>
      <c r="B89" s="74" t="s">
        <v>83</v>
      </c>
      <c r="C89" s="75"/>
      <c r="D89" s="75"/>
      <c r="E89" s="76"/>
      <c r="F89" s="76"/>
      <c r="G89" s="76"/>
      <c r="H89" s="76"/>
      <c r="I89" s="76"/>
      <c r="J89" s="76"/>
      <c r="K89" s="76"/>
      <c r="L89" s="76"/>
      <c r="M89" s="77"/>
    </row>
    <row r="90" spans="1:13" ht="15.75">
      <c r="A90" s="8">
        <v>1</v>
      </c>
      <c r="B90" s="9" t="s">
        <v>16</v>
      </c>
      <c r="C90" s="9"/>
      <c r="D90" s="9"/>
      <c r="E90" s="9"/>
      <c r="F90" s="9"/>
      <c r="G90" s="9"/>
      <c r="H90" s="9"/>
      <c r="I90" s="9"/>
      <c r="J90" s="9"/>
      <c r="K90" s="9"/>
      <c r="L90" s="9"/>
      <c r="M90" s="9"/>
    </row>
    <row r="91" spans="1:13" ht="94.5">
      <c r="A91" s="50" t="s">
        <v>37</v>
      </c>
      <c r="B91" s="9" t="s">
        <v>105</v>
      </c>
      <c r="C91" s="8" t="s">
        <v>41</v>
      </c>
      <c r="D91" s="8" t="s">
        <v>65</v>
      </c>
      <c r="E91" s="29">
        <f>4200000+20000+2100000+820000</f>
        <v>7140000</v>
      </c>
      <c r="F91" s="29">
        <v>0</v>
      </c>
      <c r="G91" s="29">
        <f>E91+F91</f>
        <v>7140000</v>
      </c>
      <c r="H91" s="29">
        <f>4200000+20000+2100000+820000</f>
        <v>7140000</v>
      </c>
      <c r="I91" s="29">
        <v>0</v>
      </c>
      <c r="J91" s="29">
        <f>H91+I91</f>
        <v>7140000</v>
      </c>
      <c r="K91" s="29">
        <v>0</v>
      </c>
      <c r="L91" s="29">
        <v>0</v>
      </c>
      <c r="M91" s="29">
        <v>0</v>
      </c>
    </row>
    <row r="92" spans="1:13" ht="94.5">
      <c r="A92" s="50" t="s">
        <v>71</v>
      </c>
      <c r="B92" s="52" t="s">
        <v>106</v>
      </c>
      <c r="C92" s="53" t="s">
        <v>41</v>
      </c>
      <c r="D92" s="50" t="s">
        <v>65</v>
      </c>
      <c r="E92" s="54">
        <f>4200000+20000-776034-76300-1357850-538126.8-302980+2100000-455418.81-32580-60000-571200-118200-35000-244000-15000-319985-116400-673350+820000-811985.4-182865-58435-393269.99</f>
        <v>1020.0000000001164</v>
      </c>
      <c r="F92" s="54">
        <v>0</v>
      </c>
      <c r="G92" s="54">
        <f>E92+F92</f>
        <v>1020.0000000001164</v>
      </c>
      <c r="H92" s="54">
        <v>0</v>
      </c>
      <c r="I92" s="54">
        <v>0</v>
      </c>
      <c r="J92" s="54">
        <f>H92+I92</f>
        <v>0</v>
      </c>
      <c r="K92" s="55">
        <f>H92-E92</f>
        <v>-1020.0000000001164</v>
      </c>
      <c r="L92" s="55">
        <v>0</v>
      </c>
      <c r="M92" s="55">
        <f>K92+L92</f>
        <v>-1020.0000000001164</v>
      </c>
    </row>
    <row r="93" spans="1:13" ht="36" customHeight="1">
      <c r="A93" s="56" t="s">
        <v>122</v>
      </c>
      <c r="B93" s="60"/>
      <c r="C93" s="60"/>
      <c r="D93" s="60"/>
      <c r="E93" s="60"/>
      <c r="F93" s="60"/>
      <c r="G93" s="60"/>
      <c r="H93" s="60"/>
      <c r="I93" s="60"/>
      <c r="J93" s="60"/>
      <c r="K93" s="60"/>
      <c r="L93" s="60"/>
      <c r="M93" s="61"/>
    </row>
    <row r="94" spans="1:13" ht="15.75">
      <c r="A94" s="8">
        <v>2</v>
      </c>
      <c r="B94" s="9" t="s">
        <v>17</v>
      </c>
      <c r="C94" s="9"/>
      <c r="D94" s="9"/>
      <c r="E94" s="9"/>
      <c r="F94" s="9"/>
      <c r="G94" s="9"/>
      <c r="H94" s="9"/>
      <c r="I94" s="9"/>
      <c r="J94" s="9"/>
      <c r="K94" s="9"/>
      <c r="L94" s="9"/>
      <c r="M94" s="9"/>
    </row>
    <row r="95" spans="1:13" ht="63">
      <c r="A95" s="19" t="s">
        <v>38</v>
      </c>
      <c r="B95" s="41" t="s">
        <v>107</v>
      </c>
      <c r="C95" s="40" t="s">
        <v>70</v>
      </c>
      <c r="D95" s="49" t="s">
        <v>108</v>
      </c>
      <c r="E95" s="8">
        <v>42</v>
      </c>
      <c r="F95" s="8">
        <v>0</v>
      </c>
      <c r="G95" s="8">
        <f>E95+F95</f>
        <v>42</v>
      </c>
      <c r="H95" s="51">
        <v>42</v>
      </c>
      <c r="I95" s="51">
        <v>0</v>
      </c>
      <c r="J95" s="51">
        <f>H95+I95</f>
        <v>42</v>
      </c>
      <c r="K95" s="8">
        <v>0</v>
      </c>
      <c r="L95" s="8">
        <v>0</v>
      </c>
      <c r="M95" s="8">
        <v>0</v>
      </c>
    </row>
    <row r="96" spans="1:13" ht="15.75">
      <c r="A96" s="62" t="s">
        <v>33</v>
      </c>
      <c r="B96" s="62"/>
      <c r="C96" s="62"/>
      <c r="D96" s="62"/>
      <c r="E96" s="62"/>
      <c r="F96" s="62"/>
      <c r="G96" s="62"/>
      <c r="H96" s="62"/>
      <c r="I96" s="62"/>
      <c r="J96" s="62"/>
      <c r="K96" s="62"/>
      <c r="L96" s="62"/>
      <c r="M96" s="62"/>
    </row>
    <row r="97" spans="1:13" ht="15.75">
      <c r="A97" s="8">
        <v>3</v>
      </c>
      <c r="B97" s="9" t="s">
        <v>18</v>
      </c>
      <c r="C97" s="9"/>
      <c r="D97" s="9"/>
      <c r="E97" s="9"/>
      <c r="F97" s="9"/>
      <c r="G97" s="9"/>
      <c r="H97" s="9"/>
      <c r="I97" s="9"/>
      <c r="J97" s="9"/>
      <c r="K97" s="9"/>
      <c r="L97" s="9"/>
      <c r="M97" s="9"/>
    </row>
    <row r="98" spans="1:13" ht="47.25">
      <c r="A98" s="8" t="s">
        <v>39</v>
      </c>
      <c r="B98" s="9" t="s">
        <v>109</v>
      </c>
      <c r="C98" s="8" t="s">
        <v>41</v>
      </c>
      <c r="D98" s="8" t="s">
        <v>69</v>
      </c>
      <c r="E98" s="29">
        <v>170000</v>
      </c>
      <c r="F98" s="29">
        <v>0</v>
      </c>
      <c r="G98" s="29">
        <f>E98+F98</f>
        <v>170000</v>
      </c>
      <c r="H98" s="29">
        <v>170000</v>
      </c>
      <c r="I98" s="29">
        <v>0</v>
      </c>
      <c r="J98" s="29">
        <f>H98+I98</f>
        <v>170000</v>
      </c>
      <c r="K98" s="29">
        <v>0</v>
      </c>
      <c r="L98" s="29">
        <v>0</v>
      </c>
      <c r="M98" s="29">
        <v>0</v>
      </c>
    </row>
    <row r="99" spans="1:13" ht="15.75">
      <c r="A99" s="62" t="s">
        <v>33</v>
      </c>
      <c r="B99" s="62"/>
      <c r="C99" s="62"/>
      <c r="D99" s="62"/>
      <c r="E99" s="62"/>
      <c r="F99" s="62"/>
      <c r="G99" s="62"/>
      <c r="H99" s="62"/>
      <c r="I99" s="62"/>
      <c r="J99" s="62"/>
      <c r="K99" s="62"/>
      <c r="L99" s="62"/>
      <c r="M99" s="62"/>
    </row>
    <row r="100" spans="1:13" ht="15.75">
      <c r="A100" s="8">
        <v>4</v>
      </c>
      <c r="B100" s="9" t="s">
        <v>19</v>
      </c>
      <c r="C100" s="9"/>
      <c r="D100" s="9"/>
      <c r="E100" s="9"/>
      <c r="F100" s="9"/>
      <c r="G100" s="9"/>
      <c r="H100" s="9"/>
      <c r="I100" s="9"/>
      <c r="J100" s="9"/>
      <c r="K100" s="9"/>
      <c r="L100" s="9"/>
      <c r="M100" s="9"/>
    </row>
    <row r="101" spans="1:13" ht="31.5">
      <c r="A101" s="19" t="s">
        <v>40</v>
      </c>
      <c r="B101" s="41" t="s">
        <v>110</v>
      </c>
      <c r="C101" s="40" t="s">
        <v>43</v>
      </c>
      <c r="D101" s="40" t="s">
        <v>44</v>
      </c>
      <c r="E101" s="31">
        <v>100</v>
      </c>
      <c r="F101" s="31">
        <v>0</v>
      </c>
      <c r="G101" s="31">
        <f>E101+F101</f>
        <v>100</v>
      </c>
      <c r="H101" s="31">
        <v>99.9</v>
      </c>
      <c r="I101" s="31">
        <v>0</v>
      </c>
      <c r="J101" s="31">
        <f>H101+I101</f>
        <v>99.9</v>
      </c>
      <c r="K101" s="31">
        <f>H101-E101</f>
        <v>-0.09999999999999432</v>
      </c>
      <c r="L101" s="31">
        <v>0</v>
      </c>
      <c r="M101" s="31">
        <f>K101+L101</f>
        <v>-0.09999999999999432</v>
      </c>
    </row>
    <row r="102" spans="1:13" ht="35.25" customHeight="1">
      <c r="A102" s="86" t="s">
        <v>122</v>
      </c>
      <c r="B102" s="87"/>
      <c r="C102" s="87"/>
      <c r="D102" s="87"/>
      <c r="E102" s="87"/>
      <c r="F102" s="87"/>
      <c r="G102" s="87"/>
      <c r="H102" s="87"/>
      <c r="I102" s="87"/>
      <c r="J102" s="87"/>
      <c r="K102" s="87"/>
      <c r="L102" s="87"/>
      <c r="M102" s="88"/>
    </row>
    <row r="103" spans="1:13" ht="15.75">
      <c r="A103" s="32" t="s">
        <v>5</v>
      </c>
      <c r="B103" s="74" t="s">
        <v>111</v>
      </c>
      <c r="C103" s="75"/>
      <c r="D103" s="75"/>
      <c r="E103" s="76"/>
      <c r="F103" s="76"/>
      <c r="G103" s="76"/>
      <c r="H103" s="76"/>
      <c r="I103" s="76"/>
      <c r="J103" s="76"/>
      <c r="K103" s="76"/>
      <c r="L103" s="76"/>
      <c r="M103" s="77"/>
    </row>
    <row r="104" spans="1:13" ht="15.75">
      <c r="A104" s="8">
        <v>1</v>
      </c>
      <c r="B104" s="9" t="s">
        <v>16</v>
      </c>
      <c r="C104" s="9"/>
      <c r="D104" s="9"/>
      <c r="E104" s="9"/>
      <c r="F104" s="9"/>
      <c r="G104" s="9"/>
      <c r="H104" s="9"/>
      <c r="I104" s="9"/>
      <c r="J104" s="9"/>
      <c r="K104" s="9"/>
      <c r="L104" s="9"/>
      <c r="M104" s="9"/>
    </row>
    <row r="105" spans="1:13" ht="110.25">
      <c r="A105" s="8" t="s">
        <v>37</v>
      </c>
      <c r="B105" s="39" t="s">
        <v>112</v>
      </c>
      <c r="C105" s="8" t="s">
        <v>41</v>
      </c>
      <c r="D105" s="8" t="s">
        <v>65</v>
      </c>
      <c r="E105" s="17">
        <v>885200</v>
      </c>
      <c r="F105" s="17">
        <v>0</v>
      </c>
      <c r="G105" s="17">
        <f>E105+F105</f>
        <v>885200</v>
      </c>
      <c r="H105" s="17">
        <v>885189.78</v>
      </c>
      <c r="I105" s="17">
        <v>0</v>
      </c>
      <c r="J105" s="17">
        <f>H105+I105</f>
        <v>885189.78</v>
      </c>
      <c r="K105" s="29">
        <f>H105-E105</f>
        <v>-10.21999999997206</v>
      </c>
      <c r="L105" s="29">
        <v>0</v>
      </c>
      <c r="M105" s="29">
        <f>K105+L105</f>
        <v>-10.21999999997206</v>
      </c>
    </row>
    <row r="106" spans="1:13" ht="15.75">
      <c r="A106" s="62" t="s">
        <v>121</v>
      </c>
      <c r="B106" s="62"/>
      <c r="C106" s="62"/>
      <c r="D106" s="62"/>
      <c r="E106" s="62"/>
      <c r="F106" s="62"/>
      <c r="G106" s="62"/>
      <c r="H106" s="62"/>
      <c r="I106" s="62"/>
      <c r="J106" s="62"/>
      <c r="K106" s="62"/>
      <c r="L106" s="62"/>
      <c r="M106" s="62"/>
    </row>
    <row r="107" spans="1:13" ht="15.75">
      <c r="A107" s="8">
        <v>2</v>
      </c>
      <c r="B107" s="9" t="s">
        <v>17</v>
      </c>
      <c r="C107" s="9"/>
      <c r="D107" s="9"/>
      <c r="E107" s="9"/>
      <c r="F107" s="9"/>
      <c r="G107" s="9"/>
      <c r="H107" s="9"/>
      <c r="I107" s="9"/>
      <c r="J107" s="9"/>
      <c r="K107" s="9"/>
      <c r="L107" s="9"/>
      <c r="M107" s="9"/>
    </row>
    <row r="108" spans="1:13" ht="47.25">
      <c r="A108" s="13" t="s">
        <v>38</v>
      </c>
      <c r="B108" s="41" t="s">
        <v>113</v>
      </c>
      <c r="C108" s="40" t="s">
        <v>114</v>
      </c>
      <c r="D108" s="40" t="s">
        <v>67</v>
      </c>
      <c r="E108" s="8">
        <v>12</v>
      </c>
      <c r="F108" s="8">
        <v>0</v>
      </c>
      <c r="G108" s="8">
        <f>E108+F108</f>
        <v>12</v>
      </c>
      <c r="H108" s="8">
        <v>12</v>
      </c>
      <c r="I108" s="8">
        <v>0</v>
      </c>
      <c r="J108" s="8">
        <f>H108+I108</f>
        <v>12</v>
      </c>
      <c r="K108" s="8">
        <v>0</v>
      </c>
      <c r="L108" s="8">
        <v>0</v>
      </c>
      <c r="M108" s="8">
        <v>0</v>
      </c>
    </row>
    <row r="109" spans="1:13" ht="15.75">
      <c r="A109" s="62" t="s">
        <v>33</v>
      </c>
      <c r="B109" s="62"/>
      <c r="C109" s="62"/>
      <c r="D109" s="62"/>
      <c r="E109" s="62"/>
      <c r="F109" s="62"/>
      <c r="G109" s="62"/>
      <c r="H109" s="62"/>
      <c r="I109" s="62"/>
      <c r="J109" s="62"/>
      <c r="K109" s="62"/>
      <c r="L109" s="62"/>
      <c r="M109" s="62"/>
    </row>
    <row r="110" spans="1:13" ht="15.75">
      <c r="A110" s="8">
        <v>3</v>
      </c>
      <c r="B110" s="9" t="s">
        <v>18</v>
      </c>
      <c r="C110" s="9"/>
      <c r="D110" s="9"/>
      <c r="E110" s="9"/>
      <c r="F110" s="9"/>
      <c r="G110" s="9"/>
      <c r="H110" s="9"/>
      <c r="I110" s="9"/>
      <c r="J110" s="9"/>
      <c r="K110" s="9"/>
      <c r="L110" s="9"/>
      <c r="M110" s="9"/>
    </row>
    <row r="111" spans="1:13" ht="63">
      <c r="A111" s="19" t="s">
        <v>39</v>
      </c>
      <c r="B111" s="41" t="s">
        <v>115</v>
      </c>
      <c r="C111" s="40" t="s">
        <v>68</v>
      </c>
      <c r="D111" s="40" t="s">
        <v>69</v>
      </c>
      <c r="E111" s="29">
        <v>73766.67</v>
      </c>
      <c r="F111" s="29">
        <v>0</v>
      </c>
      <c r="G111" s="29">
        <f>E111+F111</f>
        <v>73766.67</v>
      </c>
      <c r="H111" s="29">
        <v>73765.82</v>
      </c>
      <c r="I111" s="29">
        <v>0</v>
      </c>
      <c r="J111" s="29">
        <f>H111+I111</f>
        <v>73765.82</v>
      </c>
      <c r="K111" s="29">
        <f>H111-E111</f>
        <v>-0.8499999999912689</v>
      </c>
      <c r="L111" s="29">
        <v>0</v>
      </c>
      <c r="M111" s="29">
        <f>K111+L111</f>
        <v>-0.8499999999912689</v>
      </c>
    </row>
    <row r="112" spans="1:13" ht="15.75">
      <c r="A112" s="62" t="s">
        <v>33</v>
      </c>
      <c r="B112" s="62"/>
      <c r="C112" s="62"/>
      <c r="D112" s="62"/>
      <c r="E112" s="62"/>
      <c r="F112" s="62"/>
      <c r="G112" s="62"/>
      <c r="H112" s="62"/>
      <c r="I112" s="62"/>
      <c r="J112" s="62"/>
      <c r="K112" s="62"/>
      <c r="L112" s="62"/>
      <c r="M112" s="62"/>
    </row>
    <row r="113" spans="1:13" ht="15.75">
      <c r="A113" s="32" t="s">
        <v>6</v>
      </c>
      <c r="B113" s="74" t="s">
        <v>85</v>
      </c>
      <c r="C113" s="75"/>
      <c r="D113" s="75"/>
      <c r="E113" s="76"/>
      <c r="F113" s="76"/>
      <c r="G113" s="76"/>
      <c r="H113" s="76"/>
      <c r="I113" s="76"/>
      <c r="J113" s="76"/>
      <c r="K113" s="76"/>
      <c r="L113" s="76"/>
      <c r="M113" s="77"/>
    </row>
    <row r="114" spans="1:13" ht="15.75">
      <c r="A114" s="8">
        <v>1</v>
      </c>
      <c r="B114" s="9" t="s">
        <v>16</v>
      </c>
      <c r="C114" s="9"/>
      <c r="D114" s="9"/>
      <c r="E114" s="9"/>
      <c r="F114" s="9"/>
      <c r="G114" s="9"/>
      <c r="H114" s="9"/>
      <c r="I114" s="9"/>
      <c r="J114" s="9"/>
      <c r="K114" s="9"/>
      <c r="L114" s="9"/>
      <c r="M114" s="9"/>
    </row>
    <row r="115" spans="1:13" ht="105.75" customHeight="1">
      <c r="A115" s="8" t="s">
        <v>37</v>
      </c>
      <c r="B115" s="41" t="s">
        <v>116</v>
      </c>
      <c r="C115" s="45" t="s">
        <v>41</v>
      </c>
      <c r="D115" s="45" t="s">
        <v>65</v>
      </c>
      <c r="E115" s="29">
        <v>496300</v>
      </c>
      <c r="F115" s="29">
        <v>0</v>
      </c>
      <c r="G115" s="29">
        <f>E115+F115</f>
        <v>496300</v>
      </c>
      <c r="H115" s="29">
        <v>496300</v>
      </c>
      <c r="I115" s="29">
        <v>0</v>
      </c>
      <c r="J115" s="29">
        <f>H115+I115</f>
        <v>496300</v>
      </c>
      <c r="K115" s="29">
        <v>0</v>
      </c>
      <c r="L115" s="29">
        <v>0</v>
      </c>
      <c r="M115" s="29">
        <v>0</v>
      </c>
    </row>
    <row r="116" spans="1:13" ht="15.75">
      <c r="A116" s="62" t="s">
        <v>33</v>
      </c>
      <c r="B116" s="62"/>
      <c r="C116" s="62"/>
      <c r="D116" s="62"/>
      <c r="E116" s="62"/>
      <c r="F116" s="62"/>
      <c r="G116" s="62"/>
      <c r="H116" s="62"/>
      <c r="I116" s="62"/>
      <c r="J116" s="62"/>
      <c r="K116" s="62"/>
      <c r="L116" s="62"/>
      <c r="M116" s="62"/>
    </row>
    <row r="117" spans="1:13" ht="15.75">
      <c r="A117" s="8">
        <v>2</v>
      </c>
      <c r="B117" s="9" t="s">
        <v>17</v>
      </c>
      <c r="C117" s="9"/>
      <c r="D117" s="9"/>
      <c r="E117" s="9"/>
      <c r="F117" s="9"/>
      <c r="G117" s="9"/>
      <c r="H117" s="9"/>
      <c r="I117" s="9"/>
      <c r="J117" s="9"/>
      <c r="K117" s="9"/>
      <c r="L117" s="9"/>
      <c r="M117" s="9"/>
    </row>
    <row r="118" spans="1:13" ht="47.25">
      <c r="A118" s="35" t="s">
        <v>38</v>
      </c>
      <c r="B118" s="41" t="s">
        <v>117</v>
      </c>
      <c r="C118" s="40" t="s">
        <v>72</v>
      </c>
      <c r="D118" s="40" t="s">
        <v>67</v>
      </c>
      <c r="E118" s="8">
        <v>1</v>
      </c>
      <c r="F118" s="8">
        <v>0</v>
      </c>
      <c r="G118" s="8">
        <f>E118+F118</f>
        <v>1</v>
      </c>
      <c r="H118" s="8">
        <v>1</v>
      </c>
      <c r="I118" s="8">
        <v>0</v>
      </c>
      <c r="J118" s="8">
        <f>H118+I118</f>
        <v>1</v>
      </c>
      <c r="K118" s="8">
        <v>0</v>
      </c>
      <c r="L118" s="8">
        <v>0</v>
      </c>
      <c r="M118" s="8">
        <v>0</v>
      </c>
    </row>
    <row r="119" spans="1:13" ht="15.75">
      <c r="A119" s="62" t="s">
        <v>33</v>
      </c>
      <c r="B119" s="62"/>
      <c r="C119" s="62"/>
      <c r="D119" s="62"/>
      <c r="E119" s="62"/>
      <c r="F119" s="62"/>
      <c r="G119" s="62"/>
      <c r="H119" s="62"/>
      <c r="I119" s="62"/>
      <c r="J119" s="62"/>
      <c r="K119" s="62"/>
      <c r="L119" s="62"/>
      <c r="M119" s="62"/>
    </row>
    <row r="120" spans="1:13" ht="15.75">
      <c r="A120" s="8">
        <v>3</v>
      </c>
      <c r="B120" s="9" t="s">
        <v>18</v>
      </c>
      <c r="C120" s="9"/>
      <c r="D120" s="9"/>
      <c r="E120" s="9"/>
      <c r="F120" s="9"/>
      <c r="G120" s="9"/>
      <c r="H120" s="9"/>
      <c r="I120" s="9"/>
      <c r="J120" s="9"/>
      <c r="K120" s="9"/>
      <c r="L120" s="9"/>
      <c r="M120" s="9"/>
    </row>
    <row r="121" spans="1:13" ht="31.5">
      <c r="A121" s="35" t="s">
        <v>39</v>
      </c>
      <c r="B121" s="41" t="s">
        <v>118</v>
      </c>
      <c r="C121" s="40" t="s">
        <v>68</v>
      </c>
      <c r="D121" s="40" t="s">
        <v>69</v>
      </c>
      <c r="E121" s="29">
        <v>496300</v>
      </c>
      <c r="F121" s="29">
        <v>0</v>
      </c>
      <c r="G121" s="29">
        <f>E121+F121</f>
        <v>496300</v>
      </c>
      <c r="H121" s="29">
        <v>496300</v>
      </c>
      <c r="I121" s="29">
        <v>0</v>
      </c>
      <c r="J121" s="29">
        <f>H121+I121</f>
        <v>496300</v>
      </c>
      <c r="K121" s="29">
        <v>0</v>
      </c>
      <c r="L121" s="29">
        <v>0</v>
      </c>
      <c r="M121" s="29">
        <v>0</v>
      </c>
    </row>
    <row r="122" spans="1:13" ht="15.75">
      <c r="A122" s="62" t="s">
        <v>33</v>
      </c>
      <c r="B122" s="62"/>
      <c r="C122" s="62"/>
      <c r="D122" s="62"/>
      <c r="E122" s="62"/>
      <c r="F122" s="62"/>
      <c r="G122" s="62"/>
      <c r="H122" s="62"/>
      <c r="I122" s="62"/>
      <c r="J122" s="62"/>
      <c r="K122" s="62"/>
      <c r="L122" s="62"/>
      <c r="M122" s="62"/>
    </row>
    <row r="123" spans="1:13" ht="15.75">
      <c r="A123" s="8">
        <v>4</v>
      </c>
      <c r="B123" s="9" t="s">
        <v>19</v>
      </c>
      <c r="C123" s="9"/>
      <c r="D123" s="9"/>
      <c r="E123" s="9"/>
      <c r="F123" s="9"/>
      <c r="G123" s="9"/>
      <c r="H123" s="9"/>
      <c r="I123" s="9"/>
      <c r="J123" s="9"/>
      <c r="K123" s="9"/>
      <c r="L123" s="9"/>
      <c r="M123" s="9"/>
    </row>
    <row r="124" spans="1:13" ht="31.5">
      <c r="A124" s="35" t="s">
        <v>40</v>
      </c>
      <c r="B124" s="41" t="s">
        <v>119</v>
      </c>
      <c r="C124" s="40" t="s">
        <v>43</v>
      </c>
      <c r="D124" s="40" t="s">
        <v>44</v>
      </c>
      <c r="E124" s="31">
        <v>100</v>
      </c>
      <c r="F124" s="31">
        <v>0</v>
      </c>
      <c r="G124" s="31">
        <f>E124+F124</f>
        <v>100</v>
      </c>
      <c r="H124" s="31">
        <v>100</v>
      </c>
      <c r="I124" s="31">
        <v>0</v>
      </c>
      <c r="J124" s="31">
        <f>H124+I124</f>
        <v>100</v>
      </c>
      <c r="K124" s="31">
        <v>0</v>
      </c>
      <c r="L124" s="31">
        <v>0</v>
      </c>
      <c r="M124" s="31">
        <v>0</v>
      </c>
    </row>
    <row r="125" spans="1:13" ht="15.75">
      <c r="A125" s="62" t="s">
        <v>33</v>
      </c>
      <c r="B125" s="62"/>
      <c r="C125" s="62"/>
      <c r="D125" s="62"/>
      <c r="E125" s="62"/>
      <c r="F125" s="62"/>
      <c r="G125" s="62"/>
      <c r="H125" s="62"/>
      <c r="I125" s="62"/>
      <c r="J125" s="62"/>
      <c r="K125" s="62"/>
      <c r="L125" s="62"/>
      <c r="M125" s="62"/>
    </row>
    <row r="126" spans="1:13" ht="32.25" customHeight="1">
      <c r="A126" s="62" t="s">
        <v>126</v>
      </c>
      <c r="B126" s="62"/>
      <c r="C126" s="62"/>
      <c r="D126" s="62"/>
      <c r="E126" s="62"/>
      <c r="F126" s="62"/>
      <c r="G126" s="62"/>
      <c r="H126" s="62"/>
      <c r="I126" s="62"/>
      <c r="J126" s="62"/>
      <c r="K126" s="62"/>
      <c r="L126" s="62"/>
      <c r="M126" s="62"/>
    </row>
    <row r="127" ht="15.75">
      <c r="A127" s="4"/>
    </row>
    <row r="128" spans="1:13" s="27" customFormat="1" ht="96" customHeight="1">
      <c r="A128" s="26" t="s">
        <v>62</v>
      </c>
      <c r="B128" s="90" t="s">
        <v>127</v>
      </c>
      <c r="C128" s="90"/>
      <c r="D128" s="90"/>
      <c r="E128" s="90"/>
      <c r="F128" s="90"/>
      <c r="G128" s="90"/>
      <c r="H128" s="90"/>
      <c r="I128" s="90"/>
      <c r="J128" s="90"/>
      <c r="K128" s="90"/>
      <c r="L128" s="90"/>
      <c r="M128" s="90"/>
    </row>
    <row r="129" ht="15.75">
      <c r="A129" s="4"/>
    </row>
    <row r="130" spans="1:2" ht="15.75">
      <c r="A130" s="4"/>
      <c r="B130" s="20"/>
    </row>
    <row r="131" spans="1:2" ht="15.75">
      <c r="A131" s="4"/>
      <c r="B131" s="28" t="s">
        <v>63</v>
      </c>
    </row>
    <row r="132" ht="15.75">
      <c r="A132" s="4"/>
    </row>
    <row r="133" spans="1:13" ht="15.75">
      <c r="A133" s="70" t="s">
        <v>64</v>
      </c>
      <c r="B133" s="70"/>
      <c r="C133" s="70"/>
      <c r="D133" s="70"/>
      <c r="E133" s="70"/>
      <c r="F133" s="70"/>
      <c r="G133" s="70"/>
      <c r="H133" s="11"/>
      <c r="J133" s="85" t="s">
        <v>123</v>
      </c>
      <c r="K133" s="85"/>
      <c r="L133" s="85"/>
      <c r="M133" s="85"/>
    </row>
    <row r="134" spans="1:13" ht="15.75">
      <c r="A134" s="1"/>
      <c r="B134" s="3"/>
      <c r="C134" s="3"/>
      <c r="D134" s="1"/>
      <c r="H134" s="10" t="s">
        <v>20</v>
      </c>
      <c r="J134" s="89" t="s">
        <v>21</v>
      </c>
      <c r="K134" s="89"/>
      <c r="L134" s="89"/>
      <c r="M134" s="89"/>
    </row>
    <row r="135" spans="1:4" ht="15" customHeight="1">
      <c r="A135" s="2"/>
      <c r="D135" s="1"/>
    </row>
    <row r="136" spans="1:13" ht="15.75">
      <c r="A136" s="70" t="s">
        <v>35</v>
      </c>
      <c r="B136" s="70"/>
      <c r="C136" s="70"/>
      <c r="D136" s="70"/>
      <c r="E136" s="70"/>
      <c r="F136" s="70"/>
      <c r="G136" s="70"/>
      <c r="H136" s="11"/>
      <c r="J136" s="85" t="s">
        <v>124</v>
      </c>
      <c r="K136" s="85"/>
      <c r="L136" s="85"/>
      <c r="M136" s="85"/>
    </row>
    <row r="137" spans="1:13" ht="15.75" customHeight="1">
      <c r="A137" s="1"/>
      <c r="B137" s="1"/>
      <c r="C137" s="1"/>
      <c r="D137" s="1"/>
      <c r="E137" s="1"/>
      <c r="F137" s="1"/>
      <c r="G137" s="1"/>
      <c r="H137" s="10" t="s">
        <v>20</v>
      </c>
      <c r="J137" s="89" t="s">
        <v>21</v>
      </c>
      <c r="K137" s="89"/>
      <c r="L137" s="89"/>
      <c r="M137" s="89"/>
    </row>
  </sheetData>
  <sheetProtection/>
  <mergeCells count="80">
    <mergeCell ref="J136:M136"/>
    <mergeCell ref="J137:M137"/>
    <mergeCell ref="A136:G136"/>
    <mergeCell ref="A119:M119"/>
    <mergeCell ref="A122:M122"/>
    <mergeCell ref="A125:M125"/>
    <mergeCell ref="B128:M128"/>
    <mergeCell ref="J134:M134"/>
    <mergeCell ref="A133:G133"/>
    <mergeCell ref="A126:M126"/>
    <mergeCell ref="B113:M113"/>
    <mergeCell ref="A116:M116"/>
    <mergeCell ref="B63:M63"/>
    <mergeCell ref="A75:M75"/>
    <mergeCell ref="A69:M69"/>
    <mergeCell ref="B89:M89"/>
    <mergeCell ref="A93:M93"/>
    <mergeCell ref="A96:M96"/>
    <mergeCell ref="A99:M99"/>
    <mergeCell ref="A102:M102"/>
    <mergeCell ref="B17:M17"/>
    <mergeCell ref="E12:M12"/>
    <mergeCell ref="E13:M13"/>
    <mergeCell ref="E14:M14"/>
    <mergeCell ref="E15:M15"/>
    <mergeCell ref="J133:M133"/>
    <mergeCell ref="B76:M76"/>
    <mergeCell ref="A79:M79"/>
    <mergeCell ref="A82:M82"/>
    <mergeCell ref="A85:M85"/>
    <mergeCell ref="A7:M7"/>
    <mergeCell ref="A8:M8"/>
    <mergeCell ref="K59:M60"/>
    <mergeCell ref="A66:M66"/>
    <mergeCell ref="B57:M57"/>
    <mergeCell ref="E10:M10"/>
    <mergeCell ref="E11:M11"/>
    <mergeCell ref="C51:E51"/>
    <mergeCell ref="F51:H51"/>
    <mergeCell ref="I51:K51"/>
    <mergeCell ref="A51:A52"/>
    <mergeCell ref="C59:C61"/>
    <mergeCell ref="B59:B61"/>
    <mergeCell ref="A59:A61"/>
    <mergeCell ref="E59:G60"/>
    <mergeCell ref="H59:J60"/>
    <mergeCell ref="D59:D61"/>
    <mergeCell ref="B51:B52"/>
    <mergeCell ref="A72:M72"/>
    <mergeCell ref="A106:M106"/>
    <mergeCell ref="B103:M103"/>
    <mergeCell ref="A109:M109"/>
    <mergeCell ref="A88:M88"/>
    <mergeCell ref="A112:M112"/>
    <mergeCell ref="B37:D37"/>
    <mergeCell ref="A10:A11"/>
    <mergeCell ref="A12:A13"/>
    <mergeCell ref="A14:A15"/>
    <mergeCell ref="A36:A37"/>
    <mergeCell ref="B49:M49"/>
    <mergeCell ref="B19:M19"/>
    <mergeCell ref="B20:M20"/>
    <mergeCell ref="B23:M23"/>
    <mergeCell ref="B25:M25"/>
    <mergeCell ref="B36:M36"/>
    <mergeCell ref="B27:M27"/>
    <mergeCell ref="B29:M29"/>
    <mergeCell ref="B30:M30"/>
    <mergeCell ref="B31:M31"/>
    <mergeCell ref="B32:M32"/>
    <mergeCell ref="B21:M21"/>
    <mergeCell ref="B22:M22"/>
    <mergeCell ref="B33:M33"/>
    <mergeCell ref="B34:M34"/>
    <mergeCell ref="A47:K47"/>
    <mergeCell ref="A38:A39"/>
    <mergeCell ref="B38:B39"/>
    <mergeCell ref="C38:E38"/>
    <mergeCell ref="F38:H38"/>
    <mergeCell ref="I38:K38"/>
  </mergeCells>
  <printOptions/>
  <pageMargins left="0.19" right="0.18" top="0.53" bottom="0.31" header="0.3" footer="0.3"/>
  <pageSetup horizontalDpi="600" verticalDpi="600" orientation="landscape" paperSize="9" scale="73" r:id="rId1"/>
  <rowBreaks count="3" manualBreakCount="3">
    <brk id="35" max="255" man="1"/>
    <brk id="92" max="12" man="1"/>
    <brk id="1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2020-01-22T08:00:50Z</cp:lastPrinted>
  <dcterms:created xsi:type="dcterms:W3CDTF">2018-12-28T08:43:53Z</dcterms:created>
  <dcterms:modified xsi:type="dcterms:W3CDTF">2020-05-14T13:03:10Z</dcterms:modified>
  <cp:category/>
  <cp:version/>
  <cp:contentType/>
  <cp:contentStatus/>
</cp:coreProperties>
</file>