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звіт" sheetId="1" r:id="rId1"/>
  </sheets>
  <definedNames/>
  <calcPr fullCalcOnLoad="1"/>
</workbook>
</file>

<file path=xl/sharedStrings.xml><?xml version="1.0" encoding="utf-8"?>
<sst xmlns="http://schemas.openxmlformats.org/spreadsheetml/2006/main" count="250" uniqueCount="140">
  <si>
    <t>ЗАТВЕРДЖЕНО</t>
  </si>
  <si>
    <t>1.</t>
  </si>
  <si>
    <t>(КТПКВК МБ)</t>
  </si>
  <si>
    <t>2.</t>
  </si>
  <si>
    <t>3.</t>
  </si>
  <si>
    <t>(КФКВК)</t>
  </si>
  <si>
    <t>4.</t>
  </si>
  <si>
    <t>5.</t>
  </si>
  <si>
    <t>6.</t>
  </si>
  <si>
    <t>7.</t>
  </si>
  <si>
    <t>Завдання бюджетної програми:</t>
  </si>
  <si>
    <t>Завдання</t>
  </si>
  <si>
    <t>8.</t>
  </si>
  <si>
    <t>(грн)</t>
  </si>
  <si>
    <t>Усього</t>
  </si>
  <si>
    <t>9.</t>
  </si>
  <si>
    <t>10.</t>
  </si>
  <si>
    <t>Одиниця виміру</t>
  </si>
  <si>
    <t>Джерело інформації</t>
  </si>
  <si>
    <t>затрат</t>
  </si>
  <si>
    <t>продукту</t>
  </si>
  <si>
    <t>якості</t>
  </si>
  <si>
    <t>(підпис)</t>
  </si>
  <si>
    <t>(ініціали та прізвище)</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</si>
  <si>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</si>
  <si>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</si>
  <si>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</si>
  <si>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</si>
  <si>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</si>
  <si>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</si>
  <si>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</si>
  <si>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</si>
  <si>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</si>
  <si>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</si>
  <si>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</si>
  <si>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</si>
  <si>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N
з/п</t>
  </si>
  <si>
    <t>N
 з/п</t>
  </si>
  <si>
    <t>Виконавчий комітет Житомирської міської ради Житомирської області</t>
  </si>
  <si>
    <t>1.2.</t>
  </si>
  <si>
    <t>1.3.</t>
  </si>
  <si>
    <t>1.1.</t>
  </si>
  <si>
    <t>од.</t>
  </si>
  <si>
    <t>2.1.</t>
  </si>
  <si>
    <t>3.1.</t>
  </si>
  <si>
    <t>3.2.</t>
  </si>
  <si>
    <t>4.1.</t>
  </si>
  <si>
    <t>4.2.</t>
  </si>
  <si>
    <t>2.2.</t>
  </si>
  <si>
    <t>%</t>
  </si>
  <si>
    <t>0200000</t>
  </si>
  <si>
    <t>0210000</t>
  </si>
  <si>
    <t>0217610</t>
  </si>
  <si>
    <t>0411</t>
  </si>
  <si>
    <t>Сприяння розвтику малого і середнього підприємництва</t>
  </si>
  <si>
    <t>згідно анкетного опитування</t>
  </si>
  <si>
    <t>грн.</t>
  </si>
  <si>
    <t>Обсяг видатків на виконання заходів з реалізації Програми</t>
  </si>
  <si>
    <t>розрахунок до кошторису на 2019р.</t>
  </si>
  <si>
    <t>Видатки настворення та підтримка єдиної інформаційної платформи</t>
  </si>
  <si>
    <t xml:space="preserve">Видатки на висвітлення через засоби масової інформації різноманітних питань підприємництва </t>
  </si>
  <si>
    <t>Удосконалити інформаційну та ресурсну підтримку суб'єктів малого і середнього бізнесу</t>
  </si>
  <si>
    <t>Налагодити партнерські відносини між міською владою та бізнесом</t>
  </si>
  <si>
    <t>Створення та підтримка єдиної інформаційної платформи</t>
  </si>
  <si>
    <t>Розробка та видання інформаційних довідників, буклетів,листівок з актуальних питань підприємницької діяльності</t>
  </si>
  <si>
    <t xml:space="preserve">Організація та проведення  "круглих столів",бізнес- форумів, форумів работодавців, ярморків вакансій та інших представницьких заходів, що сприяють підприємницькій діяльності </t>
  </si>
  <si>
    <t>Визначення кращих підприємців міста за підсумками роботи у поточному році та проведення урочистої церемонії нагородження з нагоди Дня підприємця</t>
  </si>
  <si>
    <t>Популяризація робітничих професій, працевлаштування в місті(виготовлення промоційних роликів, організація екскурсій на підприємства для учнів шкіл та професійно- технічних навчальних закладів)</t>
  </si>
  <si>
    <t>Висвітлення через засоби масової інформації різноманітних питань підприємництва (телевїзійні передачі тощо)</t>
  </si>
  <si>
    <t>Організація діяльності "Школи малого і середнього бізнесу"</t>
  </si>
  <si>
    <t>Організація та проведення семінарів- трененгів, "круглих столів", навчальних курсів для суб'єктів господарської діяльності</t>
  </si>
  <si>
    <t>Залучити до зайняття бізнесом широкі верстви населення, підвищити професійний рівень суб`єктів господарської діяльності</t>
  </si>
  <si>
    <t>рішення міської ради від 18.12.18р. №1297 "Про бюджет Житомирської міської об`єднаної територіальної громади (бюджет міста Житомира) на 2019р."</t>
  </si>
  <si>
    <t>Завдання 1</t>
  </si>
  <si>
    <t>Удосконалити інформаційну та ресурсну підтримку суб`єктів малого і середнього бізнесу</t>
  </si>
  <si>
    <t>Видатки на розробку та видання інформаційних довідників, буклетів,листівок з актуальних питань підприємницької діяльності</t>
  </si>
  <si>
    <t>розрахунок до кошторису</t>
  </si>
  <si>
    <t>кількість публікацій у ЗМІ</t>
  </si>
  <si>
    <t>кількість відеосюжетів</t>
  </si>
  <si>
    <t>ефективність</t>
  </si>
  <si>
    <t>наповненість актуальною інформацією платформи</t>
  </si>
  <si>
    <t xml:space="preserve">статистичні дані </t>
  </si>
  <si>
    <t>відсоток поінформованих субєктів господарської діяльності</t>
  </si>
  <si>
    <t>кількість МСП до кількості переглядів</t>
  </si>
  <si>
    <t>Завдання 2</t>
  </si>
  <si>
    <t>Видатки на організацію діяльності "Школа малого і середнього бізнесу"</t>
  </si>
  <si>
    <t xml:space="preserve">Рішення міської ради </t>
  </si>
  <si>
    <t xml:space="preserve">Видатки на організацію та проведення семінарів-трененгів, "круглих столів", навчальних курсів для суб`єктів </t>
  </si>
  <si>
    <t>2.3</t>
  </si>
  <si>
    <t>осіб</t>
  </si>
  <si>
    <t>Кількість малих і середніх підприємств на 10 тис. населення</t>
  </si>
  <si>
    <t xml:space="preserve">Кількість проведених семінарів-трененгів, "круглих столів", навчальних курсів для суб`єктів </t>
  </si>
  <si>
    <t xml:space="preserve">Кількість учасників семінарів-трененгів, "круглих столів", навчальних курсів для суб`єктів </t>
  </si>
  <si>
    <t>п 1.2 : п 2:2</t>
  </si>
  <si>
    <t xml:space="preserve">Середня вартість 1 семінару-трененгу, "круглого столу", навчального курсу для суб`єктів </t>
  </si>
  <si>
    <t xml:space="preserve">Середні витрати на 1 учасника семінару-трененгу, "круглого столу", навчального курсу для суб`єктів   </t>
  </si>
  <si>
    <t>збільшення кількості залучених до зайняття бізнесом</t>
  </si>
  <si>
    <t>відсоток від загальної кількості субєктів господарювання</t>
  </si>
  <si>
    <t>підвищити професійний рівень суб`єктів господарської діяльності</t>
  </si>
  <si>
    <t>Завдання 3</t>
  </si>
  <si>
    <t>Видатки на організацію та проведення "круглих столів", бізнес-форумів, форумів работодавців, ярмарків вакансій та ін.</t>
  </si>
  <si>
    <t>Видатки на визначення кращих підприємців міста за підсумками роботи у поточному році та проведення урочистої церемонії її нагородження з нагоди Дня підприємця</t>
  </si>
  <si>
    <t>Видатки на популяризацію робітничих професій, працевлаштування в місті</t>
  </si>
  <si>
    <t>кількість проведених круглих столів", бізнес-форумів, форумів работодавців, ярмарків вакансій та ін.</t>
  </si>
  <si>
    <t>кількість учасників круглих столів", бізнес-форумів, форумів работодавців, ярмарків вакансій та ін.</t>
  </si>
  <si>
    <t>кількість працевлаштованих</t>
  </si>
  <si>
    <t>кількість відвідувачів</t>
  </si>
  <si>
    <t>згідно з приблизним підрахунокм</t>
  </si>
  <si>
    <t>кількість встановлених контактів зацікавлених сторін</t>
  </si>
  <si>
    <t>№ з/п</t>
  </si>
  <si>
    <t>Цілі державної політики</t>
  </si>
  <si>
    <t>кількість публікацій на інформаційній платформі</t>
  </si>
  <si>
    <t>внутрішня статистика</t>
  </si>
  <si>
    <t>Наказ Міністерства фінансів України</t>
  </si>
  <si>
    <t>26 серпня 2014 року №836</t>
  </si>
  <si>
    <t>(у редакції наказу Міністерства фінансів України</t>
  </si>
  <si>
    <t>від 29 грудня 2018 року №1209)</t>
  </si>
  <si>
    <t xml:space="preserve">п 1.2 : п 2.3 </t>
  </si>
  <si>
    <t>Цілі державної політики, на досягнення яких спрямовано реалізацію бюджетної програми.</t>
  </si>
  <si>
    <t>Створення сприятливого серидовища для розвитку МСП, популяризації культури та розвиток навчання підприємницьким навичкам, підсилення конкурентноспроможності та інноваційного потенціалу МСП</t>
  </si>
  <si>
    <t xml:space="preserve">Мета бюджетної програми:  створення умов для максимально повної реалізації потенціалу малого і середнього  підприємництва в місті, забезпечення сталого розвитку , зайнятості населення, створення сприятливого інвестиційного клімату, стимулювання і підтримка експорту місцевих компаній на міжнародні ринки. </t>
  </si>
  <si>
    <t>Видатки (надані кредити з бюджету) та напрями використання бюджетних коштів за бюджетною програмою:</t>
  </si>
  <si>
    <t>Видатки (надані кредити з бюджету) на реалізацію місцевих/регіональних програм, які виконуються в межах  бюджетної програми:</t>
  </si>
  <si>
    <t>Касові видатки (надані кредити з бюджету)</t>
  </si>
  <si>
    <t>Пояснення щодо причин відхилення обсягів касових видатків (наданих кредитів з бюджету ) за напрямом використання бюджетних коштів ві обсягів, затверджених у паспорті бюджетної програми</t>
  </si>
  <si>
    <t>Найменування місце</t>
  </si>
  <si>
    <t>Найменування місцевої/ регіональної програми</t>
  </si>
  <si>
    <t>Програма розвитку малого і середнього підприємництва у місті Житомирі на 2019- 2021 роки</t>
  </si>
  <si>
    <t>3.1</t>
  </si>
  <si>
    <t>4</t>
  </si>
  <si>
    <t>4.1</t>
  </si>
  <si>
    <t>0</t>
  </si>
  <si>
    <t>про виконання паспорта бюджетної програми місцевого бюджету на 01 січня 2020  року</t>
  </si>
  <si>
    <r>
      <rPr>
        <b/>
        <sz val="12"/>
        <color indexed="8"/>
        <rFont val="Times New Roman"/>
        <family val="1"/>
      </rPr>
      <t>Узагальнений висновок про виконання бюджетної програми:</t>
    </r>
    <r>
      <rPr>
        <sz val="12"/>
        <color indexed="8"/>
        <rFont val="Times New Roman"/>
        <family val="1"/>
      </rPr>
      <t xml:space="preserve">  по програмі розвитку малого і середнього підприємництва у місті Житомир на 2019 -2021 роках на протязі 2019 року  було організовано та проведено ряд заходів щодо підтримки та розвитку МСП у м. Житомир.  Організовано та проведено V Ярмарок вакансій та IV Форум роботодавців;співорганізовано ІІ Житомирський бізнес Форум "Персонал, як ключовий ресур"; профінансовано участь 3-х учасників АТО в ІІ Школі малого та середнього підприємництва; організовано та проведено 3-ри семінари-тренінги для 130 суб'єктів господарювання; з метою підтримки місцевого виробника та відзначення Дня підприємця, департаментом економічного розвитку організовано та проведено Zhytomyr Business Fashion Day (захід для жителів міста, популяризація робітничих професій, розвиток креативної економіки), де бізнес Житомира мав змогу продемонструвати свій потенціал та розповісти про себе мешканцям та гостям міста. У заході прийняли участь 10 місцевих дизайнерів;організовано та проведено два круглих столи:  Business Ideas Fest (захід для початківців та молоді, яка планують розпочати власну справу) , у якому взяли участь 45 осіб та Популяризація та розвиток соціально відповідального підприємництва, що був проведений за рахунок отриманого малого гранту;  виготовлено відеоматеріали та інфоброшури (корисні посилання для започаткування та розвиток власної справи, популяризація робітничих професій, знайомство з місцевими підприємствами); висвітлення через засоби масової інформації (різноманітні питання з підприємництва). </t>
    </r>
  </si>
  <si>
    <t>керуючий справами</t>
  </si>
  <si>
    <t>О.М. Пашко</t>
  </si>
  <si>
    <t>Н.В. Борецька</t>
  </si>
  <si>
    <t>головний бухгалтер</t>
  </si>
  <si>
    <t xml:space="preserve">Пояснення щодо причин розбіжностей між затвердженими та досягнутими результативними показниками : упродовж  2019 року планувалося, що відсоток проінформованих суб'єктів господарювання через інформаційну платформу становитиме 30%. Фактично кількість проінформованих становить 25%, розбіжність виникла в зв'язку з тим, що Інвестиційний портал Житомира близко 5 місяців працював у тестовому рижимі. Було виготовлено 9 промоційних роликів та сюжетів для популяризації робітничих професій, розвитку креативної економіки, знайомства з місцевим бізнесом, що на 1 відеосюжет більше ніж було заплановано, в зв'язку з співпрацею та з співфінансуванням Фонду родини Богдана Гаврилишина. 
</t>
  </si>
  <si>
    <r>
      <t xml:space="preserve">Аналіз стану виконання результативних показників : </t>
    </r>
    <r>
      <rPr>
        <sz val="12"/>
        <color indexed="8"/>
        <rFont val="Times New Roman"/>
        <family val="1"/>
      </rPr>
      <t>протягом</t>
    </r>
    <r>
      <rPr>
        <sz val="12"/>
        <color indexed="8"/>
        <rFont val="Times New Roman"/>
        <family val="1"/>
      </rPr>
      <t xml:space="preserve">  </t>
    </r>
    <r>
      <rPr>
        <sz val="12"/>
        <color indexed="8"/>
        <rFont val="Times New Roman"/>
        <family val="1"/>
      </rPr>
      <t>2019 року по Програмі розвитку малого і середнього підприємництва у місті Житомирі на 2019- 2021 роки  планові результативні показники відповідають фактичним показникам на 100% за виключенням : відсоток проінформованих суб'єктів господарювання через інформаційну платформу становитиме 30%. Фактично кількість проінформованих становить 25%, розбіжність виникла в зв'язку з тим, що Інвестиційний портал Житомира близко 5 місяців працював у тестовому рижимі та виготовлено на один відеосюжет  більше ніж було заплановано, в зв'язку з співпрацею та з співфінансуванням Фонду родини Богдана Гаврилишина.</t>
    </r>
  </si>
</sst>
</file>

<file path=xl/styles.xml><?xml version="1.0" encoding="utf-8"?>
<styleSheet xmlns="http://schemas.openxmlformats.org/spreadsheetml/2006/main">
  <numFmts count="2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quot;₴&quot;"/>
    <numFmt numFmtId="178" formatCode="#,##0.0"/>
  </numFmts>
  <fonts count="57">
    <font>
      <sz val="11"/>
      <color theme="1"/>
      <name val="Calibri"/>
      <family val="2"/>
    </font>
    <font>
      <sz val="11"/>
      <color indexed="8"/>
      <name val="Calibri"/>
      <family val="2"/>
    </font>
    <font>
      <sz val="12"/>
      <color indexed="8"/>
      <name val="Times New Roman"/>
      <family val="1"/>
    </font>
    <font>
      <sz val="10"/>
      <name val="Arial Cyr"/>
      <family val="0"/>
    </font>
    <font>
      <b/>
      <sz val="12"/>
      <name val="Times New Roman"/>
      <family val="1"/>
    </font>
    <font>
      <sz val="12"/>
      <name val="Times New Roman"/>
      <family val="1"/>
    </font>
    <font>
      <sz val="10"/>
      <name val="Times New Roman"/>
      <family val="1"/>
    </font>
    <font>
      <sz val="11"/>
      <name val="Times New Roman"/>
      <family val="1"/>
    </font>
    <font>
      <sz val="13"/>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2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Times New Roman"/>
      <family val="1"/>
    </font>
    <font>
      <sz val="12"/>
      <color indexed="8"/>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0"/>
      <color rgb="FF000000"/>
      <name val="Times New Roman"/>
      <family val="1"/>
    </font>
    <font>
      <sz val="12"/>
      <color theme="1"/>
      <name val="Calibri"/>
      <family val="2"/>
    </font>
    <font>
      <sz val="11"/>
      <color rgb="FF000000"/>
      <name val="Times New Roman"/>
      <family val="1"/>
    </font>
    <font>
      <sz val="12"/>
      <color theme="1"/>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09">
    <xf numFmtId="0" fontId="0" fillId="0" borderId="0" xfId="0" applyFont="1" applyAlignment="1">
      <alignment/>
    </xf>
    <xf numFmtId="0" fontId="50" fillId="0" borderId="0" xfId="0" applyFont="1" applyAlignment="1">
      <alignment vertical="center" wrapText="1"/>
    </xf>
    <xf numFmtId="0" fontId="0" fillId="0" borderId="0" xfId="0" applyAlignment="1">
      <alignment vertical="center" wrapText="1"/>
    </xf>
    <xf numFmtId="0" fontId="50" fillId="0" borderId="0" xfId="0" applyFont="1" applyAlignment="1">
      <alignment horizontal="center" vertical="center" wrapText="1"/>
    </xf>
    <xf numFmtId="0" fontId="50" fillId="0" borderId="0" xfId="0" applyFont="1" applyAlignment="1">
      <alignment/>
    </xf>
    <xf numFmtId="0" fontId="51" fillId="0" borderId="0" xfId="0" applyFont="1" applyAlignment="1">
      <alignment horizontal="center" vertical="top" wrapText="1"/>
    </xf>
    <xf numFmtId="0" fontId="51" fillId="0" borderId="0" xfId="0" applyFont="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2" fillId="0" borderId="0" xfId="0" applyFont="1" applyAlignment="1">
      <alignment horizontal="center" vertical="top" wrapText="1"/>
    </xf>
    <xf numFmtId="0" fontId="0" fillId="0" borderId="11" xfId="0" applyBorder="1" applyAlignment="1">
      <alignment/>
    </xf>
    <xf numFmtId="49" fontId="50" fillId="0" borderId="11"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34" borderId="12" xfId="0" applyFont="1" applyFill="1" applyBorder="1" applyAlignment="1">
      <alignment horizontal="left" vertical="center" wrapText="1"/>
    </xf>
    <xf numFmtId="0" fontId="6" fillId="34" borderId="10" xfId="0" applyFont="1" applyFill="1" applyBorder="1" applyAlignment="1">
      <alignment vertical="center" wrapText="1"/>
    </xf>
    <xf numFmtId="0" fontId="5" fillId="33" borderId="10"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6" fillId="34" borderId="10" xfId="0" applyFont="1" applyFill="1" applyBorder="1" applyAlignment="1">
      <alignment vertical="top" wrapText="1"/>
    </xf>
    <xf numFmtId="0" fontId="53" fillId="0" borderId="10" xfId="0" applyFont="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top" wrapText="1"/>
    </xf>
    <xf numFmtId="0" fontId="50" fillId="0" borderId="10" xfId="0" applyFont="1" applyBorder="1" applyAlignment="1">
      <alignment horizontal="center" vertical="center" wrapText="1"/>
    </xf>
    <xf numFmtId="176"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8" fillId="0" borderId="12" xfId="0" applyFont="1" applyBorder="1" applyAlignment="1">
      <alignment horizontal="left" vertical="distributed" wrapText="1"/>
    </xf>
    <xf numFmtId="176" fontId="54"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left" vertical="top"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55" fillId="0" borderId="10" xfId="0" applyFont="1" applyFill="1" applyBorder="1" applyAlignment="1">
      <alignment horizontal="left" vertical="top" wrapText="1"/>
    </xf>
    <xf numFmtId="9" fontId="5" fillId="0" borderId="10" xfId="58" applyFont="1" applyFill="1" applyBorder="1" applyAlignment="1">
      <alignment horizontal="center" vertical="center" wrapText="1"/>
    </xf>
    <xf numFmtId="49" fontId="5" fillId="0" borderId="10" xfId="58" applyNumberFormat="1" applyFont="1" applyFill="1" applyBorder="1" applyAlignment="1">
      <alignment horizontal="center" vertical="center" wrapText="1"/>
    </xf>
    <xf numFmtId="9" fontId="5" fillId="0" borderId="10" xfId="58" applyFont="1" applyFill="1" applyBorder="1" applyAlignment="1">
      <alignment horizontal="left" vertical="center" wrapText="1"/>
    </xf>
    <xf numFmtId="4" fontId="50" fillId="0" borderId="10" xfId="0" applyNumberFormat="1" applyFont="1" applyBorder="1" applyAlignment="1">
      <alignment horizontal="center" vertical="center" wrapText="1"/>
    </xf>
    <xf numFmtId="9" fontId="5" fillId="34" borderId="10" xfId="58" applyFont="1" applyFill="1" applyBorder="1" applyAlignment="1">
      <alignment horizontal="left" vertical="center" wrapText="1"/>
    </xf>
    <xf numFmtId="9" fontId="5" fillId="34" borderId="10" xfId="58" applyFont="1" applyFill="1" applyBorder="1" applyAlignment="1">
      <alignment horizontal="center" vertical="center" wrapText="1"/>
    </xf>
    <xf numFmtId="4" fontId="50" fillId="34" borderId="10"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3" fillId="0" borderId="13" xfId="0" applyFont="1" applyBorder="1" applyAlignment="1">
      <alignment vertical="center" wrapText="1"/>
    </xf>
    <xf numFmtId="0" fontId="5" fillId="34" borderId="10" xfId="0" applyFont="1" applyFill="1" applyBorder="1" applyAlignment="1">
      <alignment vertical="center" wrapText="1"/>
    </xf>
    <xf numFmtId="49" fontId="5" fillId="34" borderId="12" xfId="0" applyNumberFormat="1" applyFont="1" applyFill="1" applyBorder="1" applyAlignment="1">
      <alignment horizontal="center" vertical="center" wrapText="1"/>
    </xf>
    <xf numFmtId="0" fontId="5" fillId="33" borderId="12" xfId="0" applyFont="1" applyFill="1" applyBorder="1" applyAlignment="1">
      <alignment horizontal="center" vertical="top" wrapText="1"/>
    </xf>
    <xf numFmtId="0" fontId="5" fillId="34" borderId="12" xfId="0" applyFont="1" applyFill="1" applyBorder="1" applyAlignment="1">
      <alignment horizontal="center" vertical="center" wrapText="1"/>
    </xf>
    <xf numFmtId="9" fontId="5" fillId="34" borderId="12" xfId="58" applyFont="1" applyFill="1" applyBorder="1" applyAlignment="1">
      <alignment horizontal="center" vertical="center" wrapText="1"/>
    </xf>
    <xf numFmtId="9" fontId="5" fillId="0" borderId="12" xfId="58" applyFont="1" applyFill="1" applyBorder="1" applyAlignment="1">
      <alignment horizontal="center" vertical="center" wrapText="1"/>
    </xf>
    <xf numFmtId="0" fontId="7" fillId="33" borderId="12" xfId="0" applyFont="1" applyFill="1" applyBorder="1" applyAlignment="1">
      <alignment horizontal="center" vertical="top" wrapText="1"/>
    </xf>
    <xf numFmtId="4" fontId="50" fillId="0" borderId="13" xfId="0" applyNumberFormat="1" applyFont="1" applyBorder="1" applyAlignment="1">
      <alignment horizontal="center" vertical="center" wrapText="1"/>
    </xf>
    <xf numFmtId="0" fontId="50" fillId="0" borderId="0" xfId="0" applyFont="1" applyAlignment="1">
      <alignment horizontal="center" vertical="center" wrapText="1"/>
    </xf>
    <xf numFmtId="0" fontId="50"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1" fillId="0" borderId="0" xfId="0" applyFont="1" applyAlignment="1">
      <alignment horizontal="center" vertical="top" wrapText="1"/>
    </xf>
    <xf numFmtId="2" fontId="50" fillId="0" borderId="10" xfId="0" applyNumberFormat="1" applyFont="1" applyBorder="1" applyAlignment="1">
      <alignment horizontal="center" vertical="center" wrapText="1"/>
    </xf>
    <xf numFmtId="4" fontId="8" fillId="0" borderId="13" xfId="0" applyNumberFormat="1" applyFont="1" applyBorder="1" applyAlignment="1">
      <alignment horizontal="center" vertical="distributed" wrapText="1"/>
    </xf>
    <xf numFmtId="4" fontId="8" fillId="0" borderId="10" xfId="0" applyNumberFormat="1" applyFont="1" applyBorder="1" applyAlignment="1">
      <alignment horizontal="center" vertical="distributed" wrapText="1"/>
    </xf>
    <xf numFmtId="0" fontId="6" fillId="34" borderId="10" xfId="0" applyFont="1" applyFill="1" applyBorder="1" applyAlignment="1">
      <alignment horizontal="center" vertical="center" wrapText="1"/>
    </xf>
    <xf numFmtId="4" fontId="54" fillId="0" borderId="10" xfId="0" applyNumberFormat="1" applyFont="1" applyBorder="1" applyAlignment="1">
      <alignment horizontal="center" vertical="center" wrapText="1"/>
    </xf>
    <xf numFmtId="1" fontId="50" fillId="0" borderId="10" xfId="0" applyNumberFormat="1" applyFont="1" applyBorder="1" applyAlignment="1">
      <alignment horizontal="center" vertical="center" wrapText="1"/>
    </xf>
    <xf numFmtId="1" fontId="50"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top" wrapText="1"/>
    </xf>
    <xf numFmtId="0" fontId="50" fillId="0" borderId="0" xfId="0" applyFont="1" applyAlignment="1">
      <alignment horizontal="center" vertical="center"/>
    </xf>
    <xf numFmtId="0" fontId="50" fillId="0" borderId="0" xfId="0" applyFont="1" applyAlignment="1">
      <alignment vertical="center" wrapText="1"/>
    </xf>
    <xf numFmtId="0" fontId="50" fillId="0" borderId="0" xfId="0" applyFont="1" applyAlignment="1">
      <alignment horizontal="left" vertical="center" wrapText="1"/>
    </xf>
    <xf numFmtId="0" fontId="50" fillId="0" borderId="0" xfId="0" applyFont="1" applyAlignment="1">
      <alignment horizontal="left" vertical="top" wrapText="1"/>
    </xf>
    <xf numFmtId="0" fontId="50" fillId="0" borderId="0" xfId="0" applyFont="1" applyAlignment="1">
      <alignment horizontal="center" vertical="center"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6" fillId="0" borderId="0" xfId="0" applyFont="1" applyAlignment="1">
      <alignment horizontal="center" vertical="center"/>
    </xf>
    <xf numFmtId="0" fontId="5" fillId="0" borderId="11" xfId="53" applyNumberFormat="1" applyFont="1" applyBorder="1" applyAlignment="1">
      <alignment horizontal="left" wrapText="1"/>
      <protection/>
    </xf>
    <xf numFmtId="0" fontId="4" fillId="0" borderId="11" xfId="53" applyNumberFormat="1" applyFont="1" applyBorder="1" applyAlignment="1">
      <alignment horizontal="left" wrapText="1"/>
      <protection/>
    </xf>
    <xf numFmtId="0" fontId="0" fillId="0" borderId="11" xfId="0" applyBorder="1" applyAlignment="1">
      <alignment horizontal="center"/>
    </xf>
    <xf numFmtId="0" fontId="51" fillId="0" borderId="14" xfId="0" applyFont="1" applyBorder="1" applyAlignment="1">
      <alignment horizontal="center" vertical="top" wrapText="1"/>
    </xf>
    <xf numFmtId="0" fontId="0" fillId="0" borderId="11" xfId="0" applyFont="1" applyBorder="1" applyAlignment="1">
      <alignment/>
    </xf>
    <xf numFmtId="0" fontId="51" fillId="0" borderId="0" xfId="0" applyFont="1" applyAlignment="1">
      <alignment horizontal="center" vertical="top" wrapText="1"/>
    </xf>
    <xf numFmtId="0" fontId="51" fillId="0" borderId="0" xfId="0" applyFont="1" applyBorder="1" applyAlignment="1">
      <alignment horizontal="center" vertical="top" wrapText="1"/>
    </xf>
    <xf numFmtId="0" fontId="50" fillId="0" borderId="12" xfId="0" applyFont="1" applyBorder="1" applyAlignment="1">
      <alignment horizontal="left" vertical="top" wrapText="1"/>
    </xf>
    <xf numFmtId="0" fontId="50" fillId="0" borderId="15" xfId="0" applyFont="1" applyBorder="1" applyAlignment="1">
      <alignment horizontal="left" vertical="top" wrapText="1"/>
    </xf>
    <xf numFmtId="0" fontId="50" fillId="0" borderId="13" xfId="0" applyFont="1" applyBorder="1" applyAlignment="1">
      <alignment horizontal="left" vertical="top" wrapText="1"/>
    </xf>
    <xf numFmtId="0" fontId="56" fillId="0" borderId="12" xfId="0" applyFont="1" applyFill="1" applyBorder="1" applyAlignment="1">
      <alignment horizontal="left" vertical="top" wrapText="1"/>
    </xf>
    <xf numFmtId="0" fontId="50" fillId="0" borderId="15" xfId="0" applyFont="1" applyFill="1" applyBorder="1" applyAlignment="1">
      <alignment horizontal="left" vertical="top" wrapText="1"/>
    </xf>
    <xf numFmtId="0" fontId="50" fillId="0" borderId="13" xfId="0" applyFont="1" applyFill="1" applyBorder="1" applyAlignment="1">
      <alignment horizontal="left" vertical="top" wrapText="1"/>
    </xf>
    <xf numFmtId="0" fontId="50" fillId="34" borderId="12" xfId="0" applyFont="1" applyFill="1" applyBorder="1" applyAlignment="1">
      <alignment horizontal="left" vertical="center" wrapText="1"/>
    </xf>
    <xf numFmtId="0" fontId="50" fillId="34" borderId="15" xfId="0" applyFont="1" applyFill="1" applyBorder="1" applyAlignment="1">
      <alignment horizontal="left" vertical="center" wrapText="1"/>
    </xf>
    <xf numFmtId="0" fontId="50" fillId="34" borderId="13" xfId="0" applyFont="1" applyFill="1" applyBorder="1" applyAlignment="1">
      <alignment horizontal="left" vertical="center" wrapText="1"/>
    </xf>
    <xf numFmtId="0" fontId="50" fillId="0" borderId="10" xfId="0" applyFont="1" applyBorder="1" applyAlignment="1">
      <alignment horizontal="center" vertical="top" wrapText="1"/>
    </xf>
    <xf numFmtId="0" fontId="0" fillId="0" borderId="10" xfId="0" applyBorder="1" applyAlignment="1">
      <alignment horizontal="center" vertical="top" wrapText="1"/>
    </xf>
    <xf numFmtId="0" fontId="50" fillId="34" borderId="0" xfId="0" applyFont="1" applyFill="1" applyAlignment="1">
      <alignment vertical="center" wrapText="1"/>
    </xf>
    <xf numFmtId="0" fontId="0" fillId="34" borderId="0" xfId="0" applyFill="1" applyAlignment="1">
      <alignment/>
    </xf>
    <xf numFmtId="0" fontId="50" fillId="34" borderId="10" xfId="0" applyFont="1" applyFill="1" applyBorder="1" applyAlignment="1">
      <alignment horizontal="left" vertical="center" wrapText="1"/>
    </xf>
    <xf numFmtId="0" fontId="0" fillId="34" borderId="10" xfId="0" applyFill="1" applyBorder="1" applyAlignment="1">
      <alignment/>
    </xf>
    <xf numFmtId="0" fontId="53" fillId="0" borderId="0" xfId="0" applyFont="1" applyAlignment="1">
      <alignment horizontal="left" vertical="top"/>
    </xf>
    <xf numFmtId="0" fontId="53" fillId="0" borderId="15" xfId="0" applyFont="1" applyBorder="1" applyAlignment="1">
      <alignment/>
    </xf>
    <xf numFmtId="0" fontId="53" fillId="0" borderId="13" xfId="0" applyFont="1" applyBorder="1" applyAlignment="1">
      <alignment/>
    </xf>
    <xf numFmtId="0" fontId="53" fillId="0" borderId="15" xfId="0" applyFont="1" applyBorder="1" applyAlignment="1">
      <alignment horizontal="left" vertical="top"/>
    </xf>
    <xf numFmtId="0" fontId="53" fillId="0" borderId="13" xfId="0" applyFont="1" applyBorder="1" applyAlignment="1">
      <alignment horizontal="left" vertical="top"/>
    </xf>
    <xf numFmtId="0" fontId="0" fillId="0" borderId="15" xfId="0" applyBorder="1" applyAlignment="1">
      <alignment wrapText="1"/>
    </xf>
    <xf numFmtId="0" fontId="0" fillId="0" borderId="13" xfId="0" applyBorder="1" applyAlignment="1">
      <alignment wrapText="1"/>
    </xf>
    <xf numFmtId="0" fontId="2" fillId="0" borderId="0" xfId="0" applyNumberFormat="1" applyFont="1" applyAlignment="1">
      <alignment horizontal="left" vertical="top" wrapText="1"/>
    </xf>
    <xf numFmtId="0" fontId="0" fillId="0" borderId="0" xfId="0" applyNumberFormat="1" applyAlignment="1">
      <alignment/>
    </xf>
    <xf numFmtId="0" fontId="0" fillId="0" borderId="0" xfId="0" applyAlignment="1">
      <alignment/>
    </xf>
    <xf numFmtId="0" fontId="0" fillId="0" borderId="14" xfId="0" applyBorder="1" applyAlignment="1">
      <alignment vertical="top" wrapText="1"/>
    </xf>
    <xf numFmtId="0" fontId="53"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4"/>
  <sheetViews>
    <sheetView tabSelected="1" view="pageBreakPreview" zoomScale="78" zoomScaleNormal="95" zoomScaleSheetLayoutView="78" zoomScalePageLayoutView="0" workbookViewId="0" topLeftCell="A1">
      <selection activeCell="B27" sqref="B27"/>
    </sheetView>
  </sheetViews>
  <sheetFormatPr defaultColWidth="13.7109375" defaultRowHeight="15"/>
  <cols>
    <col min="1" max="1" width="5.8515625" style="0" customWidth="1"/>
    <col min="2" max="2" width="26.8515625" style="0" customWidth="1"/>
    <col min="3" max="3" width="14.421875" style="0" customWidth="1"/>
    <col min="4" max="4" width="17.421875" style="0" customWidth="1"/>
    <col min="5" max="5" width="14.140625" style="0" customWidth="1"/>
    <col min="6" max="6" width="13.57421875" style="0" customWidth="1"/>
    <col min="7" max="7" width="12.421875" style="0" customWidth="1"/>
    <col min="8" max="8" width="14.140625" style="0" customWidth="1"/>
    <col min="9" max="9" width="11.421875" style="0" customWidth="1"/>
    <col min="10" max="10" width="12.8515625" style="0" customWidth="1"/>
    <col min="11" max="11" width="12.140625" style="0" customWidth="1"/>
    <col min="12" max="12" width="11.8515625" style="0" customWidth="1"/>
    <col min="13" max="13" width="9.7109375" style="0" customWidth="1"/>
  </cols>
  <sheetData>
    <row r="1" ht="15">
      <c r="K1" t="s">
        <v>0</v>
      </c>
    </row>
    <row r="2" ht="15">
      <c r="J2" t="s">
        <v>113</v>
      </c>
    </row>
    <row r="3" ht="15">
      <c r="J3" t="s">
        <v>114</v>
      </c>
    </row>
    <row r="4" ht="15">
      <c r="J4" t="s">
        <v>115</v>
      </c>
    </row>
    <row r="5" ht="15">
      <c r="J5" t="s">
        <v>116</v>
      </c>
    </row>
    <row r="7" spans="1:13" ht="15.75">
      <c r="A7" s="74" t="s">
        <v>27</v>
      </c>
      <c r="B7" s="74"/>
      <c r="C7" s="74"/>
      <c r="D7" s="74"/>
      <c r="E7" s="74"/>
      <c r="F7" s="74"/>
      <c r="G7" s="74"/>
      <c r="H7" s="74"/>
      <c r="I7" s="74"/>
      <c r="J7" s="74"/>
      <c r="K7" s="74"/>
      <c r="L7" s="74"/>
      <c r="M7" s="74"/>
    </row>
    <row r="8" spans="1:13" ht="15.75">
      <c r="A8" s="74" t="s">
        <v>132</v>
      </c>
      <c r="B8" s="74"/>
      <c r="C8" s="74"/>
      <c r="D8" s="74"/>
      <c r="E8" s="74"/>
      <c r="F8" s="74"/>
      <c r="G8" s="74"/>
      <c r="H8" s="74"/>
      <c r="I8" s="74"/>
      <c r="J8" s="74"/>
      <c r="K8" s="74"/>
      <c r="L8" s="74"/>
      <c r="M8" s="74"/>
    </row>
    <row r="9" spans="1:13" ht="15.75">
      <c r="A9" s="71" t="s">
        <v>1</v>
      </c>
      <c r="B9" s="11" t="s">
        <v>50</v>
      </c>
      <c r="C9" s="1"/>
      <c r="E9" s="79" t="s">
        <v>38</v>
      </c>
      <c r="F9" s="79"/>
      <c r="G9" s="79"/>
      <c r="H9" s="79"/>
      <c r="I9" s="79"/>
      <c r="J9" s="79"/>
      <c r="K9" s="79"/>
      <c r="L9" s="79"/>
      <c r="M9" s="79"/>
    </row>
    <row r="10" spans="1:13" ht="15" customHeight="1">
      <c r="A10" s="71"/>
      <c r="B10" s="5" t="s">
        <v>2</v>
      </c>
      <c r="C10" s="1"/>
      <c r="E10" s="80" t="s">
        <v>25</v>
      </c>
      <c r="F10" s="80"/>
      <c r="G10" s="80"/>
      <c r="H10" s="80"/>
      <c r="I10" s="80"/>
      <c r="J10" s="80"/>
      <c r="K10" s="80"/>
      <c r="L10" s="80"/>
      <c r="M10" s="80"/>
    </row>
    <row r="11" spans="1:13" ht="15.75">
      <c r="A11" s="71" t="s">
        <v>3</v>
      </c>
      <c r="B11" s="11" t="s">
        <v>51</v>
      </c>
      <c r="C11" s="1"/>
      <c r="E11" s="79" t="s">
        <v>38</v>
      </c>
      <c r="F11" s="79"/>
      <c r="G11" s="79"/>
      <c r="H11" s="79"/>
      <c r="I11" s="79"/>
      <c r="J11" s="79"/>
      <c r="K11" s="79"/>
      <c r="L11" s="79"/>
      <c r="M11" s="79"/>
    </row>
    <row r="12" spans="1:13" ht="15" customHeight="1">
      <c r="A12" s="71"/>
      <c r="B12" s="5" t="s">
        <v>2</v>
      </c>
      <c r="C12" s="1"/>
      <c r="E12" s="81" t="s">
        <v>24</v>
      </c>
      <c r="F12" s="81"/>
      <c r="G12" s="81"/>
      <c r="H12" s="81"/>
      <c r="I12" s="81"/>
      <c r="J12" s="81"/>
      <c r="K12" s="81"/>
      <c r="L12" s="81"/>
      <c r="M12" s="81"/>
    </row>
    <row r="13" spans="1:13" ht="21.75" customHeight="1">
      <c r="A13" s="71" t="s">
        <v>4</v>
      </c>
      <c r="B13" s="11" t="s">
        <v>52</v>
      </c>
      <c r="C13" s="11" t="s">
        <v>53</v>
      </c>
      <c r="E13" s="75" t="s">
        <v>54</v>
      </c>
      <c r="F13" s="76"/>
      <c r="G13" s="76"/>
      <c r="H13" s="76"/>
      <c r="I13" s="76"/>
      <c r="J13" s="76"/>
      <c r="K13" s="76"/>
      <c r="L13" s="76"/>
      <c r="M13" s="76"/>
    </row>
    <row r="14" spans="1:13" ht="15" customHeight="1">
      <c r="A14" s="71"/>
      <c r="B14" s="6" t="s">
        <v>2</v>
      </c>
      <c r="C14" s="6" t="s">
        <v>5</v>
      </c>
      <c r="E14" s="80" t="s">
        <v>26</v>
      </c>
      <c r="F14" s="80"/>
      <c r="G14" s="80"/>
      <c r="H14" s="80"/>
      <c r="I14" s="80"/>
      <c r="J14" s="80"/>
      <c r="K14" s="80"/>
      <c r="L14" s="80"/>
      <c r="M14" s="80"/>
    </row>
    <row r="15" spans="1:13" ht="15" customHeight="1">
      <c r="A15" s="55" t="s">
        <v>6</v>
      </c>
      <c r="B15" s="55"/>
      <c r="C15" s="70" t="s">
        <v>118</v>
      </c>
      <c r="D15" s="97"/>
      <c r="E15" s="97"/>
      <c r="F15" s="97"/>
      <c r="G15" s="97"/>
      <c r="H15" s="97"/>
      <c r="I15" s="97"/>
      <c r="J15" s="97"/>
      <c r="K15" s="97"/>
      <c r="L15" s="97"/>
      <c r="M15" s="97"/>
    </row>
    <row r="16" spans="1:13" ht="15" customHeight="1">
      <c r="A16" s="55"/>
      <c r="B16" s="55"/>
      <c r="C16" s="6"/>
      <c r="D16" s="6"/>
      <c r="F16" s="58"/>
      <c r="G16" s="58"/>
      <c r="H16" s="58"/>
      <c r="I16" s="58"/>
      <c r="J16" s="58"/>
      <c r="K16" s="58"/>
      <c r="L16" s="58"/>
      <c r="M16" s="58"/>
    </row>
    <row r="17" spans="1:13" ht="15" customHeight="1">
      <c r="A17" s="55"/>
      <c r="B17" s="56" t="s">
        <v>109</v>
      </c>
      <c r="C17" s="73" t="s">
        <v>110</v>
      </c>
      <c r="D17" s="98"/>
      <c r="E17" s="98"/>
      <c r="F17" s="98"/>
      <c r="G17" s="98"/>
      <c r="H17" s="98"/>
      <c r="I17" s="98"/>
      <c r="J17" s="98"/>
      <c r="K17" s="98"/>
      <c r="L17" s="98"/>
      <c r="M17" s="99"/>
    </row>
    <row r="18" spans="1:13" ht="39" customHeight="1">
      <c r="A18" s="55"/>
      <c r="B18" s="56" t="s">
        <v>1</v>
      </c>
      <c r="C18" s="82" t="s">
        <v>119</v>
      </c>
      <c r="D18" s="100"/>
      <c r="E18" s="100"/>
      <c r="F18" s="100"/>
      <c r="G18" s="100"/>
      <c r="H18" s="100"/>
      <c r="I18" s="100"/>
      <c r="J18" s="100"/>
      <c r="K18" s="100"/>
      <c r="L18" s="100"/>
      <c r="M18" s="101"/>
    </row>
    <row r="19" spans="1:13" ht="15" customHeight="1">
      <c r="A19" s="55"/>
      <c r="B19" s="6"/>
      <c r="C19" s="6"/>
      <c r="E19" s="58"/>
      <c r="F19" s="58"/>
      <c r="G19" s="58"/>
      <c r="H19" s="58"/>
      <c r="I19" s="58"/>
      <c r="J19" s="58"/>
      <c r="K19" s="58"/>
      <c r="L19" s="58"/>
      <c r="M19" s="58"/>
    </row>
    <row r="20" spans="1:13" ht="39" customHeight="1">
      <c r="A20" s="55" t="s">
        <v>7</v>
      </c>
      <c r="B20" s="73" t="s">
        <v>120</v>
      </c>
      <c r="C20" s="102"/>
      <c r="D20" s="102"/>
      <c r="E20" s="102"/>
      <c r="F20" s="102"/>
      <c r="G20" s="102"/>
      <c r="H20" s="102"/>
      <c r="I20" s="102"/>
      <c r="J20" s="102"/>
      <c r="K20" s="102"/>
      <c r="L20" s="102"/>
      <c r="M20" s="103"/>
    </row>
    <row r="21" spans="1:13" ht="15" customHeight="1">
      <c r="A21" s="55"/>
      <c r="B21" s="6"/>
      <c r="C21" s="6"/>
      <c r="E21" s="58"/>
      <c r="F21" s="58"/>
      <c r="G21" s="58"/>
      <c r="H21" s="58"/>
      <c r="I21" s="58"/>
      <c r="J21" s="58"/>
      <c r="K21" s="58"/>
      <c r="L21" s="58"/>
      <c r="M21" s="58"/>
    </row>
    <row r="22" spans="1:13" ht="15" customHeight="1">
      <c r="A22" s="55" t="s">
        <v>8</v>
      </c>
      <c r="B22" s="69" t="s">
        <v>10</v>
      </c>
      <c r="C22" s="108"/>
      <c r="D22" s="108"/>
      <c r="E22" s="108"/>
      <c r="F22" s="108"/>
      <c r="G22" s="108"/>
      <c r="H22" s="108"/>
      <c r="I22" s="108"/>
      <c r="J22" s="108"/>
      <c r="K22" s="108"/>
      <c r="L22" s="108"/>
      <c r="M22" s="108"/>
    </row>
    <row r="23" spans="1:13" ht="15" customHeight="1">
      <c r="A23" s="55"/>
      <c r="B23" s="6"/>
      <c r="C23" s="6"/>
      <c r="E23" s="58"/>
      <c r="F23" s="58"/>
      <c r="G23" s="58"/>
      <c r="H23" s="58"/>
      <c r="I23" s="58"/>
      <c r="J23" s="58"/>
      <c r="K23" s="58"/>
      <c r="L23" s="58"/>
      <c r="M23" s="58"/>
    </row>
    <row r="24" spans="1:13" ht="15" customHeight="1">
      <c r="A24" s="55"/>
      <c r="B24" s="56" t="s">
        <v>109</v>
      </c>
      <c r="C24" s="91" t="s">
        <v>11</v>
      </c>
      <c r="D24" s="91"/>
      <c r="E24" s="91"/>
      <c r="F24" s="91"/>
      <c r="G24" s="91"/>
      <c r="H24" s="91"/>
      <c r="I24" s="92"/>
      <c r="J24" s="92"/>
      <c r="K24" s="92"/>
      <c r="L24" s="92"/>
      <c r="M24" s="92"/>
    </row>
    <row r="25" spans="1:13" ht="15" customHeight="1">
      <c r="A25" s="55"/>
      <c r="B25" s="56">
        <v>1</v>
      </c>
      <c r="C25" s="95" t="s">
        <v>61</v>
      </c>
      <c r="D25" s="96"/>
      <c r="E25" s="96"/>
      <c r="F25" s="96"/>
      <c r="G25" s="96"/>
      <c r="H25" s="96"/>
      <c r="I25" s="96"/>
      <c r="J25" s="96"/>
      <c r="K25" s="96"/>
      <c r="L25" s="96"/>
      <c r="M25" s="96"/>
    </row>
    <row r="26" spans="1:13" ht="15" customHeight="1">
      <c r="A26" s="55"/>
      <c r="B26" s="56">
        <v>2</v>
      </c>
      <c r="C26" s="88" t="s">
        <v>71</v>
      </c>
      <c r="D26" s="89"/>
      <c r="E26" s="89"/>
      <c r="F26" s="89"/>
      <c r="G26" s="89"/>
      <c r="H26" s="89"/>
      <c r="I26" s="89"/>
      <c r="J26" s="89"/>
      <c r="K26" s="89"/>
      <c r="L26" s="89"/>
      <c r="M26" s="90"/>
    </row>
    <row r="27" spans="1:13" ht="15" customHeight="1">
      <c r="A27" s="55"/>
      <c r="B27" s="56">
        <v>3</v>
      </c>
      <c r="C27" s="95" t="s">
        <v>62</v>
      </c>
      <c r="D27" s="96"/>
      <c r="E27" s="96"/>
      <c r="F27" s="96"/>
      <c r="G27" s="96"/>
      <c r="H27" s="96"/>
      <c r="I27" s="96"/>
      <c r="J27" s="96"/>
      <c r="K27" s="96"/>
      <c r="L27" s="96"/>
      <c r="M27" s="96"/>
    </row>
    <row r="28" spans="1:13" ht="15" customHeight="1">
      <c r="A28" s="55"/>
      <c r="B28" s="6"/>
      <c r="C28" s="6"/>
      <c r="E28" s="58"/>
      <c r="F28" s="58"/>
      <c r="G28" s="58"/>
      <c r="H28" s="58"/>
      <c r="I28" s="58"/>
      <c r="J28" s="58"/>
      <c r="K28" s="58"/>
      <c r="L28" s="58"/>
      <c r="M28" s="58"/>
    </row>
    <row r="29" spans="1:13" ht="15.75" customHeight="1">
      <c r="A29" s="71" t="s">
        <v>9</v>
      </c>
      <c r="B29" s="68" t="s">
        <v>121</v>
      </c>
      <c r="C29" s="68"/>
      <c r="D29" s="68"/>
      <c r="E29" s="106"/>
      <c r="F29" s="106"/>
      <c r="G29" s="106"/>
      <c r="H29" s="106"/>
      <c r="I29" s="106"/>
      <c r="J29" s="106"/>
      <c r="K29" s="106"/>
      <c r="L29" s="106"/>
      <c r="M29" s="106"/>
    </row>
    <row r="30" spans="1:4" ht="15.75">
      <c r="A30" s="71"/>
      <c r="B30" s="68" t="s">
        <v>13</v>
      </c>
      <c r="C30" s="68"/>
      <c r="D30" s="68"/>
    </row>
    <row r="31" spans="1:11" ht="15.75" customHeight="1">
      <c r="A31" s="72" t="s">
        <v>36</v>
      </c>
      <c r="B31" s="72" t="s">
        <v>125</v>
      </c>
      <c r="C31" s="72" t="s">
        <v>28</v>
      </c>
      <c r="D31" s="72"/>
      <c r="E31" s="72"/>
      <c r="F31" s="72" t="s">
        <v>123</v>
      </c>
      <c r="G31" s="72"/>
      <c r="H31" s="72"/>
      <c r="I31" s="72" t="s">
        <v>29</v>
      </c>
      <c r="J31" s="72"/>
      <c r="K31" s="72"/>
    </row>
    <row r="32" spans="1:11" ht="31.5">
      <c r="A32" s="72"/>
      <c r="B32" s="72"/>
      <c r="C32" s="56" t="s">
        <v>30</v>
      </c>
      <c r="D32" s="56" t="s">
        <v>31</v>
      </c>
      <c r="E32" s="56" t="s">
        <v>32</v>
      </c>
      <c r="F32" s="56" t="s">
        <v>30</v>
      </c>
      <c r="G32" s="56" t="s">
        <v>31</v>
      </c>
      <c r="H32" s="56" t="s">
        <v>32</v>
      </c>
      <c r="I32" s="56" t="s">
        <v>30</v>
      </c>
      <c r="J32" s="56" t="s">
        <v>31</v>
      </c>
      <c r="K32" s="56" t="s">
        <v>32</v>
      </c>
    </row>
    <row r="33" spans="1:11" ht="15.75">
      <c r="A33" s="56">
        <v>1</v>
      </c>
      <c r="B33" s="56">
        <v>2</v>
      </c>
      <c r="C33" s="56">
        <v>3</v>
      </c>
      <c r="D33" s="56">
        <v>4</v>
      </c>
      <c r="E33" s="56">
        <v>5</v>
      </c>
      <c r="F33" s="56">
        <v>6</v>
      </c>
      <c r="G33" s="56">
        <v>7</v>
      </c>
      <c r="H33" s="56">
        <v>8</v>
      </c>
      <c r="I33" s="56">
        <v>9</v>
      </c>
      <c r="J33" s="56">
        <v>10</v>
      </c>
      <c r="K33" s="56">
        <v>11</v>
      </c>
    </row>
    <row r="34" spans="1:11" ht="49.5" customHeight="1">
      <c r="A34" s="56">
        <v>1</v>
      </c>
      <c r="B34" s="21" t="s">
        <v>63</v>
      </c>
      <c r="C34" s="41">
        <v>13366.56</v>
      </c>
      <c r="D34" s="41">
        <v>0</v>
      </c>
      <c r="E34" s="54">
        <f>SUM(C34:D34)</f>
        <v>13366.56</v>
      </c>
      <c r="F34" s="41">
        <v>13366.56</v>
      </c>
      <c r="G34" s="41">
        <v>0</v>
      </c>
      <c r="H34" s="41">
        <f>SUM(F34:G34)</f>
        <v>13366.56</v>
      </c>
      <c r="I34" s="41">
        <f>SUM(F34-C34)</f>
        <v>0</v>
      </c>
      <c r="J34" s="41">
        <v>0</v>
      </c>
      <c r="K34" s="41">
        <f>SUM(I34:J34)</f>
        <v>0</v>
      </c>
    </row>
    <row r="35" spans="1:11" ht="110.25">
      <c r="A35" s="56">
        <v>2</v>
      </c>
      <c r="B35" s="21" t="s">
        <v>64</v>
      </c>
      <c r="C35" s="41">
        <v>11470</v>
      </c>
      <c r="D35" s="59">
        <v>0</v>
      </c>
      <c r="E35" s="54">
        <f aca="true" t="shared" si="0" ref="E35:E41">SUM(C35:D35)</f>
        <v>11470</v>
      </c>
      <c r="F35" s="41">
        <v>11470</v>
      </c>
      <c r="G35" s="59">
        <v>0</v>
      </c>
      <c r="H35" s="41">
        <f aca="true" t="shared" si="1" ref="H35:H42">SUM(F35:G35)</f>
        <v>11470</v>
      </c>
      <c r="I35" s="41">
        <f aca="true" t="shared" si="2" ref="I35:I42">SUM(F35-C35)</f>
        <v>0</v>
      </c>
      <c r="J35" s="41">
        <v>0</v>
      </c>
      <c r="K35" s="41">
        <f aca="true" t="shared" si="3" ref="K35:K41">SUM(I35:J35)</f>
        <v>0</v>
      </c>
    </row>
    <row r="36" spans="1:11" ht="94.5">
      <c r="A36" s="56">
        <v>3</v>
      </c>
      <c r="B36" s="21" t="s">
        <v>68</v>
      </c>
      <c r="C36" s="41">
        <v>49500</v>
      </c>
      <c r="D36" s="59">
        <v>0</v>
      </c>
      <c r="E36" s="54">
        <f t="shared" si="0"/>
        <v>49500</v>
      </c>
      <c r="F36" s="41">
        <v>49500</v>
      </c>
      <c r="G36" s="59">
        <v>0</v>
      </c>
      <c r="H36" s="41">
        <f t="shared" si="1"/>
        <v>49500</v>
      </c>
      <c r="I36" s="41">
        <f t="shared" si="2"/>
        <v>0</v>
      </c>
      <c r="J36" s="41">
        <v>0</v>
      </c>
      <c r="K36" s="41">
        <f t="shared" si="3"/>
        <v>0</v>
      </c>
    </row>
    <row r="37" spans="1:11" ht="51" customHeight="1">
      <c r="A37" s="56">
        <v>4</v>
      </c>
      <c r="B37" s="21" t="s">
        <v>69</v>
      </c>
      <c r="C37" s="44">
        <v>15600</v>
      </c>
      <c r="D37" s="59">
        <v>0</v>
      </c>
      <c r="E37" s="54">
        <f t="shared" si="0"/>
        <v>15600</v>
      </c>
      <c r="F37" s="44">
        <v>15600</v>
      </c>
      <c r="G37" s="59">
        <v>0</v>
      </c>
      <c r="H37" s="41">
        <f t="shared" si="1"/>
        <v>15600</v>
      </c>
      <c r="I37" s="41">
        <f t="shared" si="2"/>
        <v>0</v>
      </c>
      <c r="J37" s="41">
        <v>0</v>
      </c>
      <c r="K37" s="41">
        <f t="shared" si="3"/>
        <v>0</v>
      </c>
    </row>
    <row r="38" spans="1:11" ht="102.75" customHeight="1">
      <c r="A38" s="56">
        <v>5</v>
      </c>
      <c r="B38" s="21" t="s">
        <v>70</v>
      </c>
      <c r="C38" s="41">
        <v>30394.9</v>
      </c>
      <c r="D38" s="59">
        <v>0</v>
      </c>
      <c r="E38" s="54">
        <f t="shared" si="0"/>
        <v>30394.9</v>
      </c>
      <c r="F38" s="41">
        <v>30394.9</v>
      </c>
      <c r="G38" s="59">
        <v>0</v>
      </c>
      <c r="H38" s="41">
        <f t="shared" si="1"/>
        <v>30394.9</v>
      </c>
      <c r="I38" s="41">
        <f t="shared" si="2"/>
        <v>0</v>
      </c>
      <c r="J38" s="41">
        <v>0</v>
      </c>
      <c r="K38" s="41">
        <f t="shared" si="3"/>
        <v>0</v>
      </c>
    </row>
    <row r="39" spans="1:11" ht="150" customHeight="1">
      <c r="A39" s="56">
        <v>6</v>
      </c>
      <c r="B39" s="21" t="s">
        <v>65</v>
      </c>
      <c r="C39" s="41">
        <v>47913.09</v>
      </c>
      <c r="D39" s="59">
        <v>0</v>
      </c>
      <c r="E39" s="54">
        <f t="shared" si="0"/>
        <v>47913.09</v>
      </c>
      <c r="F39" s="41">
        <v>47913.09</v>
      </c>
      <c r="G39" s="59">
        <v>0</v>
      </c>
      <c r="H39" s="41">
        <f t="shared" si="1"/>
        <v>47913.09</v>
      </c>
      <c r="I39" s="41">
        <f t="shared" si="2"/>
        <v>0</v>
      </c>
      <c r="J39" s="41">
        <v>0</v>
      </c>
      <c r="K39" s="41">
        <f t="shared" si="3"/>
        <v>0</v>
      </c>
    </row>
    <row r="40" spans="1:11" ht="117" customHeight="1">
      <c r="A40" s="56">
        <v>7</v>
      </c>
      <c r="B40" s="21" t="s">
        <v>66</v>
      </c>
      <c r="C40" s="41">
        <v>50000</v>
      </c>
      <c r="D40" s="59">
        <v>0</v>
      </c>
      <c r="E40" s="54">
        <f t="shared" si="0"/>
        <v>50000</v>
      </c>
      <c r="F40" s="41">
        <v>50000</v>
      </c>
      <c r="G40" s="59">
        <v>0</v>
      </c>
      <c r="H40" s="41">
        <f t="shared" si="1"/>
        <v>50000</v>
      </c>
      <c r="I40" s="41">
        <f t="shared" si="2"/>
        <v>0</v>
      </c>
      <c r="J40" s="41">
        <v>0</v>
      </c>
      <c r="K40" s="41">
        <f t="shared" si="3"/>
        <v>0</v>
      </c>
    </row>
    <row r="41" spans="1:11" ht="155.25" customHeight="1">
      <c r="A41" s="56">
        <v>8</v>
      </c>
      <c r="B41" s="21" t="s">
        <v>67</v>
      </c>
      <c r="C41" s="41">
        <v>2000</v>
      </c>
      <c r="D41" s="59">
        <v>0</v>
      </c>
      <c r="E41" s="54">
        <f t="shared" si="0"/>
        <v>2000</v>
      </c>
      <c r="F41" s="41">
        <v>2000</v>
      </c>
      <c r="G41" s="59">
        <v>0</v>
      </c>
      <c r="H41" s="41">
        <f t="shared" si="1"/>
        <v>2000</v>
      </c>
      <c r="I41" s="41">
        <f t="shared" si="2"/>
        <v>0</v>
      </c>
      <c r="J41" s="41">
        <v>0</v>
      </c>
      <c r="K41" s="41">
        <f t="shared" si="3"/>
        <v>0</v>
      </c>
    </row>
    <row r="42" spans="1:11" ht="15.75">
      <c r="A42" s="56"/>
      <c r="B42" s="56" t="s">
        <v>14</v>
      </c>
      <c r="C42" s="41">
        <f>SUM(C34:C41)</f>
        <v>220244.55</v>
      </c>
      <c r="D42" s="41">
        <f>SUM(D34:D41)</f>
        <v>0</v>
      </c>
      <c r="E42" s="41">
        <f>SUM(E34:E41)</f>
        <v>220244.55</v>
      </c>
      <c r="F42" s="41">
        <f>SUM(F34:F41)</f>
        <v>220244.55</v>
      </c>
      <c r="G42" s="41">
        <f>SUM(G34:G41)</f>
        <v>0</v>
      </c>
      <c r="H42" s="41">
        <f t="shared" si="1"/>
        <v>220244.55</v>
      </c>
      <c r="I42" s="41">
        <f t="shared" si="2"/>
        <v>0</v>
      </c>
      <c r="J42" s="41">
        <v>0</v>
      </c>
      <c r="K42" s="41">
        <f>SUM(I42:J42)</f>
        <v>0</v>
      </c>
    </row>
    <row r="43" spans="1:11" ht="32.25" customHeight="1">
      <c r="A43" s="107" t="s">
        <v>124</v>
      </c>
      <c r="B43" s="107"/>
      <c r="C43" s="107"/>
      <c r="D43" s="107"/>
      <c r="E43" s="107"/>
      <c r="F43" s="107"/>
      <c r="G43" s="107"/>
      <c r="H43" s="107"/>
      <c r="I43" s="107"/>
      <c r="J43" s="107"/>
      <c r="K43" s="107"/>
    </row>
    <row r="44" spans="1:13" ht="15.75" customHeight="1">
      <c r="A44" s="71" t="s">
        <v>12</v>
      </c>
      <c r="B44" s="93" t="s">
        <v>122</v>
      </c>
      <c r="C44" s="93"/>
      <c r="D44" s="93"/>
      <c r="E44" s="94"/>
      <c r="F44" s="94"/>
      <c r="G44" s="94"/>
      <c r="H44" s="94"/>
      <c r="I44" s="94"/>
      <c r="J44" s="94"/>
      <c r="K44" s="94"/>
      <c r="L44" s="94"/>
      <c r="M44" s="94"/>
    </row>
    <row r="45" spans="1:2" ht="15.75">
      <c r="A45" s="71"/>
      <c r="B45" s="1" t="s">
        <v>13</v>
      </c>
    </row>
    <row r="46" ht="15.75">
      <c r="A46" s="4"/>
    </row>
    <row r="47" spans="1:11" ht="79.5" customHeight="1">
      <c r="A47" s="72" t="s">
        <v>36</v>
      </c>
      <c r="B47" s="72" t="s">
        <v>126</v>
      </c>
      <c r="C47" s="72" t="s">
        <v>28</v>
      </c>
      <c r="D47" s="72"/>
      <c r="E47" s="72"/>
      <c r="F47" s="72" t="s">
        <v>123</v>
      </c>
      <c r="G47" s="72"/>
      <c r="H47" s="72"/>
      <c r="I47" s="72" t="s">
        <v>29</v>
      </c>
      <c r="J47" s="72"/>
      <c r="K47" s="72"/>
    </row>
    <row r="48" spans="1:11" ht="31.5">
      <c r="A48" s="72"/>
      <c r="B48" s="72"/>
      <c r="C48" s="56" t="s">
        <v>30</v>
      </c>
      <c r="D48" s="7" t="s">
        <v>31</v>
      </c>
      <c r="E48" s="7" t="s">
        <v>32</v>
      </c>
      <c r="F48" s="7" t="s">
        <v>30</v>
      </c>
      <c r="G48" s="7" t="s">
        <v>31</v>
      </c>
      <c r="H48" s="7" t="s">
        <v>32</v>
      </c>
      <c r="I48" s="7" t="s">
        <v>30</v>
      </c>
      <c r="J48" s="7" t="s">
        <v>31</v>
      </c>
      <c r="K48" s="7" t="s">
        <v>32</v>
      </c>
    </row>
    <row r="49" spans="1:11" ht="15.75">
      <c r="A49" s="7">
        <v>1</v>
      </c>
      <c r="B49" s="7">
        <v>2</v>
      </c>
      <c r="C49" s="7">
        <v>3</v>
      </c>
      <c r="D49" s="7">
        <v>4</v>
      </c>
      <c r="E49" s="7">
        <v>5</v>
      </c>
      <c r="F49" s="7">
        <v>6</v>
      </c>
      <c r="G49" s="7">
        <v>7</v>
      </c>
      <c r="H49" s="7">
        <v>8</v>
      </c>
      <c r="I49" s="7">
        <v>9</v>
      </c>
      <c r="J49" s="7">
        <v>10</v>
      </c>
      <c r="K49" s="7">
        <v>11</v>
      </c>
    </row>
    <row r="50" spans="1:11" ht="82.5">
      <c r="A50" s="7"/>
      <c r="B50" s="28" t="s">
        <v>127</v>
      </c>
      <c r="C50" s="61">
        <v>220244.55</v>
      </c>
      <c r="D50" s="60">
        <v>0</v>
      </c>
      <c r="E50" s="41">
        <f>SUM(C50+D50)</f>
        <v>220244.55</v>
      </c>
      <c r="F50" s="41">
        <v>220244.55</v>
      </c>
      <c r="G50" s="41">
        <v>0</v>
      </c>
      <c r="H50" s="41">
        <f>SUM(F50+G50)</f>
        <v>220244.55</v>
      </c>
      <c r="I50" s="41">
        <f>SUM(F50-C50)</f>
        <v>0</v>
      </c>
      <c r="J50" s="41">
        <v>0</v>
      </c>
      <c r="K50" s="41">
        <f>SUM(I50+J50)</f>
        <v>0</v>
      </c>
    </row>
    <row r="51" spans="1:11" ht="15.75">
      <c r="A51" s="7"/>
      <c r="B51" s="8" t="s">
        <v>14</v>
      </c>
      <c r="C51" s="41">
        <f aca="true" t="shared" si="4" ref="C51:H51">SUM(C50)</f>
        <v>220244.55</v>
      </c>
      <c r="D51" s="41">
        <f t="shared" si="4"/>
        <v>0</v>
      </c>
      <c r="E51" s="41">
        <f t="shared" si="4"/>
        <v>220244.55</v>
      </c>
      <c r="F51" s="41">
        <f t="shared" si="4"/>
        <v>220244.55</v>
      </c>
      <c r="G51" s="41">
        <f t="shared" si="4"/>
        <v>0</v>
      </c>
      <c r="H51" s="41">
        <f t="shared" si="4"/>
        <v>220244.55</v>
      </c>
      <c r="I51" s="41">
        <v>0</v>
      </c>
      <c r="J51" s="41">
        <v>0</v>
      </c>
      <c r="K51" s="41">
        <v>0</v>
      </c>
    </row>
    <row r="52" ht="15.75">
      <c r="A52" s="4"/>
    </row>
    <row r="53" spans="1:13" ht="15.75">
      <c r="A53" s="55" t="s">
        <v>15</v>
      </c>
      <c r="B53" s="69" t="s">
        <v>33</v>
      </c>
      <c r="C53" s="69"/>
      <c r="D53" s="69"/>
      <c r="E53" s="69"/>
      <c r="F53" s="69"/>
      <c r="G53" s="69"/>
      <c r="H53" s="69"/>
      <c r="I53" s="69"/>
      <c r="J53" s="69"/>
      <c r="K53" s="69"/>
      <c r="L53" s="69"/>
      <c r="M53" s="69"/>
    </row>
    <row r="54" ht="8.25" customHeight="1">
      <c r="A54" s="4"/>
    </row>
    <row r="55" ht="8.25" customHeight="1">
      <c r="A55" s="4"/>
    </row>
    <row r="56" spans="1:13" ht="31.5" customHeight="1">
      <c r="A56" s="72" t="s">
        <v>37</v>
      </c>
      <c r="B56" s="72" t="s">
        <v>34</v>
      </c>
      <c r="C56" s="72" t="s">
        <v>17</v>
      </c>
      <c r="D56" s="72" t="s">
        <v>18</v>
      </c>
      <c r="E56" s="72" t="s">
        <v>28</v>
      </c>
      <c r="F56" s="72"/>
      <c r="G56" s="72"/>
      <c r="H56" s="72" t="s">
        <v>35</v>
      </c>
      <c r="I56" s="72"/>
      <c r="J56" s="72"/>
      <c r="K56" s="72" t="s">
        <v>29</v>
      </c>
      <c r="L56" s="72"/>
      <c r="M56" s="72"/>
    </row>
    <row r="57" spans="1:13" ht="15.75" customHeight="1">
      <c r="A57" s="72"/>
      <c r="B57" s="72"/>
      <c r="C57" s="72"/>
      <c r="D57" s="72"/>
      <c r="E57" s="72"/>
      <c r="F57" s="72"/>
      <c r="G57" s="72"/>
      <c r="H57" s="72"/>
      <c r="I57" s="72"/>
      <c r="J57" s="72"/>
      <c r="K57" s="72"/>
      <c r="L57" s="72"/>
      <c r="M57" s="72"/>
    </row>
    <row r="58" spans="1:13" ht="25.5">
      <c r="A58" s="72"/>
      <c r="B58" s="72"/>
      <c r="C58" s="72"/>
      <c r="D58" s="72"/>
      <c r="E58" s="25" t="s">
        <v>30</v>
      </c>
      <c r="F58" s="25" t="s">
        <v>31</v>
      </c>
      <c r="G58" s="7" t="s">
        <v>32</v>
      </c>
      <c r="H58" s="25" t="s">
        <v>30</v>
      </c>
      <c r="I58" s="25" t="s">
        <v>31</v>
      </c>
      <c r="J58" s="25" t="s">
        <v>32</v>
      </c>
      <c r="K58" s="25" t="s">
        <v>30</v>
      </c>
      <c r="L58" s="25" t="s">
        <v>31</v>
      </c>
      <c r="M58" s="25" t="s">
        <v>32</v>
      </c>
    </row>
    <row r="59" spans="1:13" ht="15.75">
      <c r="A59" s="7">
        <v>1</v>
      </c>
      <c r="B59" s="7">
        <v>2</v>
      </c>
      <c r="C59" s="7">
        <v>3</v>
      </c>
      <c r="D59" s="7">
        <v>4</v>
      </c>
      <c r="E59" s="7">
        <v>5</v>
      </c>
      <c r="F59" s="7">
        <v>6</v>
      </c>
      <c r="G59" s="7">
        <v>7</v>
      </c>
      <c r="H59" s="7">
        <v>8</v>
      </c>
      <c r="I59" s="7">
        <v>9</v>
      </c>
      <c r="J59" s="7">
        <v>10</v>
      </c>
      <c r="K59" s="7">
        <v>11</v>
      </c>
      <c r="L59" s="7">
        <v>12</v>
      </c>
      <c r="M59" s="7">
        <v>13</v>
      </c>
    </row>
    <row r="60" spans="1:13" ht="117" customHeight="1">
      <c r="A60" s="56"/>
      <c r="B60" s="14" t="s">
        <v>57</v>
      </c>
      <c r="C60" s="56" t="s">
        <v>56</v>
      </c>
      <c r="D60" s="18" t="s">
        <v>72</v>
      </c>
      <c r="E60" s="41">
        <v>220244.55</v>
      </c>
      <c r="F60" s="41">
        <v>0</v>
      </c>
      <c r="G60" s="41">
        <f>SUM(E60:F60)</f>
        <v>220244.55</v>
      </c>
      <c r="H60" s="41">
        <v>220244.55</v>
      </c>
      <c r="I60" s="41">
        <v>0</v>
      </c>
      <c r="J60" s="41">
        <f>SUM(H60:I60)</f>
        <v>220244.55</v>
      </c>
      <c r="K60" s="41">
        <f>SUM(H60-E60)</f>
        <v>0</v>
      </c>
      <c r="L60" s="41">
        <f>SUM(I60-F60)</f>
        <v>0</v>
      </c>
      <c r="M60" s="41">
        <f>SUM(K60:L60)</f>
        <v>0</v>
      </c>
    </row>
    <row r="61" spans="1:13" ht="15.75">
      <c r="A61" s="56"/>
      <c r="B61" s="56" t="s">
        <v>73</v>
      </c>
      <c r="C61" s="56"/>
      <c r="D61" s="56"/>
      <c r="E61" s="56"/>
      <c r="F61" s="56"/>
      <c r="G61" s="56"/>
      <c r="H61" s="56"/>
      <c r="I61" s="56"/>
      <c r="J61" s="56"/>
      <c r="K61" s="56"/>
      <c r="L61" s="56"/>
      <c r="M61" s="56"/>
    </row>
    <row r="62" spans="1:13" ht="67.5" customHeight="1">
      <c r="A62" s="56"/>
      <c r="B62" s="31" t="s">
        <v>74</v>
      </c>
      <c r="C62" s="56"/>
      <c r="D62" s="56"/>
      <c r="E62" s="56"/>
      <c r="F62" s="56"/>
      <c r="G62" s="56"/>
      <c r="H62" s="56"/>
      <c r="I62" s="56"/>
      <c r="J62" s="56"/>
      <c r="K62" s="56"/>
      <c r="L62" s="56"/>
      <c r="M62" s="56"/>
    </row>
    <row r="63" spans="1:13" ht="15.75">
      <c r="A63" s="7">
        <v>1</v>
      </c>
      <c r="B63" s="8" t="s">
        <v>19</v>
      </c>
      <c r="C63" s="8"/>
      <c r="D63" s="8"/>
      <c r="E63" s="8"/>
      <c r="F63" s="8"/>
      <c r="G63" s="8"/>
      <c r="H63" s="8"/>
      <c r="I63" s="8"/>
      <c r="J63" s="8"/>
      <c r="K63" s="8"/>
      <c r="L63" s="8"/>
      <c r="M63" s="8"/>
    </row>
    <row r="64" spans="1:13" ht="54" customHeight="1">
      <c r="A64" s="12" t="s">
        <v>41</v>
      </c>
      <c r="B64" s="16" t="s">
        <v>59</v>
      </c>
      <c r="C64" s="13" t="s">
        <v>56</v>
      </c>
      <c r="D64" s="62" t="s">
        <v>58</v>
      </c>
      <c r="E64" s="63">
        <v>13366.56</v>
      </c>
      <c r="F64" s="63">
        <v>0</v>
      </c>
      <c r="G64" s="63">
        <f>SUM(E64:F64)</f>
        <v>13366.56</v>
      </c>
      <c r="H64" s="63">
        <v>13366.56</v>
      </c>
      <c r="I64" s="63">
        <v>0</v>
      </c>
      <c r="J64" s="63">
        <f>SUM(H64:I64)</f>
        <v>13366.56</v>
      </c>
      <c r="K64" s="63">
        <f>SUM(H64-E64)</f>
        <v>0</v>
      </c>
      <c r="L64" s="63">
        <v>0</v>
      </c>
      <c r="M64" s="29">
        <f>SUM(K64+L64)</f>
        <v>0</v>
      </c>
    </row>
    <row r="65" spans="1:13" ht="95.25" customHeight="1">
      <c r="A65" s="56"/>
      <c r="B65" s="21" t="s">
        <v>75</v>
      </c>
      <c r="C65" s="13" t="s">
        <v>56</v>
      </c>
      <c r="D65" s="62" t="s">
        <v>58</v>
      </c>
      <c r="E65" s="63">
        <v>11470</v>
      </c>
      <c r="F65" s="63">
        <v>0</v>
      </c>
      <c r="G65" s="63">
        <f>SUM(E65:F65)</f>
        <v>11470</v>
      </c>
      <c r="H65" s="63">
        <v>11470</v>
      </c>
      <c r="I65" s="63">
        <v>0</v>
      </c>
      <c r="J65" s="63">
        <f>SUM(H65:I65)</f>
        <v>11470</v>
      </c>
      <c r="K65" s="63">
        <f>SUM(H65-E65)</f>
        <v>0</v>
      </c>
      <c r="L65" s="63">
        <v>0</v>
      </c>
      <c r="M65" s="29">
        <f>SUM(K65+L65)</f>
        <v>0</v>
      </c>
    </row>
    <row r="66" spans="1:13" ht="67.5" customHeight="1">
      <c r="A66" s="12" t="s">
        <v>39</v>
      </c>
      <c r="B66" s="16" t="s">
        <v>60</v>
      </c>
      <c r="C66" s="13" t="s">
        <v>56</v>
      </c>
      <c r="D66" s="62" t="s">
        <v>58</v>
      </c>
      <c r="E66" s="63">
        <v>49500</v>
      </c>
      <c r="F66" s="63">
        <v>0</v>
      </c>
      <c r="G66" s="63">
        <f>SUM(E66:F66)</f>
        <v>49500</v>
      </c>
      <c r="H66" s="63">
        <v>49500</v>
      </c>
      <c r="I66" s="63">
        <v>0</v>
      </c>
      <c r="J66" s="63">
        <f>SUM(H66:I66)</f>
        <v>49500</v>
      </c>
      <c r="K66" s="63">
        <f>SUM(H66-E66)</f>
        <v>0</v>
      </c>
      <c r="L66" s="63">
        <v>0</v>
      </c>
      <c r="M66" s="29">
        <f>SUM(K66+L66)</f>
        <v>0</v>
      </c>
    </row>
    <row r="67" spans="1:13" ht="15.75">
      <c r="A67" s="7">
        <v>2</v>
      </c>
      <c r="B67" s="8" t="s">
        <v>20</v>
      </c>
      <c r="C67" s="8"/>
      <c r="D67" s="8"/>
      <c r="E67" s="8"/>
      <c r="F67" s="8"/>
      <c r="G67" s="8"/>
      <c r="H67" s="8"/>
      <c r="I67" s="8"/>
      <c r="J67" s="8"/>
      <c r="K67" s="8"/>
      <c r="L67" s="8"/>
      <c r="M67" s="8"/>
    </row>
    <row r="68" spans="1:13" ht="64.5" customHeight="1">
      <c r="A68" s="56" t="s">
        <v>43</v>
      </c>
      <c r="B68" s="33" t="s">
        <v>77</v>
      </c>
      <c r="C68" s="32" t="s">
        <v>42</v>
      </c>
      <c r="D68" s="32" t="s">
        <v>76</v>
      </c>
      <c r="E68" s="24">
        <v>12</v>
      </c>
      <c r="F68" s="24">
        <v>0</v>
      </c>
      <c r="G68" s="24">
        <f>SUM(E68+F68)</f>
        <v>12</v>
      </c>
      <c r="H68" s="24">
        <v>12</v>
      </c>
      <c r="I68" s="24">
        <v>0</v>
      </c>
      <c r="J68" s="24">
        <f>SUM(H68:I68)</f>
        <v>12</v>
      </c>
      <c r="K68" s="24">
        <f>SUM(H68-E68)</f>
        <v>0</v>
      </c>
      <c r="L68" s="24">
        <v>0</v>
      </c>
      <c r="M68" s="24">
        <f>SUM(K68+L68)</f>
        <v>0</v>
      </c>
    </row>
    <row r="69" spans="1:13" ht="31.5">
      <c r="A69" s="22" t="s">
        <v>48</v>
      </c>
      <c r="B69" s="33" t="s">
        <v>78</v>
      </c>
      <c r="C69" s="32" t="s">
        <v>42</v>
      </c>
      <c r="D69" s="32" t="s">
        <v>76</v>
      </c>
      <c r="E69" s="64">
        <v>8</v>
      </c>
      <c r="F69" s="64">
        <v>0</v>
      </c>
      <c r="G69" s="64">
        <f>SUM(E69+F69)</f>
        <v>8</v>
      </c>
      <c r="H69" s="64">
        <v>9</v>
      </c>
      <c r="I69" s="64">
        <v>0</v>
      </c>
      <c r="J69" s="64">
        <f>SUM(H69+I69)</f>
        <v>9</v>
      </c>
      <c r="K69" s="64">
        <f>SUM(H69-E69)</f>
        <v>1</v>
      </c>
      <c r="L69" s="64">
        <v>0</v>
      </c>
      <c r="M69" s="64">
        <f>SUM(K69+L69)</f>
        <v>1</v>
      </c>
    </row>
    <row r="70" spans="1:13" ht="19.5" customHeight="1">
      <c r="A70" s="22">
        <v>3</v>
      </c>
      <c r="B70" s="21" t="s">
        <v>79</v>
      </c>
      <c r="C70" s="19"/>
      <c r="D70" s="15"/>
      <c r="E70" s="23"/>
      <c r="F70" s="23"/>
      <c r="G70" s="23"/>
      <c r="H70" s="23"/>
      <c r="I70" s="23"/>
      <c r="J70" s="23"/>
      <c r="K70" s="23"/>
      <c r="L70" s="23"/>
      <c r="M70" s="23"/>
    </row>
    <row r="71" spans="1:13" ht="37.5" customHeight="1">
      <c r="A71" s="30" t="s">
        <v>128</v>
      </c>
      <c r="B71" s="17" t="s">
        <v>111</v>
      </c>
      <c r="C71" s="20" t="s">
        <v>49</v>
      </c>
      <c r="D71" s="20" t="s">
        <v>112</v>
      </c>
      <c r="E71" s="64">
        <v>100</v>
      </c>
      <c r="F71" s="64">
        <v>0</v>
      </c>
      <c r="G71" s="64">
        <f>SUM(E71:F71)</f>
        <v>100</v>
      </c>
      <c r="H71" s="64">
        <v>100</v>
      </c>
      <c r="I71" s="65">
        <v>0</v>
      </c>
      <c r="J71" s="65">
        <f>SUM(H71:I71)</f>
        <v>100</v>
      </c>
      <c r="K71" s="65">
        <f>SUM(H71-E71)</f>
        <v>0</v>
      </c>
      <c r="L71" s="64">
        <f>SUM(I71-F71)</f>
        <v>0</v>
      </c>
      <c r="M71" s="64">
        <f>SUM(K71:L71)</f>
        <v>0</v>
      </c>
    </row>
    <row r="72" spans="1:13" ht="21.75" customHeight="1">
      <c r="A72" s="30" t="s">
        <v>129</v>
      </c>
      <c r="B72" s="17" t="s">
        <v>21</v>
      </c>
      <c r="C72" s="57"/>
      <c r="D72" s="46"/>
      <c r="E72" s="23"/>
      <c r="F72" s="23"/>
      <c r="G72" s="23"/>
      <c r="H72" s="23"/>
      <c r="I72" s="23"/>
      <c r="J72" s="23"/>
      <c r="K72" s="23"/>
      <c r="L72" s="23"/>
      <c r="M72" s="23"/>
    </row>
    <row r="73" spans="1:13" ht="40.5" customHeight="1">
      <c r="A73" s="30" t="s">
        <v>130</v>
      </c>
      <c r="B73" s="21" t="s">
        <v>80</v>
      </c>
      <c r="C73" s="20" t="s">
        <v>49</v>
      </c>
      <c r="D73" s="20" t="s">
        <v>81</v>
      </c>
      <c r="E73" s="64">
        <v>100</v>
      </c>
      <c r="F73" s="64">
        <v>0</v>
      </c>
      <c r="G73" s="64">
        <f>SUM(E73:F73)</f>
        <v>100</v>
      </c>
      <c r="H73" s="64">
        <v>100</v>
      </c>
      <c r="I73" s="64">
        <v>0</v>
      </c>
      <c r="J73" s="64">
        <f>SUM(H73:I73)</f>
        <v>100</v>
      </c>
      <c r="K73" s="64">
        <v>0</v>
      </c>
      <c r="L73" s="64">
        <v>0</v>
      </c>
      <c r="M73" s="64">
        <v>0</v>
      </c>
    </row>
    <row r="74" spans="1:13" ht="52.5" customHeight="1">
      <c r="A74" s="30" t="s">
        <v>47</v>
      </c>
      <c r="B74" s="17" t="s">
        <v>82</v>
      </c>
      <c r="C74" s="20" t="s">
        <v>49</v>
      </c>
      <c r="D74" s="66" t="s">
        <v>83</v>
      </c>
      <c r="E74" s="64">
        <v>30</v>
      </c>
      <c r="F74" s="64">
        <v>0</v>
      </c>
      <c r="G74" s="64">
        <f>SUM(E74:F74)</f>
        <v>30</v>
      </c>
      <c r="H74" s="64">
        <v>25</v>
      </c>
      <c r="I74" s="64">
        <v>0</v>
      </c>
      <c r="J74" s="64">
        <v>25</v>
      </c>
      <c r="K74" s="64">
        <v>5</v>
      </c>
      <c r="L74" s="64">
        <f>SUM(H74-E74)</f>
        <v>-5</v>
      </c>
      <c r="M74" s="64">
        <v>0</v>
      </c>
    </row>
    <row r="75" spans="1:13" ht="18.75" customHeight="1">
      <c r="A75" s="30"/>
      <c r="B75" s="20" t="s">
        <v>84</v>
      </c>
      <c r="C75" s="57"/>
      <c r="D75" s="47"/>
      <c r="E75" s="23"/>
      <c r="F75" s="23"/>
      <c r="G75" s="23"/>
      <c r="H75" s="23"/>
      <c r="I75" s="23"/>
      <c r="J75" s="23"/>
      <c r="K75" s="23"/>
      <c r="L75" s="23"/>
      <c r="M75" s="23"/>
    </row>
    <row r="76" spans="1:13" ht="96.75" customHeight="1">
      <c r="A76" s="30"/>
      <c r="B76" s="36" t="s">
        <v>71</v>
      </c>
      <c r="C76" s="57"/>
      <c r="D76" s="47"/>
      <c r="E76" s="23"/>
      <c r="F76" s="23"/>
      <c r="G76" s="23"/>
      <c r="H76" s="23"/>
      <c r="I76" s="23"/>
      <c r="J76" s="23"/>
      <c r="K76" s="23"/>
      <c r="L76" s="23"/>
      <c r="M76" s="23"/>
    </row>
    <row r="77" spans="1:13" ht="22.5" customHeight="1">
      <c r="A77" s="56">
        <v>1</v>
      </c>
      <c r="B77" s="17" t="s">
        <v>19</v>
      </c>
      <c r="C77" s="57"/>
      <c r="D77" s="47"/>
      <c r="E77" s="23"/>
      <c r="F77" s="23"/>
      <c r="G77" s="23"/>
      <c r="H77" s="23"/>
      <c r="I77" s="23"/>
      <c r="J77" s="23"/>
      <c r="K77" s="23"/>
      <c r="L77" s="23"/>
      <c r="M77" s="23"/>
    </row>
    <row r="78" spans="1:13" ht="59.25" customHeight="1">
      <c r="A78" s="56" t="s">
        <v>41</v>
      </c>
      <c r="B78" s="33" t="s">
        <v>85</v>
      </c>
      <c r="C78" s="32" t="s">
        <v>56</v>
      </c>
      <c r="D78" s="45" t="s">
        <v>86</v>
      </c>
      <c r="E78" s="41">
        <v>15600</v>
      </c>
      <c r="F78" s="41">
        <v>0</v>
      </c>
      <c r="G78" s="41">
        <f>SUM(E78:F78)</f>
        <v>15600</v>
      </c>
      <c r="H78" s="41">
        <v>15600</v>
      </c>
      <c r="I78" s="41">
        <v>0</v>
      </c>
      <c r="J78" s="41">
        <f>SUM(H78:I78)</f>
        <v>15600</v>
      </c>
      <c r="K78" s="41">
        <v>0</v>
      </c>
      <c r="L78" s="41">
        <v>0</v>
      </c>
      <c r="M78" s="41">
        <v>0</v>
      </c>
    </row>
    <row r="79" spans="1:13" ht="66.75" customHeight="1">
      <c r="A79" s="56" t="s">
        <v>39</v>
      </c>
      <c r="B79" s="36" t="s">
        <v>87</v>
      </c>
      <c r="C79" s="32" t="s">
        <v>56</v>
      </c>
      <c r="D79" s="45" t="s">
        <v>86</v>
      </c>
      <c r="E79" s="41">
        <v>30394.9</v>
      </c>
      <c r="F79" s="41">
        <v>0</v>
      </c>
      <c r="G79" s="41">
        <f>SUM(E79:F79)</f>
        <v>30394.9</v>
      </c>
      <c r="H79" s="41">
        <v>30394.9</v>
      </c>
      <c r="I79" s="41">
        <v>0</v>
      </c>
      <c r="J79" s="41">
        <f>SUM(H79:I79)</f>
        <v>30394.9</v>
      </c>
      <c r="K79" s="41">
        <v>0</v>
      </c>
      <c r="L79" s="41">
        <v>0</v>
      </c>
      <c r="M79" s="41">
        <v>0</v>
      </c>
    </row>
    <row r="80" spans="1:13" ht="22.5" customHeight="1">
      <c r="A80" s="56">
        <v>2</v>
      </c>
      <c r="B80" s="26" t="s">
        <v>20</v>
      </c>
      <c r="C80" s="56"/>
      <c r="D80" s="56"/>
      <c r="E80" s="23"/>
      <c r="F80" s="23"/>
      <c r="G80" s="23"/>
      <c r="H80" s="23"/>
      <c r="I80" s="23"/>
      <c r="J80" s="23"/>
      <c r="K80" s="23"/>
      <c r="L80" s="23"/>
      <c r="M80" s="23"/>
    </row>
    <row r="81" spans="1:13" ht="51" customHeight="1">
      <c r="A81" s="35" t="s">
        <v>43</v>
      </c>
      <c r="B81" s="36" t="s">
        <v>90</v>
      </c>
      <c r="C81" s="32" t="s">
        <v>42</v>
      </c>
      <c r="D81" s="45" t="s">
        <v>86</v>
      </c>
      <c r="E81" s="64">
        <v>96</v>
      </c>
      <c r="F81" s="64">
        <v>0</v>
      </c>
      <c r="G81" s="64">
        <f>SUM(E81:F81)</f>
        <v>96</v>
      </c>
      <c r="H81" s="64">
        <v>96</v>
      </c>
      <c r="I81" s="64">
        <v>0</v>
      </c>
      <c r="J81" s="64">
        <f>SUM(H81:I81)</f>
        <v>96</v>
      </c>
      <c r="K81" s="64">
        <v>0</v>
      </c>
      <c r="L81" s="64">
        <v>0</v>
      </c>
      <c r="M81" s="64">
        <v>0</v>
      </c>
    </row>
    <row r="82" spans="1:13" ht="81.75" customHeight="1">
      <c r="A82" s="35" t="s">
        <v>48</v>
      </c>
      <c r="B82" s="21" t="s">
        <v>91</v>
      </c>
      <c r="C82" s="20" t="s">
        <v>42</v>
      </c>
      <c r="D82" s="48" t="s">
        <v>76</v>
      </c>
      <c r="E82" s="64">
        <v>7</v>
      </c>
      <c r="F82" s="64">
        <v>0</v>
      </c>
      <c r="G82" s="64">
        <f>SUM(E82:F82)</f>
        <v>7</v>
      </c>
      <c r="H82" s="64">
        <v>7</v>
      </c>
      <c r="I82" s="64">
        <v>0</v>
      </c>
      <c r="J82" s="64">
        <f>SUM(H82:I82)</f>
        <v>7</v>
      </c>
      <c r="K82" s="64">
        <v>0</v>
      </c>
      <c r="L82" s="64">
        <v>0</v>
      </c>
      <c r="M82" s="64">
        <v>0</v>
      </c>
    </row>
    <row r="83" spans="1:13" ht="80.25" customHeight="1">
      <c r="A83" s="35" t="s">
        <v>88</v>
      </c>
      <c r="B83" s="21" t="s">
        <v>92</v>
      </c>
      <c r="C83" s="20" t="s">
        <v>89</v>
      </c>
      <c r="D83" s="48" t="s">
        <v>55</v>
      </c>
      <c r="E83" s="64">
        <v>241</v>
      </c>
      <c r="F83" s="64">
        <v>0</v>
      </c>
      <c r="G83" s="64">
        <f>SUM(E83:F83)</f>
        <v>241</v>
      </c>
      <c r="H83" s="64">
        <v>241</v>
      </c>
      <c r="I83" s="64">
        <v>0</v>
      </c>
      <c r="J83" s="64">
        <f>SUM(H83:I83)</f>
        <v>241</v>
      </c>
      <c r="K83" s="64">
        <v>0</v>
      </c>
      <c r="L83" s="64">
        <v>0</v>
      </c>
      <c r="M83" s="64">
        <v>0</v>
      </c>
    </row>
    <row r="84" spans="1:13" ht="21" customHeight="1">
      <c r="A84" s="56">
        <v>3</v>
      </c>
      <c r="B84" s="17" t="s">
        <v>79</v>
      </c>
      <c r="C84" s="20"/>
      <c r="D84" s="20"/>
      <c r="E84" s="23"/>
      <c r="F84" s="23"/>
      <c r="G84" s="23"/>
      <c r="H84" s="23"/>
      <c r="I84" s="23"/>
      <c r="J84" s="23"/>
      <c r="K84" s="23"/>
      <c r="L84" s="23"/>
      <c r="M84" s="23"/>
    </row>
    <row r="85" spans="1:13" ht="78.75" customHeight="1">
      <c r="A85" s="56" t="s">
        <v>44</v>
      </c>
      <c r="B85" s="36" t="s">
        <v>94</v>
      </c>
      <c r="C85" s="32" t="s">
        <v>56</v>
      </c>
      <c r="D85" s="45" t="s">
        <v>93</v>
      </c>
      <c r="E85" s="23">
        <v>4342.1</v>
      </c>
      <c r="F85" s="23">
        <v>0</v>
      </c>
      <c r="G85" s="23">
        <f>SUM(E85:F85)</f>
        <v>4342.1</v>
      </c>
      <c r="H85" s="23">
        <v>4342.1</v>
      </c>
      <c r="I85" s="23">
        <v>0</v>
      </c>
      <c r="J85" s="23">
        <f>SUM(H85:I85)</f>
        <v>4342.1</v>
      </c>
      <c r="K85" s="23">
        <v>0</v>
      </c>
      <c r="L85" s="23">
        <v>0</v>
      </c>
      <c r="M85" s="23">
        <v>0</v>
      </c>
    </row>
    <row r="86" spans="1:13" ht="82.5" customHeight="1">
      <c r="A86" s="56" t="s">
        <v>45</v>
      </c>
      <c r="B86" s="36" t="s">
        <v>95</v>
      </c>
      <c r="C86" s="32" t="s">
        <v>56</v>
      </c>
      <c r="D86" s="45" t="s">
        <v>117</v>
      </c>
      <c r="E86" s="23">
        <v>126.1</v>
      </c>
      <c r="F86" s="23">
        <v>0</v>
      </c>
      <c r="G86" s="23">
        <f>SUM(E86:F86)</f>
        <v>126.1</v>
      </c>
      <c r="H86" s="23">
        <v>126.1</v>
      </c>
      <c r="I86" s="23">
        <v>0</v>
      </c>
      <c r="J86" s="23">
        <f>SUM(H86:I86)</f>
        <v>126.1</v>
      </c>
      <c r="K86" s="23">
        <v>0</v>
      </c>
      <c r="L86" s="23">
        <v>0</v>
      </c>
      <c r="M86" s="23">
        <v>0</v>
      </c>
    </row>
    <row r="87" spans="1:13" ht="19.5" customHeight="1">
      <c r="A87" s="56">
        <v>4</v>
      </c>
      <c r="B87" s="26" t="s">
        <v>21</v>
      </c>
      <c r="C87" s="20"/>
      <c r="D87" s="20"/>
      <c r="E87" s="23"/>
      <c r="F87" s="23"/>
      <c r="G87" s="23"/>
      <c r="H87" s="23"/>
      <c r="I87" s="23"/>
      <c r="J87" s="23"/>
      <c r="K87" s="23"/>
      <c r="L87" s="23"/>
      <c r="M87" s="23"/>
    </row>
    <row r="88" spans="1:13" ht="66.75" customHeight="1">
      <c r="A88" s="34" t="s">
        <v>46</v>
      </c>
      <c r="B88" s="37" t="s">
        <v>96</v>
      </c>
      <c r="C88" s="32" t="s">
        <v>49</v>
      </c>
      <c r="D88" s="53" t="s">
        <v>97</v>
      </c>
      <c r="E88" s="23">
        <v>1.5</v>
      </c>
      <c r="F88" s="23">
        <v>0</v>
      </c>
      <c r="G88" s="23">
        <f>SUM(E88:F88)</f>
        <v>1.5</v>
      </c>
      <c r="H88" s="23">
        <v>1.5</v>
      </c>
      <c r="I88" s="23">
        <v>0</v>
      </c>
      <c r="J88" s="23">
        <f>SUM(H88:I88)</f>
        <v>1.5</v>
      </c>
      <c r="K88" s="23">
        <v>0</v>
      </c>
      <c r="L88" s="23">
        <v>0</v>
      </c>
      <c r="M88" s="23">
        <v>0</v>
      </c>
    </row>
    <row r="89" spans="1:13" ht="66.75" customHeight="1">
      <c r="A89" s="34" t="s">
        <v>47</v>
      </c>
      <c r="B89" s="37" t="s">
        <v>98</v>
      </c>
      <c r="C89" s="32" t="s">
        <v>49</v>
      </c>
      <c r="D89" s="49" t="s">
        <v>97</v>
      </c>
      <c r="E89" s="23">
        <v>0.7</v>
      </c>
      <c r="F89" s="23">
        <v>0</v>
      </c>
      <c r="G89" s="23">
        <v>0.7</v>
      </c>
      <c r="H89" s="23">
        <v>0.7</v>
      </c>
      <c r="I89" s="23">
        <v>0</v>
      </c>
      <c r="J89" s="23">
        <v>0.7</v>
      </c>
      <c r="K89" s="23">
        <v>0</v>
      </c>
      <c r="L89" s="23">
        <v>0</v>
      </c>
      <c r="M89" s="23">
        <v>0</v>
      </c>
    </row>
    <row r="90" spans="1:13" ht="24.75" customHeight="1">
      <c r="A90" s="30"/>
      <c r="B90" s="17" t="s">
        <v>99</v>
      </c>
      <c r="C90" s="19"/>
      <c r="D90" s="18"/>
      <c r="E90" s="24"/>
      <c r="F90" s="24"/>
      <c r="G90" s="27"/>
      <c r="H90" s="24"/>
      <c r="I90" s="24"/>
      <c r="J90" s="30"/>
      <c r="K90" s="30"/>
      <c r="L90" s="30"/>
      <c r="M90" s="30"/>
    </row>
    <row r="91" spans="1:13" ht="50.25" customHeight="1">
      <c r="A91" s="56"/>
      <c r="B91" s="36" t="s">
        <v>62</v>
      </c>
      <c r="C91" s="21"/>
      <c r="D91" s="21"/>
      <c r="E91" s="56"/>
      <c r="F91" s="56"/>
      <c r="G91" s="56"/>
      <c r="H91" s="56"/>
      <c r="I91" s="56"/>
      <c r="J91" s="30"/>
      <c r="K91" s="30"/>
      <c r="L91" s="30"/>
      <c r="M91" s="30"/>
    </row>
    <row r="92" spans="1:13" ht="86.25" customHeight="1">
      <c r="A92" s="35" t="s">
        <v>41</v>
      </c>
      <c r="B92" s="36" t="s">
        <v>100</v>
      </c>
      <c r="C92" s="32" t="s">
        <v>56</v>
      </c>
      <c r="D92" s="45" t="s">
        <v>86</v>
      </c>
      <c r="E92" s="41">
        <v>47913.09</v>
      </c>
      <c r="F92" s="41">
        <v>0</v>
      </c>
      <c r="G92" s="41">
        <f>SUM(E92:F92)</f>
        <v>47913.09</v>
      </c>
      <c r="H92" s="41">
        <v>47913.09</v>
      </c>
      <c r="I92" s="41">
        <v>0</v>
      </c>
      <c r="J92" s="41">
        <f>SUM(H92:I92)</f>
        <v>47913.09</v>
      </c>
      <c r="K92" s="41">
        <v>0</v>
      </c>
      <c r="L92" s="41">
        <v>0</v>
      </c>
      <c r="M92" s="41">
        <v>0</v>
      </c>
    </row>
    <row r="93" spans="1:13" ht="120" customHeight="1">
      <c r="A93" s="35" t="s">
        <v>39</v>
      </c>
      <c r="B93" s="36" t="s">
        <v>101</v>
      </c>
      <c r="C93" s="32" t="s">
        <v>56</v>
      </c>
      <c r="D93" s="45" t="s">
        <v>86</v>
      </c>
      <c r="E93" s="41">
        <v>50000</v>
      </c>
      <c r="F93" s="41">
        <v>0</v>
      </c>
      <c r="G93" s="41">
        <f>SUM(E93:F93)</f>
        <v>50000</v>
      </c>
      <c r="H93" s="41">
        <v>50000</v>
      </c>
      <c r="I93" s="41">
        <v>0</v>
      </c>
      <c r="J93" s="41">
        <f>SUM(H93:I93)</f>
        <v>50000</v>
      </c>
      <c r="K93" s="41">
        <v>0</v>
      </c>
      <c r="L93" s="41">
        <v>0</v>
      </c>
      <c r="M93" s="41">
        <v>0</v>
      </c>
    </row>
    <row r="94" spans="1:13" ht="53.25" customHeight="1">
      <c r="A94" s="35" t="s">
        <v>40</v>
      </c>
      <c r="B94" s="36" t="s">
        <v>102</v>
      </c>
      <c r="C94" s="32" t="s">
        <v>56</v>
      </c>
      <c r="D94" s="45" t="s">
        <v>86</v>
      </c>
      <c r="E94" s="41">
        <v>20000</v>
      </c>
      <c r="F94" s="41">
        <v>0</v>
      </c>
      <c r="G94" s="41">
        <f>SUM(E94:F94)</f>
        <v>20000</v>
      </c>
      <c r="H94" s="41">
        <v>20000</v>
      </c>
      <c r="I94" s="41">
        <v>0</v>
      </c>
      <c r="J94" s="41">
        <f>SUM(H94:I94)</f>
        <v>20000</v>
      </c>
      <c r="K94" s="41">
        <v>0</v>
      </c>
      <c r="L94" s="41">
        <v>0</v>
      </c>
      <c r="M94" s="41">
        <v>0</v>
      </c>
    </row>
    <row r="95" spans="1:13" ht="21.75" customHeight="1">
      <c r="A95" s="56">
        <v>2</v>
      </c>
      <c r="B95" s="33" t="s">
        <v>20</v>
      </c>
      <c r="C95" s="21"/>
      <c r="D95" s="21"/>
      <c r="E95" s="56"/>
      <c r="F95" s="56"/>
      <c r="G95" s="56"/>
      <c r="H95" s="56"/>
      <c r="I95" s="56"/>
      <c r="J95" s="30"/>
      <c r="K95" s="30"/>
      <c r="L95" s="30"/>
      <c r="M95" s="30"/>
    </row>
    <row r="96" spans="1:13" ht="87" customHeight="1">
      <c r="A96" s="35" t="s">
        <v>43</v>
      </c>
      <c r="B96" s="21" t="s">
        <v>103</v>
      </c>
      <c r="C96" s="20" t="s">
        <v>42</v>
      </c>
      <c r="D96" s="50" t="s">
        <v>76</v>
      </c>
      <c r="E96" s="56">
        <v>4</v>
      </c>
      <c r="F96" s="56">
        <v>0</v>
      </c>
      <c r="G96" s="56">
        <f>SUM(E96:F96)</f>
        <v>4</v>
      </c>
      <c r="H96" s="56">
        <v>4</v>
      </c>
      <c r="I96" s="56">
        <v>0</v>
      </c>
      <c r="J96" s="59" t="s">
        <v>129</v>
      </c>
      <c r="K96" s="30" t="s">
        <v>131</v>
      </c>
      <c r="L96" s="30" t="s">
        <v>131</v>
      </c>
      <c r="M96" s="30" t="s">
        <v>131</v>
      </c>
    </row>
    <row r="97" spans="1:13" ht="78.75" customHeight="1">
      <c r="A97" s="35" t="s">
        <v>48</v>
      </c>
      <c r="B97" s="21" t="s">
        <v>104</v>
      </c>
      <c r="C97" s="20" t="s">
        <v>42</v>
      </c>
      <c r="D97" s="50" t="s">
        <v>55</v>
      </c>
      <c r="E97" s="56">
        <v>185</v>
      </c>
      <c r="F97" s="56">
        <v>0</v>
      </c>
      <c r="G97" s="56">
        <f>SUM(E97:F97)</f>
        <v>185</v>
      </c>
      <c r="H97" s="56">
        <v>185</v>
      </c>
      <c r="I97" s="56">
        <v>0</v>
      </c>
      <c r="J97" s="64">
        <f>SUM(H97:I97)</f>
        <v>185</v>
      </c>
      <c r="K97" s="30" t="s">
        <v>131</v>
      </c>
      <c r="L97" s="30" t="s">
        <v>131</v>
      </c>
      <c r="M97" s="30" t="s">
        <v>131</v>
      </c>
    </row>
    <row r="98" spans="1:13" ht="24.75" customHeight="1">
      <c r="A98" s="56">
        <v>3</v>
      </c>
      <c r="B98" s="33" t="s">
        <v>79</v>
      </c>
      <c r="C98" s="21"/>
      <c r="D98" s="21"/>
      <c r="E98" s="56"/>
      <c r="F98" s="56"/>
      <c r="G98" s="56"/>
      <c r="H98" s="56"/>
      <c r="I98" s="56"/>
      <c r="J98" s="30"/>
      <c r="K98" s="30"/>
      <c r="L98" s="30"/>
      <c r="M98" s="30"/>
    </row>
    <row r="99" spans="1:13" ht="34.5" customHeight="1">
      <c r="A99" s="38" t="s">
        <v>44</v>
      </c>
      <c r="B99" s="42" t="s">
        <v>105</v>
      </c>
      <c r="C99" s="43" t="s">
        <v>89</v>
      </c>
      <c r="D99" s="51" t="s">
        <v>55</v>
      </c>
      <c r="E99" s="56">
        <v>80</v>
      </c>
      <c r="F99" s="56">
        <v>0</v>
      </c>
      <c r="G99" s="56">
        <f>SUM(E99:F99)</f>
        <v>80</v>
      </c>
      <c r="H99" s="56">
        <v>80</v>
      </c>
      <c r="I99" s="56">
        <v>0</v>
      </c>
      <c r="J99" s="64">
        <f>SUM(H99:I99)</f>
        <v>80</v>
      </c>
      <c r="K99" s="30" t="s">
        <v>131</v>
      </c>
      <c r="L99" s="30" t="s">
        <v>131</v>
      </c>
      <c r="M99" s="30" t="s">
        <v>131</v>
      </c>
    </row>
    <row r="100" spans="1:13" ht="48" customHeight="1">
      <c r="A100" s="38" t="s">
        <v>45</v>
      </c>
      <c r="B100" s="42" t="s">
        <v>106</v>
      </c>
      <c r="C100" s="43" t="s">
        <v>89</v>
      </c>
      <c r="D100" s="51" t="s">
        <v>107</v>
      </c>
      <c r="E100" s="56">
        <v>1700</v>
      </c>
      <c r="F100" s="56">
        <v>0</v>
      </c>
      <c r="G100" s="56">
        <f>SUM(E100:F100)</f>
        <v>1700</v>
      </c>
      <c r="H100" s="56">
        <v>1700</v>
      </c>
      <c r="I100" s="56">
        <v>0</v>
      </c>
      <c r="J100" s="64">
        <f>SUM(H100:I100)</f>
        <v>1700</v>
      </c>
      <c r="K100" s="30" t="s">
        <v>131</v>
      </c>
      <c r="L100" s="30" t="s">
        <v>131</v>
      </c>
      <c r="M100" s="30" t="s">
        <v>131</v>
      </c>
    </row>
    <row r="101" spans="1:13" ht="24.75" customHeight="1">
      <c r="A101" s="39">
        <v>4</v>
      </c>
      <c r="B101" s="40" t="s">
        <v>21</v>
      </c>
      <c r="C101" s="38"/>
      <c r="D101" s="52"/>
      <c r="E101" s="56"/>
      <c r="F101" s="56"/>
      <c r="G101" s="56"/>
      <c r="H101" s="56"/>
      <c r="I101" s="56"/>
      <c r="J101" s="64"/>
      <c r="K101" s="30"/>
      <c r="L101" s="30"/>
      <c r="M101" s="30"/>
    </row>
    <row r="102" spans="1:13" ht="50.25" customHeight="1">
      <c r="A102" s="35" t="s">
        <v>46</v>
      </c>
      <c r="B102" s="17" t="s">
        <v>108</v>
      </c>
      <c r="C102" s="20" t="s">
        <v>42</v>
      </c>
      <c r="D102" s="50" t="s">
        <v>55</v>
      </c>
      <c r="E102" s="24">
        <v>400</v>
      </c>
      <c r="F102" s="24">
        <v>0</v>
      </c>
      <c r="G102" s="27">
        <f>SUM(E102:F102)</f>
        <v>400</v>
      </c>
      <c r="H102" s="24">
        <v>400</v>
      </c>
      <c r="I102" s="24">
        <v>0</v>
      </c>
      <c r="J102" s="64">
        <f>SUM(H102:I102)</f>
        <v>400</v>
      </c>
      <c r="K102" s="30" t="s">
        <v>131</v>
      </c>
      <c r="L102" s="24">
        <v>0</v>
      </c>
      <c r="M102" s="30" t="s">
        <v>131</v>
      </c>
    </row>
    <row r="103" spans="1:13" ht="69.75" customHeight="1">
      <c r="A103" s="82" t="s">
        <v>138</v>
      </c>
      <c r="B103" s="83"/>
      <c r="C103" s="83"/>
      <c r="D103" s="83"/>
      <c r="E103" s="83"/>
      <c r="F103" s="83"/>
      <c r="G103" s="83"/>
      <c r="H103" s="83"/>
      <c r="I103" s="83"/>
      <c r="J103" s="83"/>
      <c r="K103" s="83"/>
      <c r="L103" s="83"/>
      <c r="M103" s="84"/>
    </row>
    <row r="104" spans="1:13" ht="72" customHeight="1">
      <c r="A104" s="85" t="s">
        <v>139</v>
      </c>
      <c r="B104" s="86"/>
      <c r="C104" s="86"/>
      <c r="D104" s="86"/>
      <c r="E104" s="86"/>
      <c r="F104" s="86"/>
      <c r="G104" s="86"/>
      <c r="H104" s="86"/>
      <c r="I104" s="86"/>
      <c r="J104" s="86"/>
      <c r="K104" s="86"/>
      <c r="L104" s="86"/>
      <c r="M104" s="87"/>
    </row>
    <row r="105" ht="15.75">
      <c r="A105" s="4"/>
    </row>
    <row r="106" spans="1:13" ht="164.25" customHeight="1">
      <c r="A106" s="67" t="s">
        <v>16</v>
      </c>
      <c r="B106" s="104" t="s">
        <v>133</v>
      </c>
      <c r="C106" s="105"/>
      <c r="D106" s="105"/>
      <c r="E106" s="105"/>
      <c r="F106" s="105"/>
      <c r="G106" s="105"/>
      <c r="H106" s="105"/>
      <c r="I106" s="105"/>
      <c r="J106" s="105"/>
      <c r="K106" s="105"/>
      <c r="L106" s="105"/>
      <c r="M106" s="105"/>
    </row>
    <row r="107" ht="72" customHeight="1">
      <c r="A107" s="4"/>
    </row>
    <row r="108" ht="15.75">
      <c r="A108" s="4"/>
    </row>
    <row r="109" ht="15.75">
      <c r="A109" s="4"/>
    </row>
    <row r="110" spans="1:13" ht="15.75">
      <c r="A110" s="69" t="s">
        <v>134</v>
      </c>
      <c r="B110" s="69"/>
      <c r="C110" s="69"/>
      <c r="D110" s="69"/>
      <c r="E110" s="69"/>
      <c r="F110" s="69"/>
      <c r="G110" s="69"/>
      <c r="H110" s="10"/>
      <c r="J110" s="77" t="s">
        <v>135</v>
      </c>
      <c r="K110" s="77"/>
      <c r="L110" s="77"/>
      <c r="M110" s="77"/>
    </row>
    <row r="111" spans="1:13" ht="15.75">
      <c r="A111" s="1"/>
      <c r="B111" s="3"/>
      <c r="C111" s="3"/>
      <c r="D111" s="1"/>
      <c r="H111" s="9" t="s">
        <v>22</v>
      </c>
      <c r="J111" s="78" t="s">
        <v>23</v>
      </c>
      <c r="K111" s="78"/>
      <c r="L111" s="78"/>
      <c r="M111" s="78"/>
    </row>
    <row r="112" spans="1:4" ht="15" customHeight="1">
      <c r="A112" s="2"/>
      <c r="D112" s="1"/>
    </row>
    <row r="113" spans="1:13" ht="15.75">
      <c r="A113" s="69" t="s">
        <v>137</v>
      </c>
      <c r="B113" s="69"/>
      <c r="C113" s="69"/>
      <c r="D113" s="69"/>
      <c r="E113" s="69"/>
      <c r="F113" s="69"/>
      <c r="G113" s="69"/>
      <c r="H113" s="10"/>
      <c r="J113" s="77" t="s">
        <v>136</v>
      </c>
      <c r="K113" s="77"/>
      <c r="L113" s="77"/>
      <c r="M113" s="77"/>
    </row>
    <row r="114" spans="1:13" ht="15.75" customHeight="1">
      <c r="A114" s="1"/>
      <c r="B114" s="1"/>
      <c r="C114" s="1"/>
      <c r="D114" s="1"/>
      <c r="E114" s="1"/>
      <c r="F114" s="1"/>
      <c r="G114" s="1"/>
      <c r="H114" s="9" t="s">
        <v>22</v>
      </c>
      <c r="J114" s="78" t="s">
        <v>23</v>
      </c>
      <c r="K114" s="78"/>
      <c r="L114" s="78"/>
      <c r="M114" s="78"/>
    </row>
  </sheetData>
  <sheetProtection/>
  <mergeCells count="53">
    <mergeCell ref="B106:M106"/>
    <mergeCell ref="B29:M29"/>
    <mergeCell ref="B31:B32"/>
    <mergeCell ref="A43:K43"/>
    <mergeCell ref="B22:M22"/>
    <mergeCell ref="A31:A32"/>
    <mergeCell ref="C31:E31"/>
    <mergeCell ref="F31:H31"/>
    <mergeCell ref="I31:K31"/>
    <mergeCell ref="C25:M25"/>
    <mergeCell ref="A9:A10"/>
    <mergeCell ref="A11:A12"/>
    <mergeCell ref="A13:A14"/>
    <mergeCell ref="C27:M27"/>
    <mergeCell ref="A29:A30"/>
    <mergeCell ref="B30:D30"/>
    <mergeCell ref="C15:M15"/>
    <mergeCell ref="C17:M17"/>
    <mergeCell ref="C18:M18"/>
    <mergeCell ref="B20:M20"/>
    <mergeCell ref="C26:M26"/>
    <mergeCell ref="C24:M24"/>
    <mergeCell ref="A44:A45"/>
    <mergeCell ref="C47:E47"/>
    <mergeCell ref="F47:H47"/>
    <mergeCell ref="I47:K47"/>
    <mergeCell ref="B44:M44"/>
    <mergeCell ref="A47:A48"/>
    <mergeCell ref="B47:B48"/>
    <mergeCell ref="A103:M103"/>
    <mergeCell ref="A104:M104"/>
    <mergeCell ref="D56:D58"/>
    <mergeCell ref="C56:C58"/>
    <mergeCell ref="B56:B58"/>
    <mergeCell ref="A56:A58"/>
    <mergeCell ref="E56:G57"/>
    <mergeCell ref="H56:J57"/>
    <mergeCell ref="A7:M7"/>
    <mergeCell ref="A8:M8"/>
    <mergeCell ref="K56:M57"/>
    <mergeCell ref="B53:M53"/>
    <mergeCell ref="E9:M9"/>
    <mergeCell ref="E10:M10"/>
    <mergeCell ref="E11:M11"/>
    <mergeCell ref="E12:M12"/>
    <mergeCell ref="E14:M14"/>
    <mergeCell ref="E13:M13"/>
    <mergeCell ref="J110:M110"/>
    <mergeCell ref="J111:M111"/>
    <mergeCell ref="A110:G110"/>
    <mergeCell ref="J113:M113"/>
    <mergeCell ref="J114:M114"/>
    <mergeCell ref="A113:G113"/>
  </mergeCells>
  <printOptions/>
  <pageMargins left="0.1968503937007874" right="0.1968503937007874" top="0.5118110236220472" bottom="0.31496062992125984" header="0.31496062992125984" footer="0.31496062992125984"/>
  <pageSetup horizontalDpi="600" verticalDpi="600" orientation="landscape" paperSize="9" scale="73" r:id="rId1"/>
  <rowBreaks count="4" manualBreakCount="4">
    <brk id="40" max="12" man="1"/>
    <brk id="60" max="255" man="1"/>
    <brk id="76"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2020-01-21T15:50:23Z</cp:lastPrinted>
  <dcterms:created xsi:type="dcterms:W3CDTF">2018-12-28T08:43:53Z</dcterms:created>
  <dcterms:modified xsi:type="dcterms:W3CDTF">2020-05-14T12:58:51Z</dcterms:modified>
  <cp:category/>
  <cp:version/>
  <cp:contentType/>
  <cp:contentStatus/>
</cp:coreProperties>
</file>