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<sst xmlns="http://schemas.openxmlformats.org/spreadsheetml/2006/main" count="172" uniqueCount="112">
  <si>
    <t>ЗАТВЕРДЖЕНО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</si>
  <si>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</si>
  <si>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</si>
  <si>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</si>
  <si>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</si>
  <si>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</si>
  <si>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</si>
  <si>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</si>
  <si>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</si>
  <si>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</si>
  <si>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</t>
  </si>
  <si>
    <t>8.</t>
  </si>
  <si>
    <t>Напрями використання бюджетних коштів</t>
  </si>
  <si>
    <t>Усього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</si>
  <si>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</si>
  <si>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</si>
  <si>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</si>
  <si>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</si>
  <si>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</si>
  <si>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</si>
  <si>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</si>
  <si>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</si>
  <si>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</si>
  <si>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</si>
  <si>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</si>
  <si>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</si>
  <si>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</si>
  <si>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</si>
  <si>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</si>
  <si>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</si>
  <si>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</si>
  <si>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</si>
  <si>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Результативні показники бюджетної програми та аналіз їх виконання:</t>
  </si>
  <si>
    <t>Показники</t>
  </si>
  <si>
    <t>N
з/п</t>
  </si>
  <si>
    <t>Виконавчий комітет Житомирської міської ради Житомирської області</t>
  </si>
  <si>
    <t>1.2.</t>
  </si>
  <si>
    <t>1.1.</t>
  </si>
  <si>
    <t>од.</t>
  </si>
  <si>
    <t>2.1.</t>
  </si>
  <si>
    <t>2.3.</t>
  </si>
  <si>
    <t>2.4.</t>
  </si>
  <si>
    <t>3.1.</t>
  </si>
  <si>
    <t>3.2.</t>
  </si>
  <si>
    <t>3.3.</t>
  </si>
  <si>
    <t>4.1.</t>
  </si>
  <si>
    <t>4.2.</t>
  </si>
  <si>
    <t>2.2.</t>
  </si>
  <si>
    <t>%</t>
  </si>
  <si>
    <t>0200000</t>
  </si>
  <si>
    <t>0210000</t>
  </si>
  <si>
    <t>грн.</t>
  </si>
  <si>
    <t>0217680</t>
  </si>
  <si>
    <t>Членські внески до асоціацій органів місцевого самоврядування</t>
  </si>
  <si>
    <t>Становлення та розвиток місцевого самоврядування</t>
  </si>
  <si>
    <t>Обсяг видатків на сплату членських внесків</t>
  </si>
  <si>
    <t>Кількість працівників</t>
  </si>
  <si>
    <t>осіб</t>
  </si>
  <si>
    <t>штатний розпис</t>
  </si>
  <si>
    <t>Кількість наданих консультацій</t>
  </si>
  <si>
    <t>шт.</t>
  </si>
  <si>
    <t>річний план(звіт) виконавчому директору від керівника Асоціації</t>
  </si>
  <si>
    <t>Кількість запланованих звернень</t>
  </si>
  <si>
    <t>100</t>
  </si>
  <si>
    <t>0</t>
  </si>
  <si>
    <t>Кількість інформаційних виїздів</t>
  </si>
  <si>
    <t>Кількість проведених семінарів, круглих столів, трененгів</t>
  </si>
  <si>
    <t>Кількість наданих консультацій одним працівником</t>
  </si>
  <si>
    <t>п.2.1 : п.1.2.</t>
  </si>
  <si>
    <t>Кількість звернень на одного працівника</t>
  </si>
  <si>
    <t>п.2.2 : п.1.2</t>
  </si>
  <si>
    <t>Кількість громад,що планують залучитися до членства в Асоціації міст України</t>
  </si>
  <si>
    <t>умови трудового договору</t>
  </si>
  <si>
    <t>6</t>
  </si>
  <si>
    <t>Вчасно опрацьовані звернення</t>
  </si>
  <si>
    <t>розрахунок : опрацьовані до запланованих</t>
  </si>
  <si>
    <t>Вчасно надані консультації</t>
  </si>
  <si>
    <t>вчасно надані консультації</t>
  </si>
  <si>
    <t>0490</t>
  </si>
  <si>
    <t>Н.В. Борецька</t>
  </si>
  <si>
    <t>головний бухгалтер</t>
  </si>
  <si>
    <t>Наказ Міністерства фінансів України</t>
  </si>
  <si>
    <t>26 серпня 2014 року №836</t>
  </si>
  <si>
    <t>(у редакції наказу Міністерства фінансів України</t>
  </si>
  <si>
    <t>від 29 грудня 2018 року №1209)</t>
  </si>
  <si>
    <t>про виконання паспорта бюджетної програми місцевого бюджету на 01 січня 2020  рік</t>
  </si>
  <si>
    <t>Цілі державної політики, на досягнення яких спрямовано реалізацію бюджетної програми:</t>
  </si>
  <si>
    <t>Цілі державної політики</t>
  </si>
  <si>
    <t>№з/п</t>
  </si>
  <si>
    <t>Формування спроможних громад</t>
  </si>
  <si>
    <t xml:space="preserve">Мета бюджетної програми: підвищення рівня комфорту та якості життя в місті Житомирі шляхом розвитку організаційної спроможності, підвищення рівня відкритості, прозорості та публічності місцевої влади.  </t>
  </si>
  <si>
    <t xml:space="preserve">Завдання бюджетної програми: </t>
  </si>
  <si>
    <t>Видатки (надані кредити з бюджету) та напрями використання бюджетних коштів за бюджетною програмою:</t>
  </si>
  <si>
    <t>гривень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</si>
  <si>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</si>
  <si>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паспроті бюджетної програми: розбіжності відсутні</t>
  </si>
  <si>
    <t xml:space="preserve">Видатки (надані кредити з бюджету) на реалізацію місцевих/ регіональних програм, які виконуються в межах бюджетної програми </t>
  </si>
  <si>
    <t>Найменування місцевої/ регіональної програми</t>
  </si>
  <si>
    <t>№
 з/п</t>
  </si>
  <si>
    <t>Фактичні результативні показники, досягнуті за рахунок касових видатків (наданих кредитів з бюджету)</t>
  </si>
  <si>
    <t>рішення міської ради від 18.12.2018р. № 1297 "Про  бюджет Жито-мирської міської об'є-днаної терито-ріальної гро-мади (бюджет міста Жито-мира)на2019р" (зі змінами)</t>
  </si>
  <si>
    <t>Пояснення щодо причин розбіжностей між затвердженими та досягнутими результативними показниками: розбіжності відсутні</t>
  </si>
  <si>
    <t>50</t>
  </si>
  <si>
    <t xml:space="preserve">Пояснення щодо причин розбіжностей між затвердженими та досягнутими результативними показниками: збільшилось навантаження на одного працівника у зв`язку із збільшенню кількості членів регіонального відділення та кількості ОТГ </t>
  </si>
  <si>
    <t>Міська цільова програма "Ефективна влада. Конкуретне місто" на 2018-2020роки"             (зі змінами)</t>
  </si>
  <si>
    <t>51</t>
  </si>
  <si>
    <t>120</t>
  </si>
  <si>
    <t>Аналіз стану виконання результативних показників: результативні показники у продовж 2019 р. зросли( кількість звернеь, додаткові трененгі, виїзні консультації) у  зв`язку з не вчасно вирішеними проблемами ,з якими стикаються органи місцевого самоврядування на законодавчому рівні, а саме: не прийнятий закон "Про службу в органах місцевого самоврядування", не внесено зміни до Конституції України в частині децентралізації, завершення децентралізаційної реформи, складного проходження процесу бюджетування.</t>
  </si>
  <si>
    <t>Узагальнений висновок про виконання бюджетної програми: Кошти були спрямовані на розвиток місцевого самоврядування, а саме проведення навчальних трененгів, виїзних консультацій, консультативної та методологічної допомоги, збір статистичних даних, аналітичне опрацювання, формування позиції органів місцевого самоврядування для законодавчої ініціативи. Бюджетна програма у 2019 році була виконана у запланованому обсязі.</t>
  </si>
  <si>
    <r>
      <t xml:space="preserve">Пояснення щодо причин розбіжностей між затвердженими та досягнутими результативними показниками: збільшення показників кількості наданих консультацій представникам органів місцевого самоврядування Житомирської області відбулося  завдяки збільшенню кількості членів регіонального відділення та кількості ОТГ загалом ; кількість звернень зросла  з тих самих причин, що і консультації ; підставою для збільшення  кількості інформаційних виїздів стало звернення за допомогою представників новостворених громад ; фактичне </t>
    </r>
    <r>
      <rPr>
        <sz val="12"/>
        <color indexed="8"/>
        <rFont val="Times New Roman"/>
        <family val="1"/>
      </rPr>
      <t>зменшення кількості трененгів (старостам, депутатам, працівникам виконавчих органів) виникло  у зв`язку із проведенням 4 семінарів за рахунок проєкту Мережа енергоменеджерів.</t>
    </r>
  </si>
  <si>
    <t>керуючий справами</t>
  </si>
  <si>
    <t>О.М. Пашко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</si>
</sst>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top" wrapText="1"/>
    </xf>
    <xf numFmtId="18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0" fontId="45" fillId="34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9" fillId="34" borderId="0" xfId="0" applyFont="1" applyFill="1" applyAlignment="1">
      <alignment horizontal="center" vertical="top" wrapText="1"/>
    </xf>
    <xf numFmtId="0" fontId="49" fillId="34" borderId="0" xfId="0" applyFont="1" applyFill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45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top" wrapText="1"/>
    </xf>
    <xf numFmtId="0" fontId="45" fillId="34" borderId="0" xfId="0" applyFont="1" applyFill="1" applyAlignment="1">
      <alignment vertical="center" wrapText="1"/>
    </xf>
    <xf numFmtId="0" fontId="0" fillId="34" borderId="0" xfId="0" applyFill="1" applyAlignment="1">
      <alignment wrapText="1"/>
    </xf>
    <xf numFmtId="0" fontId="48" fillId="34" borderId="0" xfId="0" applyFont="1" applyFill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top" wrapText="1"/>
    </xf>
    <xf numFmtId="0" fontId="45" fillId="34" borderId="15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5" fillId="34" borderId="12" xfId="0" applyFont="1" applyFill="1" applyBorder="1" applyAlignment="1">
      <alignment horizontal="left" vertical="top" wrapText="1"/>
    </xf>
    <xf numFmtId="0" fontId="45" fillId="34" borderId="15" xfId="0" applyFont="1" applyFill="1" applyBorder="1" applyAlignment="1">
      <alignment horizontal="left" vertical="top" wrapText="1"/>
    </xf>
    <xf numFmtId="0" fontId="45" fillId="34" borderId="13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0" fillId="34" borderId="11" xfId="0" applyFont="1" applyFill="1" applyBorder="1" applyAlignment="1">
      <alignment/>
    </xf>
    <xf numFmtId="0" fontId="49" fillId="34" borderId="0" xfId="0" applyFont="1" applyFill="1" applyAlignment="1">
      <alignment horizontal="center" vertical="top" wrapText="1"/>
    </xf>
    <xf numFmtId="0" fontId="49" fillId="34" borderId="0" xfId="0" applyFont="1" applyFill="1" applyBorder="1" applyAlignment="1">
      <alignment horizontal="center" vertical="top" wrapText="1"/>
    </xf>
    <xf numFmtId="0" fontId="4" fillId="34" borderId="11" xfId="52" applyNumberFormat="1" applyFont="1" applyFill="1" applyBorder="1" applyAlignment="1">
      <alignment horizontal="left" wrapText="1"/>
      <protection/>
    </xf>
    <xf numFmtId="0" fontId="3" fillId="34" borderId="11" xfId="52" applyNumberFormat="1" applyFont="1" applyFill="1" applyBorder="1" applyAlignment="1">
      <alignment horizontal="left" wrapText="1"/>
      <protection/>
    </xf>
    <xf numFmtId="0" fontId="0" fillId="34" borderId="11" xfId="0" applyFill="1" applyBorder="1" applyAlignment="1">
      <alignment horizontal="center"/>
    </xf>
    <xf numFmtId="0" fontId="49" fillId="34" borderId="14" xfId="0" applyFont="1" applyFill="1" applyBorder="1" applyAlignment="1">
      <alignment horizontal="center" vertical="top" wrapText="1"/>
    </xf>
    <xf numFmtId="0" fontId="45" fillId="34" borderId="0" xfId="0" applyFont="1" applyFill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4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="78" zoomScaleSheetLayoutView="78" zoomScalePageLayoutView="0" workbookViewId="0" topLeftCell="A1">
      <selection activeCell="B23" sqref="B23:L23"/>
    </sheetView>
  </sheetViews>
  <sheetFormatPr defaultColWidth="13.7109375" defaultRowHeight="15"/>
  <cols>
    <col min="1" max="1" width="5.8515625" style="0" customWidth="1"/>
    <col min="2" max="2" width="24.57421875" style="0" customWidth="1"/>
    <col min="3" max="3" width="11.421875" style="0" customWidth="1"/>
    <col min="4" max="4" width="12.8515625" style="0" customWidth="1"/>
    <col min="5" max="5" width="12.28125" style="0" customWidth="1"/>
    <col min="6" max="6" width="12.140625" style="0" customWidth="1"/>
    <col min="7" max="7" width="12.8515625" style="0" customWidth="1"/>
    <col min="8" max="8" width="12.00390625" style="0" customWidth="1"/>
    <col min="9" max="9" width="12.421875" style="0" customWidth="1"/>
    <col min="10" max="10" width="13.57421875" style="0" customWidth="1"/>
    <col min="11" max="11" width="12.140625" style="0" customWidth="1"/>
    <col min="12" max="13" width="11.8515625" style="0" customWidth="1"/>
  </cols>
  <sheetData>
    <row r="1" ht="15">
      <c r="K1" t="s">
        <v>0</v>
      </c>
    </row>
    <row r="2" ht="15">
      <c r="J2" t="s">
        <v>81</v>
      </c>
    </row>
    <row r="3" ht="15">
      <c r="J3" t="s">
        <v>82</v>
      </c>
    </row>
    <row r="4" ht="15">
      <c r="J4" t="s">
        <v>83</v>
      </c>
    </row>
    <row r="5" ht="15">
      <c r="J5" t="s">
        <v>84</v>
      </c>
    </row>
    <row r="7" spans="1:13" ht="15.75">
      <c r="A7" s="63" t="s">
        <v>26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5.75">
      <c r="A8" s="63" t="s">
        <v>85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5.75">
      <c r="A9" s="60" t="s">
        <v>1</v>
      </c>
      <c r="B9" s="49" t="s">
        <v>49</v>
      </c>
      <c r="C9" s="50"/>
      <c r="D9" s="51"/>
      <c r="E9" s="80" t="s">
        <v>35</v>
      </c>
      <c r="F9" s="80"/>
      <c r="G9" s="80"/>
      <c r="H9" s="80"/>
      <c r="I9" s="80"/>
      <c r="J9" s="80"/>
      <c r="K9" s="80"/>
      <c r="L9" s="80"/>
      <c r="M9" s="80"/>
    </row>
    <row r="10" spans="1:13" ht="15" customHeight="1">
      <c r="A10" s="60"/>
      <c r="B10" s="52" t="s">
        <v>2</v>
      </c>
      <c r="C10" s="50"/>
      <c r="D10" s="51"/>
      <c r="E10" s="81" t="s">
        <v>24</v>
      </c>
      <c r="F10" s="81"/>
      <c r="G10" s="81"/>
      <c r="H10" s="81"/>
      <c r="I10" s="81"/>
      <c r="J10" s="81"/>
      <c r="K10" s="81"/>
      <c r="L10" s="81"/>
      <c r="M10" s="81"/>
    </row>
    <row r="11" spans="1:13" ht="15.75">
      <c r="A11" s="60" t="s">
        <v>3</v>
      </c>
      <c r="B11" s="49" t="s">
        <v>50</v>
      </c>
      <c r="C11" s="50"/>
      <c r="D11" s="51"/>
      <c r="E11" s="80" t="s">
        <v>35</v>
      </c>
      <c r="F11" s="80"/>
      <c r="G11" s="80"/>
      <c r="H11" s="80"/>
      <c r="I11" s="80"/>
      <c r="J11" s="80"/>
      <c r="K11" s="80"/>
      <c r="L11" s="80"/>
      <c r="M11" s="80"/>
    </row>
    <row r="12" spans="1:13" ht="15" customHeight="1">
      <c r="A12" s="60"/>
      <c r="B12" s="52" t="s">
        <v>2</v>
      </c>
      <c r="C12" s="50"/>
      <c r="D12" s="51"/>
      <c r="E12" s="82" t="s">
        <v>23</v>
      </c>
      <c r="F12" s="82"/>
      <c r="G12" s="82"/>
      <c r="H12" s="82"/>
      <c r="I12" s="82"/>
      <c r="J12" s="82"/>
      <c r="K12" s="82"/>
      <c r="L12" s="82"/>
      <c r="M12" s="82"/>
    </row>
    <row r="13" spans="1:13" ht="21.75" customHeight="1">
      <c r="A13" s="60" t="s">
        <v>4</v>
      </c>
      <c r="B13" s="49" t="s">
        <v>52</v>
      </c>
      <c r="C13" s="49" t="s">
        <v>78</v>
      </c>
      <c r="D13" s="51"/>
      <c r="E13" s="83" t="s">
        <v>53</v>
      </c>
      <c r="F13" s="84"/>
      <c r="G13" s="84"/>
      <c r="H13" s="84"/>
      <c r="I13" s="84"/>
      <c r="J13" s="84"/>
      <c r="K13" s="84"/>
      <c r="L13" s="84"/>
      <c r="M13" s="84"/>
    </row>
    <row r="14" spans="1:13" ht="15" customHeight="1">
      <c r="A14" s="60"/>
      <c r="B14" s="53" t="s">
        <v>2</v>
      </c>
      <c r="C14" s="53" t="s">
        <v>5</v>
      </c>
      <c r="D14" s="51"/>
      <c r="E14" s="81" t="s">
        <v>25</v>
      </c>
      <c r="F14" s="81"/>
      <c r="G14" s="81"/>
      <c r="H14" s="81"/>
      <c r="I14" s="81"/>
      <c r="J14" s="81"/>
      <c r="K14" s="81"/>
      <c r="L14" s="81"/>
      <c r="M14" s="81"/>
    </row>
    <row r="15" spans="1:13" ht="15.75">
      <c r="A15" s="60" t="s">
        <v>6</v>
      </c>
      <c r="B15" s="65" t="s">
        <v>86</v>
      </c>
      <c r="C15" s="65"/>
      <c r="D15" s="65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15.75">
      <c r="A16" s="60"/>
      <c r="B16" s="65"/>
      <c r="C16" s="65"/>
      <c r="D16" s="65"/>
      <c r="E16" s="51"/>
      <c r="F16" s="51"/>
      <c r="G16" s="51"/>
      <c r="H16" s="51"/>
      <c r="I16" s="51"/>
      <c r="J16" s="51"/>
      <c r="K16" s="51"/>
      <c r="L16" s="51"/>
      <c r="M16" s="51"/>
    </row>
    <row r="17" spans="1:12" ht="15.75">
      <c r="A17" s="31" t="s">
        <v>88</v>
      </c>
      <c r="B17" s="89" t="s">
        <v>87</v>
      </c>
      <c r="C17" s="90"/>
      <c r="D17" s="90"/>
      <c r="E17" s="90"/>
      <c r="F17" s="90"/>
      <c r="G17" s="90"/>
      <c r="H17" s="90"/>
      <c r="I17" s="90"/>
      <c r="J17" s="90"/>
      <c r="K17" s="90"/>
      <c r="L17" s="91"/>
    </row>
    <row r="18" spans="1:12" ht="15.75">
      <c r="A18" s="31">
        <v>1</v>
      </c>
      <c r="B18" s="92" t="s">
        <v>89</v>
      </c>
      <c r="C18" s="93"/>
      <c r="D18" s="93"/>
      <c r="E18" s="93"/>
      <c r="F18" s="93"/>
      <c r="G18" s="93"/>
      <c r="H18" s="93"/>
      <c r="I18" s="93"/>
      <c r="J18" s="93"/>
      <c r="K18" s="93"/>
      <c r="L18" s="94"/>
    </row>
    <row r="19" spans="1:12" ht="15.7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38.25" customHeight="1">
      <c r="A20" s="35" t="s">
        <v>7</v>
      </c>
      <c r="B20" s="95" t="s">
        <v>90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ht="18" customHeight="1">
      <c r="A21" s="35" t="s">
        <v>8</v>
      </c>
      <c r="B21" s="95" t="s">
        <v>91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ht="19.5" customHeight="1">
      <c r="A22" s="37" t="s">
        <v>88</v>
      </c>
      <c r="B22" s="96" t="s">
        <v>10</v>
      </c>
      <c r="C22" s="97"/>
      <c r="D22" s="97"/>
      <c r="E22" s="97"/>
      <c r="F22" s="97"/>
      <c r="G22" s="97"/>
      <c r="H22" s="97"/>
      <c r="I22" s="97"/>
      <c r="J22" s="97"/>
      <c r="K22" s="97"/>
      <c r="L22" s="98"/>
    </row>
    <row r="23" spans="1:12" ht="17.25" customHeight="1">
      <c r="A23" s="37">
        <v>1</v>
      </c>
      <c r="B23" s="99" t="s">
        <v>54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1"/>
    </row>
    <row r="24" spans="1:12" ht="18.75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8.75" customHeight="1">
      <c r="A25" s="35" t="s">
        <v>9</v>
      </c>
      <c r="B25" s="95" t="s">
        <v>92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ht="15">
      <c r="J26" t="s">
        <v>93</v>
      </c>
    </row>
    <row r="27" spans="1:11" ht="34.5" customHeight="1">
      <c r="A27" s="102" t="s">
        <v>88</v>
      </c>
      <c r="B27" s="107" t="s">
        <v>12</v>
      </c>
      <c r="C27" s="58" t="s">
        <v>27</v>
      </c>
      <c r="D27" s="109"/>
      <c r="E27" s="59"/>
      <c r="F27" s="58" t="s">
        <v>94</v>
      </c>
      <c r="G27" s="109"/>
      <c r="H27" s="59"/>
      <c r="I27" s="62" t="s">
        <v>28</v>
      </c>
      <c r="J27" s="105"/>
      <c r="K27" s="106"/>
    </row>
    <row r="28" spans="1:11" ht="31.5">
      <c r="A28" s="103"/>
      <c r="B28" s="108"/>
      <c r="C28" s="30" t="s">
        <v>29</v>
      </c>
      <c r="D28" s="30" t="s">
        <v>30</v>
      </c>
      <c r="E28" s="30" t="s">
        <v>31</v>
      </c>
      <c r="F28" s="30" t="s">
        <v>29</v>
      </c>
      <c r="G28" s="30" t="s">
        <v>30</v>
      </c>
      <c r="H28" s="30" t="s">
        <v>31</v>
      </c>
      <c r="I28" s="30" t="s">
        <v>29</v>
      </c>
      <c r="J28" s="30" t="s">
        <v>30</v>
      </c>
      <c r="K28" s="30" t="s">
        <v>31</v>
      </c>
    </row>
    <row r="29" spans="1:11" ht="15.75">
      <c r="A29" s="39">
        <v>1</v>
      </c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  <c r="H29" s="5">
        <v>8</v>
      </c>
      <c r="I29" s="5">
        <v>9</v>
      </c>
      <c r="J29" s="5">
        <v>10</v>
      </c>
      <c r="K29" s="38">
        <v>11</v>
      </c>
    </row>
    <row r="30" spans="1:11" ht="47.25">
      <c r="A30" s="39">
        <v>1</v>
      </c>
      <c r="B30" s="20" t="s">
        <v>54</v>
      </c>
      <c r="C30" s="40">
        <v>160162</v>
      </c>
      <c r="D30" s="40">
        <v>0</v>
      </c>
      <c r="E30" s="40">
        <f>SUM(C30:D30)</f>
        <v>160162</v>
      </c>
      <c r="F30" s="40">
        <v>160162</v>
      </c>
      <c r="G30" s="40">
        <v>0</v>
      </c>
      <c r="H30" s="40">
        <f>SUM(F30:G30)</f>
        <v>160162</v>
      </c>
      <c r="I30" s="40">
        <v>0</v>
      </c>
      <c r="J30" s="40">
        <v>0</v>
      </c>
      <c r="K30" s="41">
        <v>0</v>
      </c>
    </row>
    <row r="31" spans="1:11" ht="15.75">
      <c r="A31" s="39"/>
      <c r="B31" s="20"/>
      <c r="C31" s="20"/>
      <c r="D31" s="20"/>
      <c r="E31" s="20"/>
      <c r="F31" s="20"/>
      <c r="G31" s="20"/>
      <c r="H31" s="20"/>
      <c r="I31" s="20"/>
      <c r="J31" s="20"/>
      <c r="K31" s="42"/>
    </row>
    <row r="32" spans="1:11" ht="15.75">
      <c r="A32" s="32"/>
      <c r="B32" s="20" t="s">
        <v>13</v>
      </c>
      <c r="C32" s="40">
        <f aca="true" t="shared" si="0" ref="C32:K32">SUM(C30)</f>
        <v>160162</v>
      </c>
      <c r="D32" s="40">
        <f t="shared" si="0"/>
        <v>0</v>
      </c>
      <c r="E32" s="40">
        <f t="shared" si="0"/>
        <v>160162</v>
      </c>
      <c r="F32" s="40">
        <f t="shared" si="0"/>
        <v>160162</v>
      </c>
      <c r="G32" s="40">
        <f t="shared" si="0"/>
        <v>0</v>
      </c>
      <c r="H32" s="40">
        <f t="shared" si="0"/>
        <v>160162</v>
      </c>
      <c r="I32" s="40">
        <f t="shared" si="0"/>
        <v>0</v>
      </c>
      <c r="J32" s="40">
        <f t="shared" si="0"/>
        <v>0</v>
      </c>
      <c r="K32" s="41">
        <f t="shared" si="0"/>
        <v>0</v>
      </c>
    </row>
    <row r="33" spans="1:10" ht="15.75" hidden="1">
      <c r="A33" s="4"/>
      <c r="B33" s="20"/>
      <c r="C33" s="20"/>
      <c r="D33" s="20"/>
      <c r="E33" s="20"/>
      <c r="F33" s="20"/>
      <c r="G33" s="20"/>
      <c r="H33" s="20"/>
      <c r="I33" s="20"/>
      <c r="J33" s="20"/>
    </row>
    <row r="34" spans="1:11" ht="45" customHeight="1">
      <c r="A34" s="68" t="s">
        <v>95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13" ht="15.75">
      <c r="A35" s="68" t="s">
        <v>11</v>
      </c>
      <c r="B35" s="61" t="s">
        <v>96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2" ht="15.75">
      <c r="A36" s="68"/>
      <c r="B36" s="1"/>
    </row>
    <row r="37" spans="1:10" ht="15.75">
      <c r="A37" s="4"/>
      <c r="J37" t="s">
        <v>93</v>
      </c>
    </row>
    <row r="38" spans="1:11" ht="38.25" customHeight="1">
      <c r="A38" s="69" t="s">
        <v>34</v>
      </c>
      <c r="B38" s="69" t="s">
        <v>97</v>
      </c>
      <c r="C38" s="69" t="s">
        <v>27</v>
      </c>
      <c r="D38" s="69"/>
      <c r="E38" s="69"/>
      <c r="F38" s="69" t="s">
        <v>94</v>
      </c>
      <c r="G38" s="69"/>
      <c r="H38" s="69"/>
      <c r="I38" s="69" t="s">
        <v>28</v>
      </c>
      <c r="J38" s="69"/>
      <c r="K38" s="69"/>
    </row>
    <row r="39" spans="1:11" ht="31.5">
      <c r="A39" s="69"/>
      <c r="B39" s="69"/>
      <c r="C39" s="5" t="s">
        <v>29</v>
      </c>
      <c r="D39" s="5" t="s">
        <v>30</v>
      </c>
      <c r="E39" s="5" t="s">
        <v>31</v>
      </c>
      <c r="F39" s="5" t="s">
        <v>29</v>
      </c>
      <c r="G39" s="5" t="s">
        <v>30</v>
      </c>
      <c r="H39" s="5" t="s">
        <v>31</v>
      </c>
      <c r="I39" s="5" t="s">
        <v>29</v>
      </c>
      <c r="J39" s="5" t="s">
        <v>30</v>
      </c>
      <c r="K39" s="5" t="s">
        <v>31</v>
      </c>
    </row>
    <row r="40" spans="1:11" ht="15.75">
      <c r="A40" s="5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  <c r="J40" s="5">
        <v>10</v>
      </c>
      <c r="K40" s="5">
        <v>11</v>
      </c>
    </row>
    <row r="41" spans="1:11" ht="84" customHeight="1">
      <c r="A41" s="5">
        <v>1</v>
      </c>
      <c r="B41" s="43" t="s">
        <v>104</v>
      </c>
      <c r="C41" s="40">
        <v>160162</v>
      </c>
      <c r="D41" s="20">
        <v>0</v>
      </c>
      <c r="E41" s="20">
        <f>SUM(C41:D41)</f>
        <v>160162</v>
      </c>
      <c r="F41" s="40">
        <v>160162</v>
      </c>
      <c r="G41" s="20">
        <v>0</v>
      </c>
      <c r="H41" s="20">
        <f>SUM(F41:G41)</f>
        <v>160162</v>
      </c>
      <c r="I41" s="20">
        <v>0</v>
      </c>
      <c r="J41" s="20">
        <v>0</v>
      </c>
      <c r="K41" s="20">
        <v>0</v>
      </c>
    </row>
    <row r="42" spans="1:11" ht="15.75">
      <c r="A42" s="5"/>
      <c r="B42" s="6"/>
      <c r="C42" s="20"/>
      <c r="D42" s="20"/>
      <c r="E42" s="20"/>
      <c r="F42" s="20"/>
      <c r="G42" s="20"/>
      <c r="H42" s="20"/>
      <c r="I42" s="20"/>
      <c r="J42" s="20"/>
      <c r="K42" s="20"/>
    </row>
    <row r="43" ht="15.75">
      <c r="A43" s="4"/>
    </row>
    <row r="44" spans="1:13" ht="15.75">
      <c r="A44" s="3" t="s">
        <v>9</v>
      </c>
      <c r="B44" s="61" t="s">
        <v>32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ht="15.75">
      <c r="A45" s="4"/>
    </row>
    <row r="46" spans="1:13" ht="31.5" customHeight="1">
      <c r="A46" s="69" t="s">
        <v>98</v>
      </c>
      <c r="B46" s="69" t="s">
        <v>33</v>
      </c>
      <c r="C46" s="76" t="s">
        <v>15</v>
      </c>
      <c r="D46" s="69" t="s">
        <v>16</v>
      </c>
      <c r="E46" s="69" t="s">
        <v>27</v>
      </c>
      <c r="F46" s="69"/>
      <c r="G46" s="69"/>
      <c r="H46" s="69" t="s">
        <v>99</v>
      </c>
      <c r="I46" s="69"/>
      <c r="J46" s="69"/>
      <c r="K46" s="69" t="s">
        <v>28</v>
      </c>
      <c r="L46" s="69"/>
      <c r="M46" s="69"/>
    </row>
    <row r="47" spans="1:13" ht="15.75" customHeight="1">
      <c r="A47" s="69"/>
      <c r="B47" s="69"/>
      <c r="C47" s="76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3" ht="25.5">
      <c r="A48" s="69"/>
      <c r="B48" s="69"/>
      <c r="C48" s="76"/>
      <c r="D48" s="69"/>
      <c r="E48" s="23" t="s">
        <v>29</v>
      </c>
      <c r="F48" s="23" t="s">
        <v>30</v>
      </c>
      <c r="G48" s="5" t="s">
        <v>31</v>
      </c>
      <c r="H48" s="23" t="s">
        <v>29</v>
      </c>
      <c r="I48" s="23" t="s">
        <v>30</v>
      </c>
      <c r="J48" s="23" t="s">
        <v>31</v>
      </c>
      <c r="K48" s="23" t="s">
        <v>29</v>
      </c>
      <c r="L48" s="23" t="s">
        <v>30</v>
      </c>
      <c r="M48" s="23" t="s">
        <v>31</v>
      </c>
    </row>
    <row r="49" spans="1:13" ht="15.75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</row>
    <row r="50" spans="1:13" ht="15.75">
      <c r="A50" s="5">
        <v>1</v>
      </c>
      <c r="B50" s="6" t="s">
        <v>17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68.75" customHeight="1">
      <c r="A51" s="9" t="s">
        <v>37</v>
      </c>
      <c r="B51" s="19" t="s">
        <v>55</v>
      </c>
      <c r="C51" s="10" t="s">
        <v>51</v>
      </c>
      <c r="D51" s="13" t="s">
        <v>100</v>
      </c>
      <c r="E51" s="40">
        <v>160162</v>
      </c>
      <c r="F51" s="40">
        <v>0</v>
      </c>
      <c r="G51" s="40">
        <f>SUM(E51:F51)</f>
        <v>160162</v>
      </c>
      <c r="H51" s="40">
        <v>160162</v>
      </c>
      <c r="I51" s="40">
        <v>0</v>
      </c>
      <c r="J51" s="40">
        <f>SUM(H51:I51)</f>
        <v>160162</v>
      </c>
      <c r="K51" s="40">
        <v>0</v>
      </c>
      <c r="L51" s="40">
        <v>0</v>
      </c>
      <c r="M51" s="40">
        <v>0</v>
      </c>
    </row>
    <row r="52" spans="1:13" ht="32.25" customHeight="1">
      <c r="A52" s="9" t="s">
        <v>36</v>
      </c>
      <c r="B52" s="12" t="s">
        <v>56</v>
      </c>
      <c r="C52" s="10" t="s">
        <v>57</v>
      </c>
      <c r="D52" s="26" t="s">
        <v>58</v>
      </c>
      <c r="E52" s="27">
        <v>1</v>
      </c>
      <c r="F52" s="27">
        <v>0</v>
      </c>
      <c r="G52" s="27">
        <v>1</v>
      </c>
      <c r="H52" s="27">
        <v>1</v>
      </c>
      <c r="I52" s="27">
        <v>0</v>
      </c>
      <c r="J52" s="27">
        <v>1</v>
      </c>
      <c r="K52" s="27">
        <v>0</v>
      </c>
      <c r="L52" s="27">
        <v>0</v>
      </c>
      <c r="M52" s="27">
        <v>0</v>
      </c>
    </row>
    <row r="53" spans="1:13" ht="15.75">
      <c r="A53" s="77" t="s">
        <v>101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9"/>
    </row>
    <row r="54" spans="1:13" ht="15.75">
      <c r="A54" s="5">
        <v>2</v>
      </c>
      <c r="B54" s="6" t="s">
        <v>18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81" customHeight="1">
      <c r="A55" s="18" t="s">
        <v>39</v>
      </c>
      <c r="B55" s="12" t="s">
        <v>59</v>
      </c>
      <c r="C55" s="14" t="s">
        <v>38</v>
      </c>
      <c r="D55" s="13" t="s">
        <v>61</v>
      </c>
      <c r="E55" s="21">
        <v>100</v>
      </c>
      <c r="F55" s="21">
        <v>0</v>
      </c>
      <c r="G55" s="21">
        <v>100</v>
      </c>
      <c r="H55" s="46">
        <v>160</v>
      </c>
      <c r="I55" s="21">
        <v>0</v>
      </c>
      <c r="J55" s="21">
        <f>SUM(H55:I55)</f>
        <v>160</v>
      </c>
      <c r="K55" s="21">
        <f>SUM(H55-E55)</f>
        <v>60</v>
      </c>
      <c r="L55" s="21">
        <f>SUM(I55-F55)</f>
        <v>0</v>
      </c>
      <c r="M55" s="21">
        <f>SUM(K55:L55)</f>
        <v>60</v>
      </c>
    </row>
    <row r="56" spans="1:13" ht="76.5">
      <c r="A56" s="18" t="s">
        <v>47</v>
      </c>
      <c r="B56" s="12" t="s">
        <v>62</v>
      </c>
      <c r="C56" s="14" t="s">
        <v>38</v>
      </c>
      <c r="D56" s="11" t="s">
        <v>61</v>
      </c>
      <c r="E56" s="28" t="s">
        <v>63</v>
      </c>
      <c r="F56" s="28">
        <v>0</v>
      </c>
      <c r="G56" s="28" t="s">
        <v>63</v>
      </c>
      <c r="H56" s="47" t="s">
        <v>106</v>
      </c>
      <c r="I56" s="28" t="s">
        <v>64</v>
      </c>
      <c r="J56" s="28" t="s">
        <v>63</v>
      </c>
      <c r="K56" s="44">
        <f>SUM(H56-E56)</f>
        <v>20</v>
      </c>
      <c r="L56" s="28" t="s">
        <v>64</v>
      </c>
      <c r="M56" s="44">
        <f>SUM(K56:L56)</f>
        <v>20</v>
      </c>
    </row>
    <row r="57" spans="1:13" ht="76.5">
      <c r="A57" s="18" t="s">
        <v>40</v>
      </c>
      <c r="B57" s="12" t="s">
        <v>65</v>
      </c>
      <c r="C57" s="14" t="s">
        <v>38</v>
      </c>
      <c r="D57" s="11" t="s">
        <v>61</v>
      </c>
      <c r="E57" s="28" t="s">
        <v>102</v>
      </c>
      <c r="F57" s="28" t="s">
        <v>64</v>
      </c>
      <c r="G57" s="28" t="s">
        <v>102</v>
      </c>
      <c r="H57" s="47" t="s">
        <v>105</v>
      </c>
      <c r="I57" s="28" t="s">
        <v>64</v>
      </c>
      <c r="J57" s="45">
        <v>51</v>
      </c>
      <c r="K57" s="44">
        <f>SUM(H57-E57)</f>
        <v>1</v>
      </c>
      <c r="L57" s="28" t="s">
        <v>64</v>
      </c>
      <c r="M57" s="44">
        <f>SUM(K57:L57)</f>
        <v>1</v>
      </c>
    </row>
    <row r="58" spans="1:13" ht="80.25" customHeight="1">
      <c r="A58" s="18" t="s">
        <v>41</v>
      </c>
      <c r="B58" s="17" t="s">
        <v>66</v>
      </c>
      <c r="C58" s="14" t="s">
        <v>38</v>
      </c>
      <c r="D58" s="11" t="s">
        <v>61</v>
      </c>
      <c r="E58" s="21">
        <v>40</v>
      </c>
      <c r="F58" s="21">
        <v>0</v>
      </c>
      <c r="G58" s="21">
        <v>40</v>
      </c>
      <c r="H58" s="46">
        <v>37</v>
      </c>
      <c r="I58" s="21">
        <v>0</v>
      </c>
      <c r="J58" s="21">
        <f>SUM(H58:I58)</f>
        <v>37</v>
      </c>
      <c r="K58" s="48">
        <f>SUM(H58-E58)</f>
        <v>-3</v>
      </c>
      <c r="L58" s="21">
        <v>0</v>
      </c>
      <c r="M58" s="44">
        <f>SUM(K58:L58)</f>
        <v>-3</v>
      </c>
    </row>
    <row r="59" spans="1:13" ht="86.25" customHeight="1">
      <c r="A59" s="73" t="s">
        <v>109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5"/>
    </row>
    <row r="60" spans="1:13" ht="15.75">
      <c r="A60" s="5">
        <v>3</v>
      </c>
      <c r="B60" s="6" t="s">
        <v>19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49.5" customHeight="1">
      <c r="A61" s="18" t="s">
        <v>42</v>
      </c>
      <c r="B61" s="29" t="s">
        <v>67</v>
      </c>
      <c r="C61" s="10" t="s">
        <v>60</v>
      </c>
      <c r="D61" s="15" t="s">
        <v>68</v>
      </c>
      <c r="E61" s="22">
        <f>SUM(E55/E52)</f>
        <v>100</v>
      </c>
      <c r="F61" s="25">
        <v>0</v>
      </c>
      <c r="G61" s="25">
        <f>SUM(G55/G52)</f>
        <v>100</v>
      </c>
      <c r="H61" s="46">
        <f>SUM(H55/H52)</f>
        <v>160</v>
      </c>
      <c r="I61" s="25">
        <v>0</v>
      </c>
      <c r="J61" s="25">
        <f>SUM(J55/J52)</f>
        <v>160</v>
      </c>
      <c r="K61" s="25">
        <f>SUM(H61-E61)</f>
        <v>60</v>
      </c>
      <c r="L61" s="25">
        <v>0</v>
      </c>
      <c r="M61" s="25">
        <f>SUM(K61:L61)</f>
        <v>60</v>
      </c>
    </row>
    <row r="62" spans="1:13" ht="43.5" customHeight="1">
      <c r="A62" s="18" t="s">
        <v>43</v>
      </c>
      <c r="B62" s="16" t="s">
        <v>69</v>
      </c>
      <c r="C62" s="10" t="s">
        <v>60</v>
      </c>
      <c r="D62" s="15" t="s">
        <v>70</v>
      </c>
      <c r="E62" s="28">
        <f>SUM(E56/E52)</f>
        <v>100</v>
      </c>
      <c r="F62" s="22">
        <v>0</v>
      </c>
      <c r="G62" s="28">
        <f>SUM(E62:F62)</f>
        <v>100</v>
      </c>
      <c r="H62" s="47">
        <f>SUM(H56/H52)</f>
        <v>120</v>
      </c>
      <c r="I62" s="22">
        <v>0</v>
      </c>
      <c r="J62" s="28">
        <f>SUM(H62:I62)</f>
        <v>120</v>
      </c>
      <c r="K62" s="45">
        <f>SUM(J62-G62)</f>
        <v>20</v>
      </c>
      <c r="L62" s="22">
        <v>0</v>
      </c>
      <c r="M62" s="44">
        <f>SUM(K62:L62)</f>
        <v>20</v>
      </c>
    </row>
    <row r="63" spans="1:13" ht="60">
      <c r="A63" s="18" t="s">
        <v>44</v>
      </c>
      <c r="B63" s="16" t="s">
        <v>71</v>
      </c>
      <c r="C63" s="10" t="s">
        <v>38</v>
      </c>
      <c r="D63" s="15" t="s">
        <v>72</v>
      </c>
      <c r="E63" s="28">
        <v>6</v>
      </c>
      <c r="F63" s="28">
        <v>0</v>
      </c>
      <c r="G63" s="28" t="s">
        <v>73</v>
      </c>
      <c r="H63" s="47" t="s">
        <v>73</v>
      </c>
      <c r="I63" s="28" t="s">
        <v>64</v>
      </c>
      <c r="J63" s="28" t="s">
        <v>73</v>
      </c>
      <c r="K63" s="28">
        <f>SUM(H63-E63)</f>
        <v>0</v>
      </c>
      <c r="L63" s="28" t="s">
        <v>64</v>
      </c>
      <c r="M63" s="44">
        <f>SUM(K63:L63)</f>
        <v>0</v>
      </c>
    </row>
    <row r="64" spans="1:13" ht="36.75" customHeight="1">
      <c r="A64" s="73" t="s">
        <v>103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  <row r="65" spans="1:13" ht="15.75">
      <c r="A65" s="5">
        <v>4</v>
      </c>
      <c r="B65" s="24" t="s">
        <v>20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51.75" customHeight="1">
      <c r="A66" s="18" t="s">
        <v>45</v>
      </c>
      <c r="B66" s="12" t="s">
        <v>74</v>
      </c>
      <c r="C66" s="18" t="s">
        <v>48</v>
      </c>
      <c r="D66" s="25" t="s">
        <v>75</v>
      </c>
      <c r="E66" s="18">
        <v>100</v>
      </c>
      <c r="F66" s="18">
        <v>0</v>
      </c>
      <c r="G66" s="18">
        <v>100</v>
      </c>
      <c r="H66" s="46">
        <v>100</v>
      </c>
      <c r="I66" s="18">
        <v>0</v>
      </c>
      <c r="J66" s="18">
        <v>100</v>
      </c>
      <c r="K66" s="18">
        <v>0</v>
      </c>
      <c r="L66" s="18">
        <v>0</v>
      </c>
      <c r="M66" s="18">
        <v>0</v>
      </c>
    </row>
    <row r="67" spans="1:13" ht="47.25" customHeight="1">
      <c r="A67" s="18" t="s">
        <v>46</v>
      </c>
      <c r="B67" s="17" t="s">
        <v>76</v>
      </c>
      <c r="C67" s="18" t="s">
        <v>48</v>
      </c>
      <c r="D67" s="25" t="s">
        <v>77</v>
      </c>
      <c r="E67" s="18">
        <v>100</v>
      </c>
      <c r="F67" s="18">
        <v>0</v>
      </c>
      <c r="G67" s="18">
        <v>100</v>
      </c>
      <c r="H67" s="46">
        <v>100</v>
      </c>
      <c r="I67" s="18">
        <v>0</v>
      </c>
      <c r="J67" s="18">
        <v>100</v>
      </c>
      <c r="K67" s="18">
        <v>0</v>
      </c>
      <c r="L67" s="18">
        <v>0</v>
      </c>
      <c r="M67" s="18">
        <v>0</v>
      </c>
    </row>
    <row r="68" spans="1:13" ht="27.75" customHeight="1">
      <c r="A68" s="70" t="s">
        <v>101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</row>
    <row r="69" spans="1:13" ht="68.25" customHeight="1">
      <c r="A69" s="73" t="s">
        <v>107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</row>
    <row r="70" ht="15.75">
      <c r="A70" s="4"/>
    </row>
    <row r="71" spans="1:13" ht="54" customHeight="1">
      <c r="A71" s="57" t="s">
        <v>14</v>
      </c>
      <c r="B71" s="67" t="s">
        <v>108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ht="15.75">
      <c r="A72" s="4"/>
    </row>
    <row r="73" ht="15.75">
      <c r="A73" s="4"/>
    </row>
    <row r="74" spans="1:13" ht="15.75">
      <c r="A74" s="87" t="s">
        <v>110</v>
      </c>
      <c r="B74" s="87"/>
      <c r="C74" s="87"/>
      <c r="D74" s="87"/>
      <c r="E74" s="87"/>
      <c r="F74" s="87"/>
      <c r="G74" s="87"/>
      <c r="H74" s="54"/>
      <c r="I74" s="51"/>
      <c r="J74" s="85" t="s">
        <v>111</v>
      </c>
      <c r="K74" s="85"/>
      <c r="L74" s="85"/>
      <c r="M74" s="85"/>
    </row>
    <row r="75" spans="1:13" ht="15.75">
      <c r="A75" s="50"/>
      <c r="B75" s="55"/>
      <c r="C75" s="55"/>
      <c r="D75" s="50"/>
      <c r="E75" s="51"/>
      <c r="F75" s="51"/>
      <c r="G75" s="51"/>
      <c r="H75" s="56" t="s">
        <v>21</v>
      </c>
      <c r="I75" s="51"/>
      <c r="J75" s="86" t="s">
        <v>22</v>
      </c>
      <c r="K75" s="86"/>
      <c r="L75" s="86"/>
      <c r="M75" s="86"/>
    </row>
    <row r="76" spans="1:4" ht="15" customHeight="1">
      <c r="A76" s="2"/>
      <c r="D76" s="1"/>
    </row>
    <row r="77" spans="1:13" ht="15.75">
      <c r="A77" s="61" t="s">
        <v>80</v>
      </c>
      <c r="B77" s="61"/>
      <c r="C77" s="61"/>
      <c r="D77" s="61"/>
      <c r="E77" s="61"/>
      <c r="F77" s="61"/>
      <c r="G77" s="61"/>
      <c r="H77" s="8"/>
      <c r="J77" s="88" t="s">
        <v>79</v>
      </c>
      <c r="K77" s="88"/>
      <c r="L77" s="88"/>
      <c r="M77" s="88"/>
    </row>
    <row r="78" spans="1:13" ht="15.75" customHeight="1">
      <c r="A78" s="1"/>
      <c r="B78" s="1"/>
      <c r="C78" s="1"/>
      <c r="D78" s="1"/>
      <c r="E78" s="1"/>
      <c r="F78" s="1"/>
      <c r="G78" s="1"/>
      <c r="H78" s="7" t="s">
        <v>21</v>
      </c>
      <c r="J78" s="64" t="s">
        <v>22</v>
      </c>
      <c r="K78" s="64"/>
      <c r="L78" s="64"/>
      <c r="M78" s="64"/>
    </row>
  </sheetData>
  <sheetProtection/>
  <mergeCells count="54">
    <mergeCell ref="B25:L25"/>
    <mergeCell ref="A27:A28"/>
    <mergeCell ref="A34:K34"/>
    <mergeCell ref="I27:K27"/>
    <mergeCell ref="B27:B28"/>
    <mergeCell ref="C27:E27"/>
    <mergeCell ref="F27:H27"/>
    <mergeCell ref="B17:L17"/>
    <mergeCell ref="B18:L18"/>
    <mergeCell ref="B20:L20"/>
    <mergeCell ref="B21:L21"/>
    <mergeCell ref="B22:L22"/>
    <mergeCell ref="B23:L23"/>
    <mergeCell ref="J74:M74"/>
    <mergeCell ref="J75:M75"/>
    <mergeCell ref="A74:G74"/>
    <mergeCell ref="J77:M77"/>
    <mergeCell ref="J78:M78"/>
    <mergeCell ref="A77:G77"/>
    <mergeCell ref="E9:M9"/>
    <mergeCell ref="E10:M10"/>
    <mergeCell ref="E11:M11"/>
    <mergeCell ref="E12:M12"/>
    <mergeCell ref="E14:M14"/>
    <mergeCell ref="E13:M13"/>
    <mergeCell ref="A7:M7"/>
    <mergeCell ref="A8:M8"/>
    <mergeCell ref="K46:M47"/>
    <mergeCell ref="A53:M53"/>
    <mergeCell ref="A59:M59"/>
    <mergeCell ref="A64:M64"/>
    <mergeCell ref="B44:M44"/>
    <mergeCell ref="A9:A10"/>
    <mergeCell ref="A11:A12"/>
    <mergeCell ref="A13:A14"/>
    <mergeCell ref="B38:B39"/>
    <mergeCell ref="A68:M68"/>
    <mergeCell ref="A69:M69"/>
    <mergeCell ref="D46:D48"/>
    <mergeCell ref="C46:C48"/>
    <mergeCell ref="B46:B48"/>
    <mergeCell ref="A46:A48"/>
    <mergeCell ref="E46:G47"/>
    <mergeCell ref="H46:J47"/>
    <mergeCell ref="A15:A16"/>
    <mergeCell ref="B16:D16"/>
    <mergeCell ref="B15:M15"/>
    <mergeCell ref="B71:M71"/>
    <mergeCell ref="A35:A36"/>
    <mergeCell ref="C38:E38"/>
    <mergeCell ref="F38:H38"/>
    <mergeCell ref="I38:K38"/>
    <mergeCell ref="B35:M35"/>
    <mergeCell ref="A38:A39"/>
  </mergeCells>
  <printOptions/>
  <pageMargins left="0.19" right="0.18" top="0.53" bottom="0.31" header="0.3" footer="0.3"/>
  <pageSetup horizontalDpi="600" verticalDpi="600" orientation="landscape" paperSize="9" scale="82" r:id="rId1"/>
  <rowBreaks count="3" manualBreakCount="3">
    <brk id="34" max="255" man="1"/>
    <brk id="53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2020-01-21T15:54:27Z</cp:lastPrinted>
  <dcterms:created xsi:type="dcterms:W3CDTF">2018-12-28T08:43:53Z</dcterms:created>
  <dcterms:modified xsi:type="dcterms:W3CDTF">2020-05-14T12:59:35Z</dcterms:modified>
  <cp:category/>
  <cp:version/>
  <cp:contentType/>
  <cp:contentStatus/>
</cp:coreProperties>
</file>