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0" windowWidth="19320" windowHeight="11835"/>
  </bookViews>
  <sheets>
    <sheet name="0810160" sheetId="1" r:id="rId1"/>
  </sheets>
  <calcPr calcId="124519"/>
</workbook>
</file>

<file path=xl/calcChain.xml><?xml version="1.0" encoding="utf-8"?>
<calcChain xmlns="http://schemas.openxmlformats.org/spreadsheetml/2006/main">
  <c r="I111" i="1"/>
  <c r="E62"/>
  <c r="G85"/>
  <c r="G84" s="1"/>
  <c r="G101"/>
  <c r="I101" s="1"/>
  <c r="G108"/>
  <c r="I108"/>
  <c r="G53"/>
  <c r="G55"/>
  <c r="G51"/>
  <c r="G57"/>
  <c r="G52"/>
  <c r="G58"/>
  <c r="G113"/>
  <c r="G112"/>
  <c r="I112" s="1"/>
  <c r="G105"/>
  <c r="I105" s="1"/>
  <c r="I96"/>
  <c r="I97"/>
  <c r="I98"/>
  <c r="I99"/>
  <c r="I100"/>
  <c r="H89"/>
  <c r="H84"/>
  <c r="H80"/>
  <c r="H90" s="1"/>
  <c r="I90" s="1"/>
  <c r="H81"/>
  <c r="I81"/>
  <c r="H82"/>
  <c r="I82"/>
  <c r="H83"/>
  <c r="I83"/>
  <c r="I113"/>
  <c r="G102"/>
  <c r="I102" s="1"/>
  <c r="G54"/>
  <c r="G56"/>
  <c r="G59"/>
  <c r="G60"/>
  <c r="G61"/>
  <c r="I110"/>
  <c r="G103"/>
  <c r="I103" s="1"/>
  <c r="I94"/>
  <c r="I86"/>
  <c r="I93"/>
  <c r="H78"/>
  <c r="H88"/>
  <c r="I88" s="1"/>
  <c r="I89"/>
  <c r="H87"/>
  <c r="I87"/>
  <c r="G78"/>
  <c r="I95"/>
  <c r="I92"/>
  <c r="G106" l="1"/>
  <c r="I106" s="1"/>
  <c r="G107"/>
  <c r="I107" s="1"/>
  <c r="I84"/>
  <c r="G104"/>
  <c r="I104" s="1"/>
  <c r="I78"/>
  <c r="G62"/>
  <c r="I80"/>
  <c r="I85"/>
</calcChain>
</file>

<file path=xl/sharedStrings.xml><?xml version="1.0" encoding="utf-8"?>
<sst xmlns="http://schemas.openxmlformats.org/spreadsheetml/2006/main" count="246" uniqueCount="190">
  <si>
    <t>ЗАТВЕРДЖЕНО</t>
  </si>
  <si>
    <t>(найменування головного розпорядника коштів місцевого бюджету)</t>
  </si>
  <si>
    <t>Паспорт</t>
  </si>
  <si>
    <t>1.</t>
  </si>
  <si>
    <t>2.</t>
  </si>
  <si>
    <t>3.</t>
  </si>
  <si>
    <t>4.</t>
  </si>
  <si>
    <t>5.</t>
  </si>
  <si>
    <t>7.</t>
  </si>
  <si>
    <t>N з/п</t>
  </si>
  <si>
    <t>8.</t>
  </si>
  <si>
    <t>Напрями використання бюджетних коштів</t>
  </si>
  <si>
    <t>Загальний фонд</t>
  </si>
  <si>
    <t>Спеціальний фонд</t>
  </si>
  <si>
    <t>Усього</t>
  </si>
  <si>
    <t>9.</t>
  </si>
  <si>
    <t>Найменування місцевої / регіональної програми</t>
  </si>
  <si>
    <t>10.</t>
  </si>
  <si>
    <t>Показник</t>
  </si>
  <si>
    <t>Одиниця виміру</t>
  </si>
  <si>
    <t>Джерело інформації</t>
  </si>
  <si>
    <t>продукту</t>
  </si>
  <si>
    <t>ефективності</t>
  </si>
  <si>
    <t>якості</t>
  </si>
  <si>
    <t>(підпис)</t>
  </si>
  <si>
    <t>(ініціали та прізвище)</t>
  </si>
  <si>
    <t>ПОГОДЖЕНО:</t>
  </si>
  <si>
    <t>Департамент соціальної політики Житомирської міської ради</t>
  </si>
  <si>
    <t>грн.</t>
  </si>
  <si>
    <t>од.</t>
  </si>
  <si>
    <t>%</t>
  </si>
  <si>
    <t>№ з/п</t>
  </si>
  <si>
    <t xml:space="preserve">Завдання </t>
  </si>
  <si>
    <t>Наказ Міністерства фінансів України</t>
  </si>
  <si>
    <t>26 серпня 2014 року № 836</t>
  </si>
  <si>
    <t>(у редакції наказу</t>
  </si>
  <si>
    <t xml:space="preserve">Міністерства фінансів України </t>
  </si>
  <si>
    <t>політики міської ради</t>
  </si>
  <si>
    <t>затрат</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</si>
  <si>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</si>
  <si>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</si>
  <si>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</si>
  <si>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</si>
  <si>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</si>
  <si>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</si>
  <si>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і водовідведення</t>
  </si>
  <si>
    <t>Оплата електроенергії</t>
  </si>
  <si>
    <t>0810160</t>
  </si>
  <si>
    <t>Керівництво і управління у відповідній сфері у містах (місті Києві), селищах, селах, об'єднаних територіальних громадах</t>
  </si>
  <si>
    <t>0111</t>
  </si>
  <si>
    <t>Окремі заходи по реалізації державних (регіональних) програм, не віднесені до заходів розвитку</t>
  </si>
  <si>
    <t>Інші поточні видатки</t>
  </si>
  <si>
    <t>план роботи департаменту</t>
  </si>
  <si>
    <t>Кількість виконаних листів, звернень, заяв на одну посадову особу органів місцевого самоврядування</t>
  </si>
  <si>
    <t>Кількість проведених засідань міських комісій по призначенню субсидій, державної соціальної допомоги малозабезпеченим сім'ям, призначення (відновлення) соціальних виплат, пенсій, надання пільг внутрішньо переміщеним та іншим особам, тощо, на одну посадову особу органів місцевого самоврядування</t>
  </si>
  <si>
    <t>Кількість засідань міських комісій по призначенню субсидій, державної соціальної допомоги малозабезпеченим сім'ям, призначення (відновлення) соціальних виплат, пенсій, надання пільг внутрішньо переміщеним та іншим особам, тощо</t>
  </si>
  <si>
    <t>Директор департаменту бюджету та фінансів міської ради</t>
  </si>
  <si>
    <t>Д.Прохорчук</t>
  </si>
  <si>
    <t>від 29 грудня 2018 року № 1209)</t>
  </si>
  <si>
    <t>Департамент соціальної політики                                         Житомирської міської ради</t>
  </si>
  <si>
    <t>6. Цілі державної політики, на досягнення яких спрямована реалізація бюджетної програми</t>
  </si>
  <si>
    <t>Ціль державної політики</t>
  </si>
  <si>
    <t>Оплата інших енергоносіїв та інших комунальних послуг</t>
  </si>
  <si>
    <t>11.</t>
  </si>
  <si>
    <t>Департамент бюджету та фінансів міської ради</t>
  </si>
  <si>
    <t>Дата погодження</t>
  </si>
  <si>
    <t>м.п.</t>
  </si>
  <si>
    <t>(ініціали/ініціал,прізвище)</t>
  </si>
  <si>
    <t xml:space="preserve">Концепція інтегрованого розвитку Житомира до 2030 року </t>
  </si>
  <si>
    <t>Бюджетний кодекс України від 08.07.2010 № 2456-VI (зі змінами і доповненнями)</t>
  </si>
  <si>
    <t>Наказ Міністерства фінансів України від 26.08.2014 року № 836 "Про деякі питання запровадження програмно-цільового методу складання та виконання місцевих бюджетів"(зі змінами та доповненнями)</t>
  </si>
  <si>
    <t xml:space="preserve">Керівництво і управління у сфері соціального захисту населення  Житомирської міської об'єднаної територіальної громади </t>
  </si>
  <si>
    <t>Здійснення виконавчим органом - департаментом  соціальної політики Житомирської міської ради, наданих законодавством повноважень у сфері соціального захисту населення Житомирської міської об'єднаної територіальної громади.</t>
  </si>
  <si>
    <t>Забезпечення ефективного використання енергоресурсів.</t>
  </si>
  <si>
    <t>Забезпечення збалансованої участі жінок і чоловіків у соціально-економічному житті та на рівні прийняття управлінських рішень.</t>
  </si>
  <si>
    <t>1.1</t>
  </si>
  <si>
    <t>1.2.</t>
  </si>
  <si>
    <t>1.3.</t>
  </si>
  <si>
    <t>2.1.</t>
  </si>
  <si>
    <t>2.2.</t>
  </si>
  <si>
    <t>2.3.</t>
  </si>
  <si>
    <t>2.4.</t>
  </si>
  <si>
    <t>3.1.</t>
  </si>
  <si>
    <t>3.2.</t>
  </si>
  <si>
    <t>3.3.</t>
  </si>
  <si>
    <t>3.4.</t>
  </si>
  <si>
    <t>4.1.</t>
  </si>
  <si>
    <t>Кількість засідань комісії виконавчого комітету міської ради з питань надання матеріальної допомоги , комісій по відбору отримувачів на надання фінансової підтримки</t>
  </si>
  <si>
    <t>1.3.1.</t>
  </si>
  <si>
    <t>4.2.</t>
  </si>
  <si>
    <t>4.3.</t>
  </si>
  <si>
    <t>Відсоток жінок, які займають керівні посади у департаменті соціальної політики</t>
  </si>
  <si>
    <t>Відсоток жінок у складі департаменту соціальної політики</t>
  </si>
  <si>
    <t>1.1.1.</t>
  </si>
  <si>
    <t>обсяг видатків на оплату теплопостачання</t>
  </si>
  <si>
    <t>обсяг видатків на оплату водопостачання та водовідведення</t>
  </si>
  <si>
    <t>обсяг видатків на оплату електроенергії</t>
  </si>
  <si>
    <t>1.1.2.</t>
  </si>
  <si>
    <t>1.1.3.</t>
  </si>
  <si>
    <t>1.1.4.</t>
  </si>
  <si>
    <t>обсяг видатків на оплату інших енергоносіїв та інших комунальних послуг (вивезення сміття)</t>
  </si>
  <si>
    <t>Загальна площа приміщень (виділених в строкове користування)</t>
  </si>
  <si>
    <t>кв.м.</t>
  </si>
  <si>
    <t>договір про відшкодування витрат за отримані комунальні та інші послуги</t>
  </si>
  <si>
    <t>з них:</t>
  </si>
  <si>
    <t>Витрати на утримання департаменту,  всього</t>
  </si>
  <si>
    <t>Кількість штатних одиниць</t>
  </si>
  <si>
    <t>з них жінок</t>
  </si>
  <si>
    <t>в т.ч.посадових осіб органів місцевого самоврядування</t>
  </si>
  <si>
    <t>Кількість осіб місцевого самоврядування, які займають керівні посади</t>
  </si>
  <si>
    <t>з них жінок, які займають керівні посади</t>
  </si>
  <si>
    <t>Кількість прийнятих нормативно-правових актів</t>
  </si>
  <si>
    <t>2.5.</t>
  </si>
  <si>
    <t>2.6.</t>
  </si>
  <si>
    <t>2.7.</t>
  </si>
  <si>
    <t>2.8.</t>
  </si>
  <si>
    <t>Гкал</t>
  </si>
  <si>
    <t>м.куб.</t>
  </si>
  <si>
    <t>Квт/год</t>
  </si>
  <si>
    <t>Кількість прийнятих нормативно-правових актів на одну посадову особу органів місцевого самоврядування</t>
  </si>
  <si>
    <t>Витрати на утримання однієї штатної одиниці</t>
  </si>
  <si>
    <t>3.5.</t>
  </si>
  <si>
    <t>3.6.</t>
  </si>
  <si>
    <t>Середній обсяг споживання тепла</t>
  </si>
  <si>
    <t>Гкал на 1 м.кв. опалюваної площі</t>
  </si>
  <si>
    <t>3.7.</t>
  </si>
  <si>
    <t>Середній обсяг водопостачання та водовідведення</t>
  </si>
  <si>
    <t>м.куб. на 1 м.кв.загальної площі</t>
  </si>
  <si>
    <t>3.8.</t>
  </si>
  <si>
    <t>Середній обсяг споживання електроенергії</t>
  </si>
  <si>
    <t>кВт/год. на 1 м.кв. загальної площі</t>
  </si>
  <si>
    <t>Обсяг споживання енергоресурсів теплопостачання</t>
  </si>
  <si>
    <t>Обсяг споживання водопостачання та водовідведення</t>
  </si>
  <si>
    <t>Обсяг споживання електроенергії</t>
  </si>
  <si>
    <t>Обсяг споживання інших комунальних послуг (вивезення сміття)</t>
  </si>
  <si>
    <t>1.2.1</t>
  </si>
  <si>
    <t>Опалювана площа приміщень (виділених в строкове користування)</t>
  </si>
  <si>
    <t>1.3.2.</t>
  </si>
  <si>
    <t>1.4.</t>
  </si>
  <si>
    <t>1.4.1.</t>
  </si>
  <si>
    <t>п.2.1./ п. 1.3.2.</t>
  </si>
  <si>
    <t>п.2.2./ п. 1.3.2.</t>
  </si>
  <si>
    <t>п.2.3./ п. 1.3.2.</t>
  </si>
  <si>
    <t>п.1.1./ п. 1.3.</t>
  </si>
  <si>
    <t>п.1.1.4./ п. 2.8.</t>
  </si>
  <si>
    <t>п.2.5./ п. 1.2.1.</t>
  </si>
  <si>
    <t>п.1.3.1./ п. 1.3 *100</t>
  </si>
  <si>
    <t>п.1.4.1./ п. 1.4. *100</t>
  </si>
  <si>
    <t xml:space="preserve">Забезпечення ефективного виконання завдань і функцій соціальної сфери Житомирської міської об'єднаної територіальної громади </t>
  </si>
  <si>
    <t>гривень</t>
  </si>
  <si>
    <t>Директор департаменту соціальної</t>
  </si>
  <si>
    <t>В.Краснопір</t>
  </si>
  <si>
    <t>Сприяння добробуту громадян Житомирської міської об'єднаної територіальної громади та зниження рівня бідності з урахуванням рівних прав і можливостей для обох статей (жінок та чоловіків).</t>
  </si>
  <si>
    <t>п.2.6./ п. 1.2.</t>
  </si>
  <si>
    <t>п.2.7./ п. 1.2.</t>
  </si>
  <si>
    <t>Наказ/розпорядчий документ</t>
  </si>
  <si>
    <t xml:space="preserve">Рішення міської ради від 20.06.2019  № 1476 "Про внесення змін до Комплексної Програми соціального захисту населення Житомирської міської об'єднаної територіальної громади на 2016-2020 роки та затвердження її в новій редакції" (зі змінами та доповненнями)                                                                                                                                                                                                                                                                                                                                              </t>
  </si>
  <si>
    <t>Кількість отриманих листів, звернень, заяв</t>
  </si>
  <si>
    <t>Відсоток вчасно виконаних доручень, листів, звернень, заяв у їх загальній кількості</t>
  </si>
  <si>
    <t>розрахунок: вчасно виконані доручення, листи, звернення, заяви до загальної кількості</t>
  </si>
  <si>
    <t>бюджетної програми місцевого бюджету на 2020 рік</t>
  </si>
  <si>
    <t>(код Програмної класифікації видатків та кредитування місцевого бюджету)</t>
  </si>
  <si>
    <t>(код за ЄДРПОУ)</t>
  </si>
  <si>
    <t>0160</t>
  </si>
  <si>
    <t>06552000000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</si>
  <si>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</si>
  <si>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</si>
  <si>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</si>
  <si>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</si>
  <si>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Мета бюджетної програми</t>
  </si>
  <si>
    <r>
      <rPr>
        <b/>
        <sz val="14"/>
        <color indexed="8"/>
        <rFont val="Times New Roman"/>
        <family val="1"/>
        <charset val="204"/>
      </rPr>
      <t>Підстави для виконання бюджетної програми</t>
    </r>
    <r>
      <rPr>
        <sz val="14"/>
        <color indexed="8"/>
        <rFont val="Times New Roman"/>
        <family val="1"/>
        <charset val="204"/>
      </rPr>
      <t xml:space="preserve">                                                                                                                                                                                                                                                                                                                                                                                                                                                 </t>
    </r>
  </si>
  <si>
    <r>
      <rPr>
        <b/>
        <sz val="14"/>
        <color indexed="8"/>
        <rFont val="Times New Roman"/>
        <family val="1"/>
        <charset val="204"/>
      </rPr>
      <t>Обсяг бюджетних призначень / бюджетних асигнувань</t>
    </r>
    <r>
      <rPr>
        <sz val="14"/>
        <color indexed="8"/>
        <rFont val="Times New Roman"/>
        <family val="1"/>
        <charset val="204"/>
      </rPr>
      <t xml:space="preserve"> - 38917031,00</t>
    </r>
    <r>
      <rPr>
        <b/>
        <sz val="14"/>
        <color indexed="8"/>
        <rFont val="Times New Roman"/>
        <family val="1"/>
        <charset val="204"/>
      </rPr>
      <t xml:space="preserve"> </t>
    </r>
    <r>
      <rPr>
        <sz val="14"/>
        <color indexed="8"/>
        <rFont val="Times New Roman"/>
        <family val="1"/>
        <charset val="204"/>
      </rPr>
      <t>гривень, у тому числі загального фонду - 38917031,00</t>
    </r>
    <r>
      <rPr>
        <b/>
        <sz val="14"/>
        <color indexed="8"/>
        <rFont val="Times New Roman"/>
        <family val="1"/>
        <charset val="204"/>
      </rPr>
      <t xml:space="preserve"> </t>
    </r>
    <r>
      <rPr>
        <sz val="14"/>
        <color indexed="8"/>
        <rFont val="Times New Roman"/>
        <family val="1"/>
        <charset val="204"/>
      </rPr>
      <t>гривень та спеціального фонду - 0,00 гривень.</t>
    </r>
  </si>
  <si>
    <t>Завдання бюджетної програми</t>
  </si>
  <si>
    <t>Закон України "Про Державний бюджет України на 2020 рік"</t>
  </si>
  <si>
    <t xml:space="preserve">Рішення міської ради від 18.12.2019 № 1716 "Про бюджет Житомирської міської об'єднаної територіальної громади на 2020 рік" </t>
  </si>
  <si>
    <t>Перелік місцевих / регіональних програм, що виконуються у складі бюджетної програми</t>
  </si>
  <si>
    <t>Результативні показники бюджетної програми</t>
  </si>
  <si>
    <t>розрахунок до кошторису на 2020 рік, договір про відшкодування витрат за отримані комунальні та інші послуги</t>
  </si>
  <si>
    <t>розпорядження міського голови від 13.01.2020 року № 30 "Про затвердження штатних розписів", додаток 29</t>
  </si>
  <si>
    <t>розрахунок до кошторису на 2020 рік</t>
  </si>
  <si>
    <t>0800000</t>
  </si>
  <si>
    <t>0810000</t>
  </si>
  <si>
    <t>звіт про суми нарахованої заробітної плати (доходу, грошового забезпечення, допомоги, надбавки, компенсації) застрахованих осіб та суми нарахованого єдиного внеску на загальнообовязкове державне соціальне страхування</t>
  </si>
  <si>
    <t>Книга реєстрації вхідної кореспонденції за 2020 рік, СЕДО "Новатум"</t>
  </si>
  <si>
    <t>4.4.</t>
  </si>
  <si>
    <t>Річна економія витрачання енергоресурсів в натуральному виразі по теплу</t>
  </si>
  <si>
    <t>спожиті Гкал до запланованих</t>
  </si>
  <si>
    <t>Середній розмір на оплату інших комунальних послуг на 1 м. куб. (вивезення сміття)</t>
  </si>
  <si>
    <t>(найменування відповідального виконавця)</t>
  </si>
  <si>
    <t>від  28.01.2020 року  № 3/ОД</t>
  </si>
</sst>
</file>

<file path=xl/styles.xml><?xml version="1.0" encoding="utf-8"?>
<styleSheet xmlns="http://schemas.openxmlformats.org/spreadsheetml/2006/main">
  <numFmts count="1">
    <numFmt numFmtId="164" formatCode="#,##0.0"/>
  </numFmts>
  <fonts count="29">
    <font>
      <sz val="11"/>
      <color theme="1"/>
      <name val="Calibri"/>
      <family val="2"/>
      <charset val="204"/>
      <scheme val="minor"/>
    </font>
    <font>
      <sz val="12"/>
      <color indexed="8"/>
      <name val="Times New Roman"/>
      <family val="1"/>
      <charset val="204"/>
    </font>
    <font>
      <sz val="8"/>
      <color indexed="8"/>
      <name val="Times New Roman"/>
      <family val="1"/>
      <charset val="204"/>
    </font>
    <font>
      <sz val="11"/>
      <color indexed="8"/>
      <name val="Times New Roman"/>
      <family val="1"/>
      <charset val="204"/>
    </font>
    <font>
      <i/>
      <sz val="12"/>
      <color indexed="8"/>
      <name val="Times New Roman"/>
      <family val="1"/>
      <charset val="204"/>
    </font>
    <font>
      <b/>
      <i/>
      <sz val="12"/>
      <color indexed="8"/>
      <name val="Times New Roman"/>
      <family val="1"/>
      <charset val="204"/>
    </font>
    <font>
      <sz val="12"/>
      <name val="Times New Roman"/>
      <family val="1"/>
      <charset val="204"/>
    </font>
    <font>
      <sz val="14"/>
      <name val="Times New Roman"/>
      <family val="1"/>
      <charset val="204"/>
    </font>
    <font>
      <sz val="14"/>
      <color indexed="8"/>
      <name val="Times New Roman"/>
      <family val="1"/>
      <charset val="204"/>
    </font>
    <font>
      <b/>
      <sz val="14"/>
      <color indexed="8"/>
      <name val="Times New Roman"/>
      <family val="1"/>
      <charset val="204"/>
    </font>
    <font>
      <b/>
      <sz val="16"/>
      <color indexed="8"/>
      <name val="Times New Roman"/>
      <family val="1"/>
      <charset val="204"/>
    </font>
    <font>
      <i/>
      <sz val="10"/>
      <name val="Times New Roman"/>
      <family val="1"/>
      <charset val="204"/>
    </font>
    <font>
      <i/>
      <sz val="10"/>
      <color indexed="8"/>
      <name val="Times New Roman"/>
      <family val="1"/>
      <charset val="204"/>
    </font>
    <font>
      <sz val="10"/>
      <color indexed="8"/>
      <name val="Times New Roman"/>
      <family val="1"/>
      <charset val="204"/>
    </font>
    <font>
      <i/>
      <sz val="12"/>
      <name val="Times New Roman"/>
      <family val="1"/>
      <charset val="204"/>
    </font>
    <font>
      <b/>
      <sz val="12"/>
      <color indexed="8"/>
      <name val="Times New Roman"/>
      <family val="1"/>
      <charset val="204"/>
    </font>
    <font>
      <b/>
      <sz val="12"/>
      <name val="Times New Roman"/>
      <family val="1"/>
      <charset val="204"/>
    </font>
    <font>
      <b/>
      <u/>
      <sz val="14"/>
      <color indexed="8"/>
      <name val="Times New Roman"/>
      <family val="1"/>
      <charset val="204"/>
    </font>
    <font>
      <sz val="10"/>
      <name val="Arial Cyr"/>
      <charset val="204"/>
    </font>
    <font>
      <sz val="11"/>
      <name val="Times New Roman"/>
      <family val="1"/>
      <charset val="204"/>
    </font>
    <font>
      <sz val="10"/>
      <name val="Times New Roman"/>
      <family val="1"/>
      <charset val="204"/>
    </font>
    <font>
      <b/>
      <sz val="16"/>
      <name val="Times New Roman"/>
      <family val="1"/>
      <charset val="204"/>
    </font>
    <font>
      <sz val="20"/>
      <name val="Times New Roman"/>
      <family val="1"/>
      <charset val="204"/>
    </font>
    <font>
      <b/>
      <sz val="14"/>
      <name val="Times New Roman"/>
      <family val="1"/>
      <charset val="204"/>
    </font>
    <font>
      <i/>
      <sz val="8"/>
      <name val="Times New Roman"/>
      <family val="1"/>
      <charset val="204"/>
    </font>
    <font>
      <i/>
      <sz val="8"/>
      <color indexed="8"/>
      <name val="Times New Roman"/>
      <family val="1"/>
      <charset val="204"/>
    </font>
    <font>
      <sz val="8"/>
      <name val="Times New Roman"/>
      <family val="1"/>
      <charset val="204"/>
    </font>
    <font>
      <i/>
      <sz val="12"/>
      <color theme="1"/>
      <name val="Times New Roman"/>
      <family val="1"/>
      <charset val="204"/>
    </font>
    <font>
      <sz val="14"/>
      <color theme="1"/>
      <name val="Calibri"/>
      <family val="2"/>
      <charset val="204"/>
      <scheme val="minor"/>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8" fillId="0" borderId="0"/>
  </cellStyleXfs>
  <cellXfs count="146">
    <xf numFmtId="0" fontId="0" fillId="0" borderId="0" xfId="0"/>
    <xf numFmtId="0" fontId="1" fillId="0" borderId="0" xfId="0" applyFont="1" applyAlignment="1">
      <alignment vertical="center" wrapText="1"/>
    </xf>
    <xf numFmtId="0" fontId="3" fillId="0" borderId="0" xfId="0" applyFont="1"/>
    <xf numFmtId="0" fontId="7" fillId="0" borderId="0" xfId="0" applyFont="1" applyFill="1"/>
    <xf numFmtId="0" fontId="7" fillId="0" borderId="0" xfId="0" applyFont="1" applyFill="1" applyBorder="1"/>
    <xf numFmtId="0" fontId="7" fillId="0" borderId="0" xfId="0" applyFont="1" applyFill="1" applyBorder="1" applyAlignment="1">
      <alignment vertical="center" wrapText="1"/>
    </xf>
    <xf numFmtId="0" fontId="20" fillId="0" borderId="0" xfId="0" applyFont="1" applyFill="1" applyBorder="1" applyAlignment="1">
      <alignment vertical="top" wrapText="1"/>
    </xf>
    <xf numFmtId="0" fontId="20" fillId="0" borderId="0" xfId="0" applyFont="1" applyFill="1" applyBorder="1" applyAlignment="1"/>
    <xf numFmtId="0" fontId="7" fillId="0" borderId="0" xfId="0" applyFont="1" applyFill="1" applyBorder="1" applyAlignment="1">
      <alignment wrapText="1"/>
    </xf>
    <xf numFmtId="0" fontId="3" fillId="0" borderId="0" xfId="0" applyFont="1" applyBorder="1"/>
    <xf numFmtId="0" fontId="6" fillId="0" borderId="0" xfId="0" applyFont="1" applyFill="1" applyBorder="1" applyAlignment="1">
      <alignment horizontal="center"/>
    </xf>
    <xf numFmtId="0" fontId="6" fillId="0" borderId="0" xfId="0" applyFont="1" applyFill="1" applyBorder="1" applyAlignment="1">
      <alignment wrapText="1"/>
    </xf>
    <xf numFmtId="0" fontId="3" fillId="0" borderId="0" xfId="0" applyFont="1" applyFill="1"/>
    <xf numFmtId="49" fontId="9" fillId="0" borderId="1" xfId="0" applyNumberFormat="1" applyFont="1" applyFill="1" applyBorder="1" applyAlignment="1">
      <alignment horizontal="center" wrapText="1"/>
    </xf>
    <xf numFmtId="0" fontId="9" fillId="0" borderId="0" xfId="0" applyFont="1" applyFill="1" applyAlignment="1">
      <alignment horizontal="center" vertical="center" wrapText="1"/>
    </xf>
    <xf numFmtId="0" fontId="17" fillId="0" borderId="0" xfId="0" applyFont="1" applyFill="1" applyBorder="1" applyAlignment="1">
      <alignment horizontal="center" vertical="center" wrapText="1"/>
    </xf>
    <xf numFmtId="0" fontId="13" fillId="0" borderId="0" xfId="0" applyFont="1" applyFill="1" applyAlignment="1">
      <alignment horizontal="center" vertical="top" wrapText="1"/>
    </xf>
    <xf numFmtId="0" fontId="13" fillId="0" borderId="0" xfId="0" applyFont="1" applyFill="1" applyBorder="1" applyAlignment="1">
      <alignment horizontal="center" vertical="top" wrapText="1"/>
    </xf>
    <xf numFmtId="0" fontId="9" fillId="0" borderId="0" xfId="0" applyFont="1" applyFill="1" applyAlignment="1">
      <alignment horizontal="center" wrapText="1"/>
    </xf>
    <xf numFmtId="0" fontId="17" fillId="0" borderId="0" xfId="0" applyFont="1" applyFill="1" applyBorder="1" applyAlignment="1">
      <alignment horizontal="center" wrapText="1"/>
    </xf>
    <xf numFmtId="0" fontId="9" fillId="0" borderId="0" xfId="0" applyFont="1" applyFill="1" applyAlignment="1">
      <alignment vertical="top" wrapText="1"/>
    </xf>
    <xf numFmtId="49" fontId="17" fillId="0" borderId="0" xfId="0" applyNumberFormat="1" applyFont="1" applyFill="1" applyBorder="1" applyAlignment="1">
      <alignment horizontal="center" wrapText="1"/>
    </xf>
    <xf numFmtId="0" fontId="1" fillId="0" borderId="0" xfId="0" applyFont="1" applyFill="1" applyBorder="1" applyAlignment="1">
      <alignment vertical="center" wrapText="1"/>
    </xf>
    <xf numFmtId="0" fontId="9" fillId="0" borderId="0" xfId="0" applyFont="1" applyFill="1" applyAlignment="1">
      <alignment vertical="center" wrapText="1"/>
    </xf>
    <xf numFmtId="0" fontId="13" fillId="0" borderId="0" xfId="0" applyFont="1" applyFill="1" applyAlignment="1">
      <alignment horizontal="center" vertical="center" wrapText="1"/>
    </xf>
    <xf numFmtId="0" fontId="9" fillId="0" borderId="0" xfId="0" applyFont="1" applyFill="1" applyAlignment="1">
      <alignment horizontal="center" vertical="top" wrapText="1"/>
    </xf>
    <xf numFmtId="0" fontId="1" fillId="0" borderId="0" xfId="0" applyFont="1" applyFill="1" applyAlignment="1">
      <alignment horizontal="left" vertical="center" wrapText="1"/>
    </xf>
    <xf numFmtId="0" fontId="21" fillId="0" borderId="0" xfId="0" applyFont="1" applyFill="1" applyBorder="1" applyAlignment="1">
      <alignment vertical="center" wrapText="1"/>
    </xf>
    <xf numFmtId="0" fontId="7" fillId="0" borderId="0" xfId="0" applyFont="1" applyFill="1" applyBorder="1" applyAlignment="1">
      <alignment vertical="top"/>
    </xf>
    <xf numFmtId="0" fontId="3" fillId="0" borderId="0" xfId="0" applyFont="1" applyFill="1" applyBorder="1"/>
    <xf numFmtId="0" fontId="6" fillId="0" borderId="2" xfId="0" applyFont="1" applyFill="1" applyBorder="1" applyAlignment="1">
      <alignment horizontal="center" vertical="center" wrapText="1"/>
    </xf>
    <xf numFmtId="0" fontId="22" fillId="0" borderId="0" xfId="0" applyFont="1" applyFill="1" applyBorder="1" applyAlignment="1">
      <alignment vertical="center" wrapText="1"/>
    </xf>
    <xf numFmtId="0" fontId="8" fillId="0" borderId="0" xfId="0" applyFont="1" applyFill="1"/>
    <xf numFmtId="0" fontId="8" fillId="0" borderId="2" xfId="0"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8" fillId="0" borderId="2" xfId="0" applyFont="1" applyFill="1" applyBorder="1" applyAlignment="1">
      <alignment horizontal="center" vertical="center"/>
    </xf>
    <xf numFmtId="0" fontId="10" fillId="0" borderId="0" xfId="0" applyFont="1" applyFill="1" applyAlignment="1">
      <alignment horizontal="center" vertical="center" wrapText="1"/>
    </xf>
    <xf numFmtId="0" fontId="1" fillId="0" borderId="0" xfId="0" applyFont="1" applyFill="1"/>
    <xf numFmtId="0" fontId="1" fillId="0" borderId="0" xfId="0" applyFont="1" applyFill="1" applyAlignment="1">
      <alignment horizontal="right" vertical="center" wrapText="1"/>
    </xf>
    <xf numFmtId="0" fontId="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7" fillId="0" borderId="2" xfId="0" applyFont="1" applyFill="1" applyBorder="1" applyAlignment="1">
      <alignment horizontal="left" vertical="center" wrapText="1"/>
    </xf>
    <xf numFmtId="4" fontId="6" fillId="0" borderId="2" xfId="0" applyNumberFormat="1" applyFont="1" applyFill="1" applyBorder="1" applyAlignment="1">
      <alignment horizontal="center" vertical="center" wrapText="1"/>
    </xf>
    <xf numFmtId="0" fontId="14" fillId="0" borderId="2" xfId="0" applyFont="1" applyFill="1" applyBorder="1" applyAlignment="1">
      <alignment horizontal="left" vertical="center" wrapText="1"/>
    </xf>
    <xf numFmtId="4" fontId="16" fillId="0" borderId="2" xfId="0" applyNumberFormat="1" applyFont="1" applyFill="1" applyBorder="1" applyAlignment="1">
      <alignment horizontal="center" vertical="center" wrapText="1"/>
    </xf>
    <xf numFmtId="0" fontId="1" fillId="0" borderId="0" xfId="0" applyFont="1" applyFill="1" applyAlignment="1">
      <alignment vertical="center" wrapText="1"/>
    </xf>
    <xf numFmtId="0" fontId="3" fillId="0" borderId="2" xfId="0" applyFont="1" applyFill="1" applyBorder="1" applyAlignment="1">
      <alignment wrapText="1"/>
    </xf>
    <xf numFmtId="0" fontId="2" fillId="0" borderId="2" xfId="0" applyFont="1" applyFill="1" applyBorder="1" applyAlignment="1">
      <alignment horizont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4" fontId="13" fillId="0" borderId="2" xfId="0" applyNumberFormat="1" applyFont="1" applyFill="1" applyBorder="1" applyAlignment="1">
      <alignment horizontal="center" vertical="center" wrapText="1"/>
    </xf>
    <xf numFmtId="0" fontId="5" fillId="0" borderId="2" xfId="0" applyFont="1" applyFill="1" applyBorder="1" applyAlignment="1">
      <alignment vertical="center" wrapText="1"/>
    </xf>
    <xf numFmtId="49" fontId="13" fillId="0" borderId="2" xfId="0" applyNumberFormat="1" applyFont="1" applyFill="1" applyBorder="1" applyAlignment="1">
      <alignment horizontal="center" vertical="center" wrapText="1"/>
    </xf>
    <xf numFmtId="0" fontId="1" fillId="0" borderId="2" xfId="0" applyFont="1" applyFill="1" applyBorder="1" applyAlignment="1">
      <alignment vertical="center" wrapText="1"/>
    </xf>
    <xf numFmtId="0" fontId="1" fillId="0" borderId="2" xfId="0" applyFont="1" applyFill="1" applyBorder="1" applyAlignment="1">
      <alignment horizontal="left" vertical="center" wrapText="1"/>
    </xf>
    <xf numFmtId="4" fontId="1" fillId="0" borderId="2"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12" fillId="0" borderId="2" xfId="0" applyFont="1" applyFill="1" applyBorder="1" applyAlignment="1">
      <alignment vertical="center" wrapText="1"/>
    </xf>
    <xf numFmtId="0" fontId="12" fillId="0" borderId="2" xfId="0" applyFont="1" applyFill="1" applyBorder="1" applyAlignment="1">
      <alignment horizontal="left" vertical="center" wrapText="1"/>
    </xf>
    <xf numFmtId="3" fontId="13"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 fontId="12" fillId="0" borderId="2" xfId="0" applyNumberFormat="1"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Font="1" applyFill="1" applyBorder="1" applyAlignment="1">
      <alignment horizontal="center" vertical="center" wrapText="1"/>
    </xf>
    <xf numFmtId="0" fontId="19" fillId="0" borderId="2" xfId="0" applyFont="1" applyFill="1" applyBorder="1" applyAlignment="1">
      <alignment vertical="top" wrapText="1"/>
    </xf>
    <xf numFmtId="3" fontId="19" fillId="0" borderId="2" xfId="0" applyNumberFormat="1" applyFont="1" applyFill="1" applyBorder="1" applyAlignment="1">
      <alignment horizontal="center" vertical="center"/>
    </xf>
    <xf numFmtId="0" fontId="24" fillId="0" borderId="2" xfId="0" applyFont="1" applyFill="1" applyBorder="1" applyAlignment="1">
      <alignment vertical="center" wrapText="1"/>
    </xf>
    <xf numFmtId="0" fontId="11" fillId="0" borderId="2" xfId="0" applyFont="1" applyFill="1" applyBorder="1" applyAlignment="1">
      <alignment horizontal="center" vertical="center" wrapText="1"/>
    </xf>
    <xf numFmtId="0" fontId="24" fillId="0" borderId="2" xfId="0" applyFont="1" applyFill="1" applyBorder="1" applyAlignment="1">
      <alignment vertical="top" wrapText="1"/>
    </xf>
    <xf numFmtId="3" fontId="25" fillId="0" borderId="2" xfId="0" applyNumberFormat="1" applyFont="1" applyFill="1" applyBorder="1" applyAlignment="1">
      <alignment horizontal="center" vertical="center" wrapText="1"/>
    </xf>
    <xf numFmtId="0" fontId="11" fillId="0" borderId="2" xfId="0" applyFont="1" applyFill="1" applyBorder="1" applyAlignment="1">
      <alignment vertical="center" wrapText="1"/>
    </xf>
    <xf numFmtId="3" fontId="12" fillId="0" borderId="2" xfId="0" applyNumberFormat="1" applyFont="1" applyFill="1" applyBorder="1" applyAlignment="1">
      <alignment horizontal="center" vertical="center" wrapText="1"/>
    </xf>
    <xf numFmtId="0" fontId="6" fillId="0" borderId="2" xfId="0" applyFont="1" applyFill="1" applyBorder="1" applyAlignment="1">
      <alignment vertical="center" wrapText="1"/>
    </xf>
    <xf numFmtId="0" fontId="26" fillId="0" borderId="2" xfId="0" applyFont="1" applyFill="1" applyBorder="1" applyAlignment="1">
      <alignment vertical="top" wrapText="1"/>
    </xf>
    <xf numFmtId="49" fontId="2"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3" fontId="20" fillId="0" borderId="2" xfId="0" applyNumberFormat="1" applyFont="1" applyFill="1" applyBorder="1" applyAlignment="1">
      <alignment horizontal="center" vertical="center"/>
    </xf>
    <xf numFmtId="2" fontId="13" fillId="0" borderId="2" xfId="0" applyNumberFormat="1" applyFont="1" applyFill="1" applyBorder="1" applyAlignment="1">
      <alignment horizontal="center" vertical="center" wrapText="1"/>
    </xf>
    <xf numFmtId="2" fontId="20" fillId="0" borderId="2" xfId="0" applyNumberFormat="1" applyFont="1" applyFill="1" applyBorder="1" applyAlignment="1">
      <alignment horizontal="center" vertical="center"/>
    </xf>
    <xf numFmtId="0" fontId="20" fillId="0" borderId="2" xfId="0" applyFont="1" applyFill="1" applyBorder="1" applyAlignment="1">
      <alignment horizontal="center" vertical="center" wrapText="1"/>
    </xf>
    <xf numFmtId="4" fontId="20" fillId="0" borderId="2" xfId="0" applyNumberFormat="1" applyFont="1" applyFill="1" applyBorder="1" applyAlignment="1">
      <alignment horizontal="center" vertical="center"/>
    </xf>
    <xf numFmtId="0" fontId="1" fillId="0" borderId="1" xfId="0" applyFont="1" applyFill="1" applyBorder="1" applyAlignment="1">
      <alignment vertical="center" wrapText="1"/>
    </xf>
    <xf numFmtId="0" fontId="3" fillId="0" borderId="0" xfId="0" applyFont="1" applyFill="1" applyBorder="1" applyAlignment="1"/>
    <xf numFmtId="0" fontId="3" fillId="0" borderId="0" xfId="0" applyFont="1" applyFill="1" applyAlignment="1">
      <alignment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top" wrapText="1"/>
    </xf>
    <xf numFmtId="0" fontId="2" fillId="0" borderId="0" xfId="0" applyFont="1" applyFill="1" applyAlignment="1"/>
    <xf numFmtId="0" fontId="2" fillId="0" borderId="0" xfId="0" applyFont="1" applyFill="1" applyAlignment="1">
      <alignment vertical="top"/>
    </xf>
    <xf numFmtId="0" fontId="1" fillId="0" borderId="0" xfId="0" applyFont="1" applyFill="1" applyAlignment="1">
      <alignment horizontal="center"/>
    </xf>
    <xf numFmtId="0" fontId="1" fillId="0" borderId="2" xfId="0" applyFont="1" applyFill="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13" fillId="0" borderId="2" xfId="0" applyFont="1" applyBorder="1" applyAlignment="1">
      <alignment horizontal="center" vertical="center" wrapText="1"/>
    </xf>
    <xf numFmtId="164" fontId="20" fillId="0" borderId="2" xfId="0" applyNumberFormat="1" applyFont="1" applyFill="1" applyBorder="1" applyAlignment="1">
      <alignment horizontal="center" vertical="center" wrapText="1"/>
    </xf>
    <xf numFmtId="0" fontId="7" fillId="0" borderId="0" xfId="0" applyFont="1" applyFill="1" applyAlignment="1"/>
    <xf numFmtId="0" fontId="9" fillId="0" borderId="0" xfId="0" applyFont="1" applyFill="1" applyAlignment="1">
      <alignment horizontal="left" vertical="center" wrapText="1"/>
    </xf>
    <xf numFmtId="0" fontId="1" fillId="0" borderId="0" xfId="0" applyFont="1" applyFill="1" applyAlignment="1">
      <alignment horizontal="left" vertical="center" wrapText="1"/>
    </xf>
    <xf numFmtId="0" fontId="7" fillId="0" borderId="1" xfId="0" applyFont="1" applyFill="1" applyBorder="1" applyAlignment="1">
      <alignment horizontal="center" wrapText="1"/>
    </xf>
    <xf numFmtId="0" fontId="7" fillId="0" borderId="3" xfId="0" applyFont="1" applyFill="1" applyBorder="1" applyAlignment="1"/>
    <xf numFmtId="0" fontId="7" fillId="0" borderId="0" xfId="0" applyFont="1" applyFill="1" applyBorder="1" applyAlignment="1"/>
    <xf numFmtId="0" fontId="9" fillId="0" borderId="1" xfId="0" applyFont="1" applyFill="1" applyBorder="1" applyAlignment="1">
      <alignment horizontal="center" vertical="center" wrapText="1"/>
    </xf>
    <xf numFmtId="0" fontId="13" fillId="0" borderId="3" xfId="0" applyFont="1" applyFill="1" applyBorder="1" applyAlignment="1">
      <alignment horizontal="center" vertical="top" wrapText="1"/>
    </xf>
    <xf numFmtId="0" fontId="9" fillId="0" borderId="1" xfId="0" applyFont="1" applyFill="1" applyBorder="1" applyAlignment="1">
      <alignment horizontal="center" wrapText="1"/>
    </xf>
    <xf numFmtId="0" fontId="9" fillId="0" borderId="0" xfId="0" applyFont="1" applyFill="1" applyAlignment="1">
      <alignment horizontal="center" wrapText="1"/>
    </xf>
    <xf numFmtId="0" fontId="20" fillId="0" borderId="3" xfId="0" applyFont="1" applyFill="1" applyBorder="1" applyAlignment="1">
      <alignment horizontal="center" vertical="top" wrapText="1"/>
    </xf>
    <xf numFmtId="14" fontId="6" fillId="0" borderId="1" xfId="0" applyNumberFormat="1" applyFont="1" applyFill="1" applyBorder="1" applyAlignment="1">
      <alignment horizontal="left" wrapText="1"/>
    </xf>
    <xf numFmtId="0" fontId="2" fillId="0" borderId="3" xfId="0" applyFont="1" applyFill="1" applyBorder="1" applyAlignment="1">
      <alignment horizontal="center" vertical="top" wrapText="1"/>
    </xf>
    <xf numFmtId="0" fontId="8" fillId="0" borderId="0" xfId="0" applyFont="1" applyFill="1" applyAlignment="1">
      <alignment horizontal="left" wrapText="1"/>
    </xf>
    <xf numFmtId="0" fontId="8" fillId="0" borderId="0" xfId="0" applyFont="1" applyFill="1" applyAlignment="1">
      <alignment horizontal="left" vertical="center" wrapText="1"/>
    </xf>
    <xf numFmtId="0" fontId="10" fillId="0" borderId="0" xfId="0" applyFont="1" applyFill="1" applyAlignment="1">
      <alignment horizontal="left" vertical="center" wrapText="1"/>
    </xf>
    <xf numFmtId="0" fontId="1" fillId="0" borderId="0" xfId="0" applyFont="1" applyFill="1" applyAlignment="1">
      <alignment horizontal="left" wrapText="1"/>
    </xf>
    <xf numFmtId="0" fontId="25"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4" fontId="1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3" fillId="0" borderId="1" xfId="0" applyFont="1" applyFill="1" applyBorder="1" applyAlignment="1">
      <alignment horizont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8" fillId="0" borderId="2" xfId="0" applyFont="1" applyFill="1" applyBorder="1" applyAlignment="1">
      <alignment horizontal="left" vertical="center" wrapText="1"/>
    </xf>
    <xf numFmtId="0" fontId="9" fillId="0" borderId="0" xfId="0" applyFont="1" applyFill="1" applyAlignment="1">
      <alignment horizontal="distributed" vertical="top" wrapText="1"/>
    </xf>
    <xf numFmtId="0" fontId="1" fillId="0" borderId="2"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3" fillId="0" borderId="0" xfId="0" applyFont="1" applyFill="1" applyAlignment="1">
      <alignment horizontal="left" vertical="center" wrapText="1"/>
    </xf>
    <xf numFmtId="0" fontId="1" fillId="0" borderId="0" xfId="0" applyFont="1" applyFill="1" applyAlignment="1">
      <alignment vertical="center" wrapText="1"/>
    </xf>
    <xf numFmtId="4" fontId="13" fillId="0" borderId="2" xfId="0" applyNumberFormat="1" applyFont="1" applyFill="1" applyBorder="1" applyAlignment="1">
      <alignment horizontal="center" vertical="center" wrapText="1"/>
    </xf>
    <xf numFmtId="0" fontId="1" fillId="0" borderId="0" xfId="0" applyFont="1" applyFill="1" applyAlignment="1">
      <alignment wrapText="1"/>
    </xf>
    <xf numFmtId="0" fontId="8" fillId="0" borderId="2" xfId="0" applyFont="1" applyFill="1" applyBorder="1" applyAlignment="1">
      <alignment horizontal="center" vertical="center" wrapText="1"/>
    </xf>
    <xf numFmtId="0" fontId="28" fillId="0" borderId="2" xfId="0" applyFont="1" applyFill="1" applyBorder="1" applyAlignment="1">
      <alignment horizontal="center"/>
    </xf>
    <xf numFmtId="0" fontId="9" fillId="0" borderId="0" xfId="0" applyFont="1" applyFill="1" applyAlignment="1">
      <alignment vertical="center" wrapText="1"/>
    </xf>
    <xf numFmtId="0" fontId="13" fillId="0" borderId="0" xfId="0" applyFont="1" applyFill="1" applyAlignment="1">
      <alignment horizontal="center" vertical="top" wrapText="1"/>
    </xf>
    <xf numFmtId="0" fontId="7" fillId="0" borderId="0" xfId="1" applyFont="1" applyFill="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cellXfs>
  <cellStyles count="2">
    <cellStyle name="Обычный" xfId="0" builtinId="0"/>
    <cellStyle name="Обычный_Запити на 2008 рік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125"/>
  <sheetViews>
    <sheetView tabSelected="1" topLeftCell="B10" zoomScale="120" zoomScaleNormal="120" zoomScaleSheetLayoutView="100" workbookViewId="0">
      <selection activeCell="G15" sqref="G15:I15"/>
    </sheetView>
  </sheetViews>
  <sheetFormatPr defaultColWidth="21.5703125" defaultRowHeight="15"/>
  <cols>
    <col min="1" max="1" width="21.5703125" style="2" hidden="1" customWidth="1"/>
    <col min="2" max="2" width="3.5703125" style="2" customWidth="1"/>
    <col min="3" max="3" width="6.140625" style="2" customWidth="1"/>
    <col min="4" max="4" width="40.7109375" style="2" customWidth="1"/>
    <col min="5" max="5" width="18.140625" style="2" customWidth="1"/>
    <col min="6" max="6" width="37.140625" style="2" customWidth="1"/>
    <col min="7" max="7" width="20.28515625" style="2" customWidth="1"/>
    <col min="8" max="8" width="17.7109375" style="2" customWidth="1"/>
    <col min="9" max="9" width="32.5703125" style="2" customWidth="1"/>
    <col min="10" max="10" width="5.28515625" style="2" customWidth="1"/>
    <col min="11" max="16384" width="21.5703125" style="2"/>
  </cols>
  <sheetData>
    <row r="1" spans="3:13" ht="9" customHeight="1">
      <c r="G1" s="9"/>
      <c r="H1" s="9"/>
      <c r="I1" s="9"/>
      <c r="J1" s="9"/>
      <c r="K1" s="9"/>
      <c r="L1" s="9"/>
      <c r="M1" s="9"/>
    </row>
    <row r="2" spans="3:13" ht="18.75">
      <c r="G2" s="3" t="s">
        <v>0</v>
      </c>
      <c r="H2" s="3"/>
      <c r="I2" s="3"/>
      <c r="J2" s="3"/>
      <c r="K2" s="3"/>
      <c r="L2" s="3"/>
      <c r="M2" s="3"/>
    </row>
    <row r="3" spans="3:13" ht="18.75">
      <c r="G3" s="97" t="s">
        <v>33</v>
      </c>
      <c r="H3" s="97"/>
      <c r="I3" s="97"/>
      <c r="J3" s="97"/>
      <c r="K3" s="97"/>
      <c r="L3" s="97"/>
      <c r="M3" s="3"/>
    </row>
    <row r="4" spans="3:13" ht="18.75">
      <c r="G4" s="97" t="s">
        <v>34</v>
      </c>
      <c r="H4" s="97"/>
      <c r="I4" s="97"/>
      <c r="J4" s="97"/>
      <c r="K4" s="97"/>
      <c r="L4" s="97"/>
      <c r="M4" s="3"/>
    </row>
    <row r="5" spans="3:13" ht="4.5" customHeight="1">
      <c r="G5" s="3"/>
      <c r="H5" s="3"/>
      <c r="I5" s="3"/>
      <c r="J5" s="3"/>
      <c r="K5" s="3"/>
      <c r="L5" s="3"/>
      <c r="M5" s="3"/>
    </row>
    <row r="6" spans="3:13" ht="18.75">
      <c r="G6" s="3" t="s">
        <v>35</v>
      </c>
      <c r="H6" s="3"/>
      <c r="I6" s="3"/>
      <c r="J6" s="3"/>
      <c r="K6" s="3"/>
      <c r="L6" s="3"/>
      <c r="M6" s="3"/>
    </row>
    <row r="7" spans="3:13" ht="18.75">
      <c r="G7" s="3" t="s">
        <v>36</v>
      </c>
      <c r="H7" s="3"/>
      <c r="I7" s="3"/>
      <c r="J7" s="3"/>
      <c r="K7" s="3"/>
      <c r="L7" s="3"/>
      <c r="M7" s="3"/>
    </row>
    <row r="8" spans="3:13" ht="21" customHeight="1">
      <c r="G8" s="3" t="s">
        <v>58</v>
      </c>
      <c r="H8" s="3"/>
      <c r="I8" s="3"/>
      <c r="J8" s="3"/>
      <c r="K8" s="3"/>
      <c r="L8" s="3"/>
      <c r="M8" s="3"/>
    </row>
    <row r="9" spans="3:13" ht="4.5" customHeight="1">
      <c r="C9" s="1"/>
      <c r="G9" s="3"/>
      <c r="H9" s="3"/>
      <c r="I9" s="3"/>
      <c r="J9" s="3"/>
      <c r="K9" s="3"/>
      <c r="L9" s="3"/>
      <c r="M9" s="3"/>
    </row>
    <row r="10" spans="3:13" ht="18.75" customHeight="1">
      <c r="C10" s="1"/>
      <c r="G10" s="4" t="s">
        <v>0</v>
      </c>
      <c r="H10" s="3"/>
      <c r="I10" s="3"/>
      <c r="J10" s="4"/>
      <c r="K10" s="4"/>
      <c r="L10" s="4"/>
      <c r="M10" s="4"/>
    </row>
    <row r="11" spans="3:13" ht="18.75">
      <c r="C11" s="1"/>
      <c r="D11" s="1"/>
      <c r="G11" s="101" t="s">
        <v>155</v>
      </c>
      <c r="H11" s="101"/>
      <c r="I11" s="101"/>
      <c r="J11" s="102"/>
      <c r="K11" s="102"/>
      <c r="L11" s="102"/>
      <c r="M11" s="102"/>
    </row>
    <row r="12" spans="3:13" ht="36" customHeight="1">
      <c r="C12" s="1"/>
      <c r="G12" s="100" t="s">
        <v>59</v>
      </c>
      <c r="H12" s="100"/>
      <c r="I12" s="100"/>
      <c r="J12" s="8"/>
      <c r="K12" s="8"/>
      <c r="L12" s="8"/>
      <c r="M12" s="8"/>
    </row>
    <row r="13" spans="3:13" ht="18" customHeight="1">
      <c r="C13" s="1"/>
      <c r="D13" s="1"/>
      <c r="G13" s="107" t="s">
        <v>1</v>
      </c>
      <c r="H13" s="107"/>
      <c r="I13" s="107"/>
      <c r="J13" s="6"/>
      <c r="K13" s="7"/>
      <c r="L13" s="7"/>
      <c r="M13" s="7"/>
    </row>
    <row r="14" spans="3:13" ht="3.75" customHeight="1">
      <c r="C14" s="1"/>
      <c r="G14" s="4"/>
      <c r="H14" s="3"/>
      <c r="I14" s="4"/>
      <c r="J14" s="3"/>
      <c r="K14" s="3"/>
      <c r="L14" s="3"/>
      <c r="M14" s="3"/>
    </row>
    <row r="15" spans="3:13" ht="27.75" customHeight="1">
      <c r="C15" s="1"/>
      <c r="G15" s="108" t="s">
        <v>189</v>
      </c>
      <c r="H15" s="108"/>
      <c r="I15" s="108"/>
      <c r="J15" s="10"/>
      <c r="K15" s="11"/>
      <c r="L15" s="11"/>
      <c r="M15" s="5"/>
    </row>
    <row r="16" spans="3:13">
      <c r="K16" s="9"/>
      <c r="L16" s="9"/>
    </row>
    <row r="17" spans="2:21" ht="3.75" customHeight="1"/>
    <row r="18" spans="2:21" ht="18.75">
      <c r="B18" s="12"/>
      <c r="C18" s="120" t="s">
        <v>2</v>
      </c>
      <c r="D18" s="120"/>
      <c r="E18" s="120"/>
      <c r="F18" s="120"/>
      <c r="G18" s="120"/>
      <c r="H18" s="120"/>
      <c r="I18" s="120"/>
      <c r="J18" s="12"/>
      <c r="K18" s="12"/>
      <c r="L18" s="12"/>
      <c r="M18" s="12"/>
      <c r="N18" s="12"/>
      <c r="O18" s="12"/>
      <c r="P18" s="12"/>
      <c r="Q18" s="12"/>
      <c r="R18" s="12"/>
      <c r="S18" s="12"/>
      <c r="T18" s="12"/>
      <c r="U18" s="12"/>
    </row>
    <row r="19" spans="2:21" ht="18.75">
      <c r="B19" s="12"/>
      <c r="C19" s="120" t="s">
        <v>160</v>
      </c>
      <c r="D19" s="120"/>
      <c r="E19" s="120"/>
      <c r="F19" s="120"/>
      <c r="G19" s="120"/>
      <c r="H19" s="120"/>
      <c r="I19" s="120"/>
      <c r="J19" s="12"/>
      <c r="K19" s="12"/>
      <c r="L19" s="12"/>
      <c r="M19" s="12"/>
      <c r="N19" s="12"/>
      <c r="O19" s="12"/>
      <c r="P19" s="12"/>
      <c r="Q19" s="12"/>
      <c r="R19" s="12"/>
      <c r="S19" s="12"/>
      <c r="T19" s="12"/>
      <c r="U19" s="12"/>
    </row>
    <row r="20" spans="2:21">
      <c r="B20" s="12"/>
      <c r="C20" s="12"/>
      <c r="D20" s="12"/>
      <c r="E20" s="12"/>
      <c r="F20" s="12"/>
      <c r="G20" s="12"/>
      <c r="H20" s="12"/>
      <c r="I20" s="12"/>
      <c r="J20" s="12"/>
      <c r="K20" s="12"/>
      <c r="L20" s="12"/>
      <c r="M20" s="12"/>
      <c r="N20" s="12"/>
      <c r="O20" s="12"/>
      <c r="P20" s="12"/>
      <c r="Q20" s="12"/>
      <c r="R20" s="12"/>
      <c r="S20" s="12"/>
      <c r="T20" s="12"/>
      <c r="U20" s="12"/>
    </row>
    <row r="21" spans="2:21" ht="10.5" customHeight="1">
      <c r="B21" s="12"/>
      <c r="C21" s="12"/>
      <c r="D21" s="12"/>
      <c r="E21" s="12"/>
      <c r="F21" s="12"/>
      <c r="G21" s="12"/>
      <c r="H21" s="12"/>
      <c r="I21" s="12"/>
      <c r="J21" s="12"/>
      <c r="K21" s="12"/>
      <c r="L21" s="12"/>
      <c r="M21" s="12"/>
      <c r="N21" s="12"/>
      <c r="O21" s="12"/>
      <c r="P21" s="12"/>
      <c r="Q21" s="12"/>
      <c r="R21" s="12"/>
      <c r="S21" s="12"/>
      <c r="T21" s="12"/>
      <c r="U21" s="12"/>
    </row>
    <row r="22" spans="2:21" ht="18.75" customHeight="1">
      <c r="B22" s="12"/>
      <c r="C22" s="122" t="s">
        <v>3</v>
      </c>
      <c r="D22" s="13" t="s">
        <v>180</v>
      </c>
      <c r="E22" s="119"/>
      <c r="F22" s="103" t="s">
        <v>27</v>
      </c>
      <c r="G22" s="103"/>
      <c r="H22" s="103"/>
      <c r="I22" s="15">
        <v>20429768</v>
      </c>
      <c r="J22" s="12"/>
      <c r="K22" s="12"/>
      <c r="L22" s="12"/>
      <c r="M22" s="12"/>
      <c r="N22" s="12"/>
      <c r="O22" s="12"/>
      <c r="P22" s="12"/>
      <c r="Q22" s="12"/>
      <c r="R22" s="12"/>
      <c r="S22" s="12"/>
      <c r="T22" s="12"/>
      <c r="U22" s="12"/>
    </row>
    <row r="23" spans="2:21" ht="26.25" customHeight="1">
      <c r="B23" s="12"/>
      <c r="C23" s="122"/>
      <c r="D23" s="16" t="s">
        <v>161</v>
      </c>
      <c r="E23" s="119"/>
      <c r="F23" s="104" t="s">
        <v>1</v>
      </c>
      <c r="G23" s="104"/>
      <c r="H23" s="104"/>
      <c r="I23" s="17" t="s">
        <v>162</v>
      </c>
      <c r="J23" s="12"/>
      <c r="K23" s="12"/>
      <c r="L23" s="12"/>
      <c r="M23" s="12"/>
      <c r="N23" s="12"/>
      <c r="O23" s="12"/>
      <c r="P23" s="12"/>
      <c r="Q23" s="12"/>
      <c r="R23" s="12"/>
      <c r="S23" s="12"/>
      <c r="T23" s="12"/>
      <c r="U23" s="12"/>
    </row>
    <row r="24" spans="2:21" ht="33.75" customHeight="1">
      <c r="B24" s="12"/>
      <c r="C24" s="18" t="s">
        <v>4</v>
      </c>
      <c r="D24" s="13" t="s">
        <v>181</v>
      </c>
      <c r="E24" s="106"/>
      <c r="F24" s="105" t="s">
        <v>27</v>
      </c>
      <c r="G24" s="105"/>
      <c r="H24" s="105"/>
      <c r="I24" s="19">
        <v>20429768</v>
      </c>
      <c r="J24" s="12"/>
      <c r="K24" s="12"/>
      <c r="L24" s="12"/>
      <c r="M24" s="12"/>
      <c r="N24" s="12"/>
      <c r="O24" s="12"/>
      <c r="P24" s="12"/>
      <c r="Q24" s="12"/>
      <c r="R24" s="12"/>
      <c r="S24" s="12"/>
      <c r="T24" s="12"/>
      <c r="U24" s="12"/>
    </row>
    <row r="25" spans="2:21" ht="27.75" customHeight="1">
      <c r="B25" s="12"/>
      <c r="C25" s="20"/>
      <c r="D25" s="16" t="s">
        <v>161</v>
      </c>
      <c r="E25" s="106"/>
      <c r="F25" s="104" t="s">
        <v>188</v>
      </c>
      <c r="G25" s="104"/>
      <c r="H25" s="104"/>
      <c r="I25" s="17" t="s">
        <v>162</v>
      </c>
      <c r="J25" s="12"/>
      <c r="K25" s="12"/>
      <c r="L25" s="12"/>
      <c r="M25" s="12"/>
      <c r="N25" s="12"/>
      <c r="O25" s="12"/>
      <c r="P25" s="12"/>
      <c r="Q25" s="12"/>
      <c r="R25" s="12"/>
      <c r="S25" s="12"/>
      <c r="T25" s="12"/>
      <c r="U25" s="12"/>
    </row>
    <row r="26" spans="2:21" ht="95.25" customHeight="1">
      <c r="B26" s="12"/>
      <c r="C26" s="18" t="s">
        <v>5</v>
      </c>
      <c r="D26" s="13" t="s">
        <v>47</v>
      </c>
      <c r="E26" s="21" t="s">
        <v>163</v>
      </c>
      <c r="F26" s="21" t="s">
        <v>49</v>
      </c>
      <c r="G26" s="105" t="s">
        <v>48</v>
      </c>
      <c r="H26" s="105"/>
      <c r="I26" s="21" t="s">
        <v>164</v>
      </c>
      <c r="J26" s="22"/>
      <c r="K26" s="22"/>
      <c r="L26" s="12"/>
      <c r="M26" s="12"/>
      <c r="N26" s="12"/>
      <c r="O26" s="12"/>
      <c r="P26" s="12"/>
      <c r="Q26" s="12"/>
      <c r="R26" s="12"/>
      <c r="S26" s="12"/>
      <c r="T26" s="12"/>
      <c r="U26" s="12"/>
    </row>
    <row r="27" spans="2:21" ht="66" customHeight="1">
      <c r="B27" s="12"/>
      <c r="C27" s="23"/>
      <c r="D27" s="16" t="s">
        <v>161</v>
      </c>
      <c r="E27" s="24" t="s">
        <v>165</v>
      </c>
      <c r="F27" s="16" t="s">
        <v>166</v>
      </c>
      <c r="G27" s="136" t="s">
        <v>167</v>
      </c>
      <c r="H27" s="136"/>
      <c r="I27" s="16" t="s">
        <v>168</v>
      </c>
      <c r="J27" s="12"/>
      <c r="K27" s="12"/>
      <c r="L27" s="12"/>
      <c r="M27" s="12"/>
      <c r="N27" s="12"/>
      <c r="O27" s="12"/>
      <c r="P27" s="12"/>
      <c r="Q27" s="12"/>
      <c r="R27" s="12"/>
      <c r="S27" s="12"/>
      <c r="T27" s="12"/>
      <c r="U27" s="12"/>
    </row>
    <row r="28" spans="2:21" ht="42.75" customHeight="1">
      <c r="B28" s="12"/>
      <c r="C28" s="25" t="s">
        <v>6</v>
      </c>
      <c r="D28" s="110" t="s">
        <v>171</v>
      </c>
      <c r="E28" s="110"/>
      <c r="F28" s="110"/>
      <c r="G28" s="110"/>
      <c r="H28" s="110"/>
      <c r="I28" s="110"/>
      <c r="J28" s="12"/>
      <c r="K28" s="12"/>
      <c r="L28" s="12"/>
      <c r="M28" s="12"/>
      <c r="N28" s="12"/>
      <c r="O28" s="12"/>
      <c r="P28" s="12"/>
      <c r="Q28" s="12"/>
      <c r="R28" s="12"/>
      <c r="S28" s="12"/>
      <c r="T28" s="12"/>
      <c r="U28" s="12"/>
    </row>
    <row r="29" spans="2:21" ht="20.25" customHeight="1">
      <c r="B29" s="12"/>
      <c r="C29" s="14" t="s">
        <v>7</v>
      </c>
      <c r="D29" s="111" t="s">
        <v>170</v>
      </c>
      <c r="E29" s="111"/>
      <c r="F29" s="111"/>
      <c r="G29" s="111"/>
      <c r="H29" s="111"/>
      <c r="I29" s="111"/>
      <c r="J29" s="12"/>
      <c r="K29" s="12"/>
      <c r="L29" s="12"/>
      <c r="M29" s="12"/>
      <c r="N29" s="12"/>
      <c r="O29" s="12"/>
      <c r="P29" s="12"/>
      <c r="Q29" s="12"/>
      <c r="R29" s="12"/>
      <c r="S29" s="12"/>
      <c r="T29" s="12"/>
      <c r="U29" s="12"/>
    </row>
    <row r="30" spans="2:21" ht="14.25" customHeight="1">
      <c r="B30" s="12"/>
      <c r="C30" s="99" t="s">
        <v>173</v>
      </c>
      <c r="D30" s="99"/>
      <c r="E30" s="99"/>
      <c r="F30" s="99"/>
      <c r="G30" s="99"/>
      <c r="H30" s="99"/>
      <c r="I30" s="99"/>
      <c r="J30" s="12"/>
      <c r="K30" s="12"/>
      <c r="L30" s="12"/>
      <c r="M30" s="12"/>
      <c r="N30" s="12"/>
      <c r="O30" s="12"/>
      <c r="P30" s="12"/>
      <c r="Q30" s="12"/>
      <c r="R30" s="12"/>
      <c r="S30" s="12"/>
      <c r="T30" s="12"/>
      <c r="U30" s="12"/>
    </row>
    <row r="31" spans="2:21" ht="16.5" customHeight="1">
      <c r="B31" s="12"/>
      <c r="C31" s="99" t="s">
        <v>69</v>
      </c>
      <c r="D31" s="99"/>
      <c r="E31" s="99"/>
      <c r="F31" s="99"/>
      <c r="G31" s="99"/>
      <c r="H31" s="99"/>
      <c r="I31" s="99"/>
      <c r="J31" s="12"/>
      <c r="K31" s="12"/>
      <c r="L31" s="12"/>
      <c r="M31" s="12"/>
      <c r="N31" s="12"/>
      <c r="O31" s="12"/>
      <c r="P31" s="12"/>
      <c r="Q31" s="12"/>
      <c r="R31" s="12"/>
      <c r="S31" s="12"/>
      <c r="T31" s="12"/>
      <c r="U31" s="12"/>
    </row>
    <row r="32" spans="2:21" ht="30.75" customHeight="1">
      <c r="B32" s="12"/>
      <c r="C32" s="99" t="s">
        <v>70</v>
      </c>
      <c r="D32" s="99"/>
      <c r="E32" s="99"/>
      <c r="F32" s="99"/>
      <c r="G32" s="99"/>
      <c r="H32" s="99"/>
      <c r="I32" s="99"/>
      <c r="J32" s="12"/>
      <c r="K32" s="12"/>
      <c r="L32" s="12"/>
      <c r="M32" s="12"/>
      <c r="N32" s="12"/>
      <c r="O32" s="12"/>
      <c r="P32" s="12"/>
      <c r="Q32" s="12"/>
      <c r="R32" s="12"/>
      <c r="S32" s="12"/>
      <c r="T32" s="12"/>
      <c r="U32" s="12"/>
    </row>
    <row r="33" spans="2:21" ht="33.75" customHeight="1">
      <c r="B33" s="12"/>
      <c r="C33" s="99" t="s">
        <v>156</v>
      </c>
      <c r="D33" s="99"/>
      <c r="E33" s="99"/>
      <c r="F33" s="99"/>
      <c r="G33" s="99"/>
      <c r="H33" s="99"/>
      <c r="I33" s="99"/>
      <c r="J33" s="12"/>
      <c r="K33" s="12"/>
      <c r="L33" s="12"/>
      <c r="M33" s="12"/>
      <c r="N33" s="12"/>
      <c r="O33" s="12"/>
      <c r="P33" s="12"/>
      <c r="Q33" s="12"/>
      <c r="R33" s="12"/>
      <c r="S33" s="12"/>
      <c r="T33" s="12"/>
      <c r="U33" s="12"/>
    </row>
    <row r="34" spans="2:21" ht="18" customHeight="1">
      <c r="B34" s="12"/>
      <c r="C34" s="99" t="s">
        <v>174</v>
      </c>
      <c r="D34" s="99"/>
      <c r="E34" s="99"/>
      <c r="F34" s="99"/>
      <c r="G34" s="99"/>
      <c r="H34" s="99"/>
      <c r="I34" s="99"/>
      <c r="J34" s="12"/>
      <c r="K34" s="12"/>
      <c r="L34" s="12"/>
      <c r="M34" s="12"/>
      <c r="N34" s="12"/>
      <c r="O34" s="12"/>
      <c r="P34" s="12"/>
      <c r="Q34" s="12"/>
      <c r="R34" s="12"/>
      <c r="S34" s="12"/>
      <c r="T34" s="12"/>
      <c r="U34" s="12"/>
    </row>
    <row r="35" spans="2:21" ht="18" customHeight="1">
      <c r="B35" s="12"/>
      <c r="C35" s="99" t="s">
        <v>68</v>
      </c>
      <c r="D35" s="99"/>
      <c r="E35" s="99"/>
      <c r="F35" s="99"/>
      <c r="G35" s="99"/>
      <c r="H35" s="99"/>
      <c r="I35" s="99"/>
      <c r="J35" s="12"/>
      <c r="K35" s="12"/>
      <c r="L35" s="12"/>
      <c r="M35" s="12"/>
      <c r="N35" s="12"/>
      <c r="O35" s="12"/>
      <c r="P35" s="12"/>
      <c r="Q35" s="12"/>
      <c r="R35" s="12"/>
      <c r="S35" s="12"/>
      <c r="T35" s="12"/>
      <c r="U35" s="12"/>
    </row>
    <row r="36" spans="2:21" ht="27" customHeight="1">
      <c r="B36" s="12"/>
      <c r="C36" s="141" t="s">
        <v>60</v>
      </c>
      <c r="D36" s="141"/>
      <c r="E36" s="141"/>
      <c r="F36" s="141"/>
      <c r="G36" s="141"/>
      <c r="H36" s="141"/>
      <c r="I36" s="141"/>
      <c r="J36" s="27"/>
      <c r="K36" s="27"/>
      <c r="L36" s="27"/>
      <c r="M36" s="27"/>
      <c r="N36" s="27"/>
      <c r="O36" s="27"/>
      <c r="P36" s="27"/>
      <c r="Q36" s="28"/>
      <c r="R36" s="28"/>
      <c r="S36" s="29"/>
      <c r="T36" s="29"/>
      <c r="U36" s="29"/>
    </row>
    <row r="37" spans="2:21" ht="30.75" customHeight="1">
      <c r="B37" s="12"/>
      <c r="C37" s="30" t="s">
        <v>31</v>
      </c>
      <c r="D37" s="142" t="s">
        <v>61</v>
      </c>
      <c r="E37" s="142"/>
      <c r="F37" s="142"/>
      <c r="G37" s="142"/>
      <c r="H37" s="142"/>
      <c r="I37" s="142"/>
      <c r="J37" s="31"/>
      <c r="K37" s="31"/>
      <c r="L37" s="31"/>
      <c r="M37" s="31"/>
      <c r="N37" s="31"/>
      <c r="O37" s="31"/>
      <c r="P37" s="31"/>
      <c r="Q37" s="31"/>
      <c r="R37" s="31"/>
      <c r="S37" s="29"/>
      <c r="T37" s="29"/>
      <c r="U37" s="29"/>
    </row>
    <row r="38" spans="2:21" ht="24" customHeight="1">
      <c r="B38" s="12"/>
      <c r="C38" s="30">
        <v>1</v>
      </c>
      <c r="D38" s="142" t="s">
        <v>148</v>
      </c>
      <c r="E38" s="142"/>
      <c r="F38" s="142"/>
      <c r="G38" s="142"/>
      <c r="H38" s="142"/>
      <c r="I38" s="142"/>
      <c r="J38" s="31"/>
      <c r="K38" s="31"/>
      <c r="L38" s="31"/>
      <c r="M38" s="31"/>
      <c r="N38" s="31"/>
      <c r="O38" s="31"/>
      <c r="P38" s="31"/>
      <c r="Q38" s="31"/>
      <c r="R38" s="31"/>
      <c r="S38" s="29"/>
      <c r="T38" s="29"/>
      <c r="U38" s="29"/>
    </row>
    <row r="39" spans="2:21" ht="21.75" customHeight="1">
      <c r="B39" s="12"/>
      <c r="C39" s="14" t="s">
        <v>8</v>
      </c>
      <c r="D39" s="98" t="s">
        <v>169</v>
      </c>
      <c r="E39" s="98"/>
      <c r="F39" s="98"/>
      <c r="G39" s="98"/>
      <c r="H39" s="98"/>
      <c r="I39" s="98"/>
      <c r="J39" s="29"/>
      <c r="K39" s="29"/>
      <c r="L39" s="29"/>
      <c r="M39" s="29"/>
      <c r="N39" s="29"/>
      <c r="O39" s="29"/>
      <c r="P39" s="29"/>
      <c r="Q39" s="29"/>
      <c r="R39" s="29"/>
      <c r="S39" s="29"/>
      <c r="T39" s="29"/>
      <c r="U39" s="29"/>
    </row>
    <row r="40" spans="2:21" ht="21.75" customHeight="1">
      <c r="B40" s="12"/>
      <c r="C40" s="137" t="s">
        <v>71</v>
      </c>
      <c r="D40" s="137"/>
      <c r="E40" s="137"/>
      <c r="F40" s="137"/>
      <c r="G40" s="137"/>
      <c r="H40" s="137"/>
      <c r="I40" s="137"/>
      <c r="J40" s="137"/>
      <c r="K40" s="137"/>
      <c r="L40" s="137"/>
      <c r="M40" s="137"/>
      <c r="N40" s="137"/>
      <c r="O40" s="137"/>
      <c r="P40" s="137"/>
      <c r="Q40" s="137"/>
      <c r="R40" s="137"/>
      <c r="S40" s="137"/>
      <c r="T40" s="12"/>
      <c r="U40" s="12"/>
    </row>
    <row r="41" spans="2:21" ht="27" customHeight="1">
      <c r="B41" s="12"/>
      <c r="C41" s="14" t="s">
        <v>10</v>
      </c>
      <c r="D41" s="135" t="s">
        <v>172</v>
      </c>
      <c r="E41" s="135"/>
      <c r="F41" s="135"/>
      <c r="G41" s="32"/>
      <c r="H41" s="32"/>
      <c r="I41" s="32"/>
      <c r="J41" s="12"/>
      <c r="K41" s="12"/>
      <c r="L41" s="12"/>
      <c r="M41" s="12"/>
      <c r="N41" s="12"/>
      <c r="O41" s="12"/>
      <c r="P41" s="12"/>
      <c r="Q41" s="12"/>
      <c r="R41" s="12"/>
      <c r="S41" s="12"/>
      <c r="T41" s="12"/>
      <c r="U41" s="12"/>
    </row>
    <row r="42" spans="2:21" ht="38.25" customHeight="1">
      <c r="B42" s="12"/>
      <c r="C42" s="33" t="s">
        <v>31</v>
      </c>
      <c r="D42" s="133" t="s">
        <v>32</v>
      </c>
      <c r="E42" s="134"/>
      <c r="F42" s="134"/>
      <c r="G42" s="134"/>
      <c r="H42" s="134"/>
      <c r="I42" s="134"/>
      <c r="J42" s="12"/>
      <c r="K42" s="12"/>
      <c r="L42" s="12"/>
      <c r="M42" s="12"/>
      <c r="N42" s="12"/>
      <c r="O42" s="12"/>
      <c r="P42" s="12"/>
      <c r="Q42" s="12"/>
      <c r="R42" s="12"/>
      <c r="S42" s="12"/>
      <c r="T42" s="12"/>
      <c r="U42" s="12"/>
    </row>
    <row r="43" spans="2:21" ht="39" customHeight="1">
      <c r="B43" s="12"/>
      <c r="C43" s="33">
        <v>1</v>
      </c>
      <c r="D43" s="121" t="s">
        <v>72</v>
      </c>
      <c r="E43" s="121"/>
      <c r="F43" s="121"/>
      <c r="G43" s="121"/>
      <c r="H43" s="121"/>
      <c r="I43" s="121"/>
      <c r="J43" s="34"/>
      <c r="K43" s="34"/>
      <c r="L43" s="34"/>
      <c r="M43" s="34"/>
      <c r="N43" s="34"/>
      <c r="O43" s="34"/>
      <c r="P43" s="34"/>
      <c r="Q43" s="34"/>
      <c r="R43" s="34"/>
      <c r="S43" s="34"/>
      <c r="T43" s="12"/>
      <c r="U43" s="12"/>
    </row>
    <row r="44" spans="2:21" ht="40.5" customHeight="1">
      <c r="B44" s="12"/>
      <c r="C44" s="33">
        <v>2</v>
      </c>
      <c r="D44" s="124" t="s">
        <v>152</v>
      </c>
      <c r="E44" s="125"/>
      <c r="F44" s="125"/>
      <c r="G44" s="125"/>
      <c r="H44" s="125"/>
      <c r="I44" s="126"/>
      <c r="J44" s="35"/>
      <c r="K44" s="34"/>
      <c r="L44" s="34"/>
      <c r="M44" s="34"/>
      <c r="N44" s="34"/>
      <c r="O44" s="34"/>
      <c r="P44" s="34"/>
      <c r="Q44" s="34"/>
      <c r="R44" s="34"/>
      <c r="S44" s="34"/>
      <c r="T44" s="12"/>
      <c r="U44" s="12"/>
    </row>
    <row r="45" spans="2:21" ht="24.75" customHeight="1">
      <c r="B45" s="12"/>
      <c r="C45" s="33">
        <v>3</v>
      </c>
      <c r="D45" s="143" t="s">
        <v>73</v>
      </c>
      <c r="E45" s="144"/>
      <c r="F45" s="144"/>
      <c r="G45" s="144"/>
      <c r="H45" s="144"/>
      <c r="I45" s="145"/>
      <c r="J45" s="35"/>
      <c r="K45" s="34"/>
      <c r="L45" s="34"/>
      <c r="M45" s="34"/>
      <c r="N45" s="34"/>
      <c r="O45" s="34"/>
      <c r="P45" s="34"/>
      <c r="Q45" s="34"/>
      <c r="R45" s="34"/>
      <c r="S45" s="34"/>
      <c r="T45" s="12"/>
      <c r="U45" s="12"/>
    </row>
    <row r="46" spans="2:21" ht="28.5" customHeight="1">
      <c r="B46" s="12"/>
      <c r="C46" s="36">
        <v>4</v>
      </c>
      <c r="D46" s="138" t="s">
        <v>74</v>
      </c>
      <c r="E46" s="139"/>
      <c r="F46" s="139"/>
      <c r="G46" s="139"/>
      <c r="H46" s="139"/>
      <c r="I46" s="140"/>
      <c r="J46" s="5"/>
      <c r="K46" s="5"/>
      <c r="L46" s="5"/>
      <c r="M46" s="5"/>
      <c r="N46" s="5"/>
      <c r="O46" s="5"/>
      <c r="P46" s="5"/>
      <c r="Q46" s="5"/>
      <c r="R46" s="5"/>
      <c r="S46" s="5"/>
      <c r="T46" s="12"/>
      <c r="U46" s="12"/>
    </row>
    <row r="47" spans="2:21" ht="27" customHeight="1">
      <c r="B47" s="12"/>
      <c r="C47" s="37" t="s">
        <v>15</v>
      </c>
      <c r="D47" s="112" t="s">
        <v>11</v>
      </c>
      <c r="E47" s="112"/>
      <c r="F47" s="112"/>
      <c r="G47" s="112"/>
      <c r="H47" s="112"/>
      <c r="I47" s="112"/>
      <c r="J47" s="12"/>
      <c r="K47" s="12"/>
      <c r="L47" s="12"/>
      <c r="M47" s="12"/>
      <c r="N47" s="12"/>
      <c r="O47" s="12"/>
      <c r="P47" s="12"/>
      <c r="Q47" s="12"/>
      <c r="R47" s="12"/>
      <c r="S47" s="12"/>
      <c r="T47" s="12"/>
      <c r="U47" s="12"/>
    </row>
    <row r="48" spans="2:21" ht="16.5" customHeight="1">
      <c r="B48" s="12"/>
      <c r="C48" s="38"/>
      <c r="D48" s="12"/>
      <c r="E48" s="12"/>
      <c r="F48" s="12"/>
      <c r="G48" s="12"/>
      <c r="H48" s="39"/>
      <c r="I48" s="39" t="s">
        <v>149</v>
      </c>
      <c r="J48" s="12"/>
      <c r="K48" s="12"/>
      <c r="L48" s="12"/>
      <c r="M48" s="12"/>
      <c r="N48" s="12"/>
      <c r="O48" s="12"/>
      <c r="P48" s="12"/>
      <c r="Q48" s="12"/>
      <c r="R48" s="12"/>
      <c r="S48" s="12"/>
      <c r="T48" s="12"/>
      <c r="U48" s="12"/>
    </row>
    <row r="49" spans="2:21" ht="41.25" customHeight="1">
      <c r="B49" s="12"/>
      <c r="C49" s="40" t="s">
        <v>9</v>
      </c>
      <c r="D49" s="40" t="s">
        <v>11</v>
      </c>
      <c r="E49" s="40" t="s">
        <v>12</v>
      </c>
      <c r="F49" s="40" t="s">
        <v>13</v>
      </c>
      <c r="G49" s="123" t="s">
        <v>14</v>
      </c>
      <c r="H49" s="123"/>
      <c r="I49" s="123"/>
      <c r="J49" s="12"/>
      <c r="K49" s="12"/>
      <c r="L49" s="12"/>
      <c r="M49" s="12"/>
      <c r="N49" s="12"/>
      <c r="O49" s="12"/>
      <c r="P49" s="12"/>
      <c r="Q49" s="12"/>
      <c r="R49" s="12"/>
      <c r="S49" s="12"/>
      <c r="T49" s="12"/>
      <c r="U49" s="12"/>
    </row>
    <row r="50" spans="2:21">
      <c r="B50" s="12"/>
      <c r="C50" s="41">
        <v>1</v>
      </c>
      <c r="D50" s="41">
        <v>2</v>
      </c>
      <c r="E50" s="41">
        <v>3</v>
      </c>
      <c r="F50" s="41">
        <v>4</v>
      </c>
      <c r="G50" s="127">
        <v>5</v>
      </c>
      <c r="H50" s="127"/>
      <c r="I50" s="127"/>
      <c r="J50" s="12"/>
      <c r="K50" s="12"/>
      <c r="L50" s="12"/>
      <c r="M50" s="12"/>
      <c r="N50" s="12"/>
      <c r="O50" s="12"/>
      <c r="P50" s="12"/>
      <c r="Q50" s="12"/>
      <c r="R50" s="12"/>
      <c r="S50" s="12"/>
      <c r="T50" s="12"/>
      <c r="U50" s="12"/>
    </row>
    <row r="51" spans="2:21" ht="18.75" customHeight="1">
      <c r="B51" s="12"/>
      <c r="C51" s="40">
        <v>1</v>
      </c>
      <c r="D51" s="42" t="s">
        <v>39</v>
      </c>
      <c r="E51" s="43">
        <v>30821520</v>
      </c>
      <c r="F51" s="43">
        <v>0</v>
      </c>
      <c r="G51" s="117">
        <f>E51+F51</f>
        <v>30821520</v>
      </c>
      <c r="H51" s="117"/>
      <c r="I51" s="117"/>
      <c r="J51" s="12"/>
      <c r="K51" s="12"/>
      <c r="L51" s="12"/>
      <c r="M51" s="12"/>
      <c r="N51" s="12"/>
      <c r="O51" s="12"/>
      <c r="P51" s="12"/>
      <c r="Q51" s="12"/>
      <c r="R51" s="12"/>
      <c r="S51" s="12"/>
      <c r="T51" s="12"/>
      <c r="U51" s="12"/>
    </row>
    <row r="52" spans="2:21" ht="18.75" customHeight="1">
      <c r="B52" s="12"/>
      <c r="C52" s="40">
        <v>2</v>
      </c>
      <c r="D52" s="42" t="s">
        <v>40</v>
      </c>
      <c r="E52" s="43">
        <v>6499680</v>
      </c>
      <c r="F52" s="43">
        <v>0</v>
      </c>
      <c r="G52" s="117">
        <f t="shared" ref="G52:G62" si="0">E52+F52</f>
        <v>6499680</v>
      </c>
      <c r="H52" s="117"/>
      <c r="I52" s="117"/>
      <c r="J52" s="12"/>
      <c r="K52" s="12"/>
      <c r="L52" s="12"/>
      <c r="M52" s="12"/>
      <c r="N52" s="12"/>
      <c r="O52" s="12"/>
      <c r="P52" s="12"/>
      <c r="Q52" s="12"/>
      <c r="R52" s="12"/>
      <c r="S52" s="12"/>
      <c r="T52" s="12"/>
      <c r="U52" s="12"/>
    </row>
    <row r="53" spans="2:21" ht="30.75" customHeight="1">
      <c r="B53" s="12"/>
      <c r="C53" s="40">
        <v>3</v>
      </c>
      <c r="D53" s="42" t="s">
        <v>41</v>
      </c>
      <c r="E53" s="43">
        <v>580244</v>
      </c>
      <c r="F53" s="43">
        <v>0</v>
      </c>
      <c r="G53" s="117">
        <f t="shared" si="0"/>
        <v>580244</v>
      </c>
      <c r="H53" s="117"/>
      <c r="I53" s="117"/>
      <c r="J53" s="12"/>
      <c r="K53" s="12"/>
      <c r="L53" s="12"/>
      <c r="M53" s="12"/>
      <c r="N53" s="12"/>
      <c r="O53" s="12"/>
      <c r="P53" s="12"/>
      <c r="Q53" s="12"/>
      <c r="R53" s="12"/>
      <c r="S53" s="12"/>
      <c r="T53" s="12"/>
      <c r="U53" s="12"/>
    </row>
    <row r="54" spans="2:21" ht="25.5" customHeight="1">
      <c r="B54" s="12"/>
      <c r="C54" s="40">
        <v>4</v>
      </c>
      <c r="D54" s="42" t="s">
        <v>42</v>
      </c>
      <c r="E54" s="43">
        <v>179935</v>
      </c>
      <c r="F54" s="43">
        <v>0</v>
      </c>
      <c r="G54" s="117">
        <f t="shared" si="0"/>
        <v>179935</v>
      </c>
      <c r="H54" s="117"/>
      <c r="I54" s="117"/>
      <c r="J54" s="12"/>
      <c r="K54" s="12"/>
      <c r="L54" s="12"/>
      <c r="M54" s="12"/>
      <c r="N54" s="12"/>
      <c r="O54" s="12"/>
      <c r="P54" s="12"/>
      <c r="Q54" s="12"/>
      <c r="R54" s="12"/>
      <c r="S54" s="12"/>
      <c r="T54" s="12"/>
      <c r="U54" s="12"/>
    </row>
    <row r="55" spans="2:21" ht="23.25" customHeight="1">
      <c r="B55" s="12"/>
      <c r="C55" s="40">
        <v>5</v>
      </c>
      <c r="D55" s="42" t="s">
        <v>43</v>
      </c>
      <c r="E55" s="43">
        <v>22643</v>
      </c>
      <c r="F55" s="43">
        <v>0</v>
      </c>
      <c r="G55" s="117">
        <f t="shared" si="0"/>
        <v>22643</v>
      </c>
      <c r="H55" s="117"/>
      <c r="I55" s="117"/>
      <c r="J55" s="12"/>
      <c r="K55" s="12"/>
      <c r="L55" s="12"/>
      <c r="M55" s="12"/>
      <c r="N55" s="12"/>
      <c r="O55" s="12"/>
      <c r="P55" s="12"/>
      <c r="Q55" s="12"/>
      <c r="R55" s="12"/>
      <c r="S55" s="12"/>
      <c r="T55" s="12"/>
      <c r="U55" s="12"/>
    </row>
    <row r="56" spans="2:21" ht="25.5" customHeight="1">
      <c r="B56" s="12"/>
      <c r="C56" s="40">
        <v>6</v>
      </c>
      <c r="D56" s="42" t="s">
        <v>44</v>
      </c>
      <c r="E56" s="43">
        <v>182693</v>
      </c>
      <c r="F56" s="43">
        <v>0</v>
      </c>
      <c r="G56" s="117">
        <f t="shared" si="0"/>
        <v>182693</v>
      </c>
      <c r="H56" s="117"/>
      <c r="I56" s="117"/>
      <c r="J56" s="12"/>
      <c r="K56" s="12"/>
      <c r="L56" s="12"/>
      <c r="M56" s="12"/>
      <c r="N56" s="12"/>
      <c r="O56" s="12"/>
      <c r="P56" s="12"/>
      <c r="Q56" s="12"/>
      <c r="R56" s="12"/>
      <c r="S56" s="12"/>
      <c r="T56" s="12"/>
      <c r="U56" s="12"/>
    </row>
    <row r="57" spans="2:21" ht="32.25" customHeight="1">
      <c r="B57" s="12"/>
      <c r="C57" s="40">
        <v>7</v>
      </c>
      <c r="D57" s="42" t="s">
        <v>45</v>
      </c>
      <c r="E57" s="43">
        <v>40618</v>
      </c>
      <c r="F57" s="43">
        <v>0</v>
      </c>
      <c r="G57" s="117">
        <f t="shared" si="0"/>
        <v>40618</v>
      </c>
      <c r="H57" s="117"/>
      <c r="I57" s="117"/>
      <c r="J57" s="12"/>
      <c r="K57" s="12"/>
      <c r="L57" s="12"/>
      <c r="M57" s="12"/>
      <c r="N57" s="12"/>
      <c r="O57" s="12"/>
      <c r="P57" s="12"/>
      <c r="Q57" s="12"/>
      <c r="R57" s="12"/>
      <c r="S57" s="12"/>
      <c r="T57" s="12"/>
      <c r="U57" s="12"/>
    </row>
    <row r="58" spans="2:21" ht="24" customHeight="1">
      <c r="B58" s="12"/>
      <c r="C58" s="40">
        <v>8</v>
      </c>
      <c r="D58" s="42" t="s">
        <v>46</v>
      </c>
      <c r="E58" s="43">
        <v>297670</v>
      </c>
      <c r="F58" s="43">
        <v>0</v>
      </c>
      <c r="G58" s="117">
        <f t="shared" si="0"/>
        <v>297670</v>
      </c>
      <c r="H58" s="117"/>
      <c r="I58" s="117"/>
      <c r="J58" s="12"/>
      <c r="K58" s="12"/>
      <c r="L58" s="12"/>
      <c r="M58" s="12"/>
      <c r="N58" s="12"/>
      <c r="O58" s="12"/>
      <c r="P58" s="12"/>
      <c r="Q58" s="12"/>
      <c r="R58" s="12"/>
      <c r="S58" s="12"/>
      <c r="T58" s="12"/>
      <c r="U58" s="12"/>
    </row>
    <row r="59" spans="2:21" ht="34.5" customHeight="1">
      <c r="B59" s="12"/>
      <c r="C59" s="40">
        <v>9</v>
      </c>
      <c r="D59" s="42" t="s">
        <v>62</v>
      </c>
      <c r="E59" s="43">
        <v>5694</v>
      </c>
      <c r="F59" s="43">
        <v>0</v>
      </c>
      <c r="G59" s="117">
        <f t="shared" si="0"/>
        <v>5694</v>
      </c>
      <c r="H59" s="117"/>
      <c r="I59" s="117"/>
      <c r="J59" s="12"/>
      <c r="K59" s="12"/>
      <c r="L59" s="12"/>
      <c r="M59" s="12"/>
      <c r="N59" s="12"/>
      <c r="O59" s="12"/>
      <c r="P59" s="12"/>
      <c r="Q59" s="12"/>
      <c r="R59" s="12"/>
      <c r="S59" s="12"/>
      <c r="T59" s="12"/>
      <c r="U59" s="12"/>
    </row>
    <row r="60" spans="2:21" ht="48.75" customHeight="1">
      <c r="B60" s="12"/>
      <c r="C60" s="40">
        <v>10</v>
      </c>
      <c r="D60" s="42" t="s">
        <v>50</v>
      </c>
      <c r="E60" s="43">
        <v>13268</v>
      </c>
      <c r="F60" s="43">
        <v>0</v>
      </c>
      <c r="G60" s="117">
        <f t="shared" si="0"/>
        <v>13268</v>
      </c>
      <c r="H60" s="117"/>
      <c r="I60" s="117"/>
      <c r="J60" s="12"/>
      <c r="K60" s="12"/>
      <c r="L60" s="12"/>
      <c r="M60" s="12"/>
      <c r="N60" s="12"/>
      <c r="O60" s="12"/>
      <c r="P60" s="12"/>
      <c r="Q60" s="12"/>
      <c r="R60" s="12"/>
      <c r="S60" s="12"/>
      <c r="T60" s="12"/>
      <c r="U60" s="12"/>
    </row>
    <row r="61" spans="2:21" ht="22.5" customHeight="1">
      <c r="B61" s="12"/>
      <c r="C61" s="40">
        <v>11</v>
      </c>
      <c r="D61" s="44" t="s">
        <v>51</v>
      </c>
      <c r="E61" s="43">
        <v>273066</v>
      </c>
      <c r="F61" s="43">
        <v>0</v>
      </c>
      <c r="G61" s="117">
        <f t="shared" si="0"/>
        <v>273066</v>
      </c>
      <c r="H61" s="117"/>
      <c r="I61" s="117"/>
      <c r="J61" s="12"/>
      <c r="K61" s="12"/>
      <c r="L61" s="12"/>
      <c r="M61" s="12"/>
      <c r="N61" s="12"/>
      <c r="O61" s="12"/>
      <c r="P61" s="12"/>
      <c r="Q61" s="12"/>
      <c r="R61" s="12"/>
      <c r="S61" s="12"/>
      <c r="T61" s="12"/>
      <c r="U61" s="12"/>
    </row>
    <row r="62" spans="2:21" ht="26.25" customHeight="1">
      <c r="B62" s="12"/>
      <c r="C62" s="115" t="s">
        <v>14</v>
      </c>
      <c r="D62" s="115"/>
      <c r="E62" s="45">
        <f>E51+E52+E53+E54+E55+E56+E57+E58+E59+E60+E61</f>
        <v>38917031</v>
      </c>
      <c r="F62" s="45">
        <v>0</v>
      </c>
      <c r="G62" s="116">
        <f t="shared" si="0"/>
        <v>38917031</v>
      </c>
      <c r="H62" s="116"/>
      <c r="I62" s="116"/>
      <c r="J62" s="12"/>
      <c r="K62" s="12"/>
      <c r="L62" s="12"/>
      <c r="M62" s="12"/>
      <c r="N62" s="12"/>
      <c r="O62" s="12"/>
      <c r="P62" s="12"/>
      <c r="Q62" s="12"/>
      <c r="R62" s="12"/>
      <c r="S62" s="12"/>
      <c r="T62" s="12"/>
      <c r="U62" s="12"/>
    </row>
    <row r="63" spans="2:21" ht="6" customHeight="1">
      <c r="B63" s="12"/>
      <c r="C63" s="38"/>
      <c r="D63" s="12"/>
      <c r="E63" s="12"/>
      <c r="F63" s="12"/>
      <c r="G63" s="12"/>
      <c r="H63" s="12"/>
      <c r="I63" s="12"/>
      <c r="J63" s="12"/>
      <c r="K63" s="12"/>
      <c r="L63" s="12"/>
      <c r="M63" s="12"/>
      <c r="N63" s="12"/>
      <c r="O63" s="12"/>
      <c r="P63" s="12"/>
      <c r="Q63" s="12"/>
      <c r="R63" s="12"/>
      <c r="S63" s="12"/>
      <c r="T63" s="12"/>
      <c r="U63" s="12"/>
    </row>
    <row r="64" spans="2:21" ht="3" customHeight="1">
      <c r="B64" s="12"/>
      <c r="C64" s="38"/>
      <c r="D64" s="12"/>
      <c r="E64" s="12"/>
      <c r="F64" s="12"/>
      <c r="G64" s="12"/>
      <c r="H64" s="12"/>
      <c r="I64" s="12"/>
      <c r="J64" s="12"/>
      <c r="K64" s="12"/>
      <c r="L64" s="12"/>
      <c r="M64" s="12"/>
      <c r="N64" s="12"/>
      <c r="O64" s="12"/>
      <c r="P64" s="12"/>
      <c r="Q64" s="12"/>
      <c r="R64" s="12"/>
      <c r="S64" s="12"/>
      <c r="T64" s="12"/>
      <c r="U64" s="12"/>
    </row>
    <row r="65" spans="2:21" ht="23.25" customHeight="1">
      <c r="B65" s="12"/>
      <c r="C65" s="23" t="s">
        <v>17</v>
      </c>
      <c r="D65" s="98" t="s">
        <v>175</v>
      </c>
      <c r="E65" s="98"/>
      <c r="F65" s="98"/>
      <c r="G65" s="98"/>
      <c r="H65" s="98"/>
      <c r="I65" s="98"/>
      <c r="J65" s="12"/>
      <c r="K65" s="12"/>
      <c r="L65" s="12"/>
      <c r="M65" s="12"/>
      <c r="N65" s="12"/>
      <c r="O65" s="12"/>
      <c r="P65" s="12"/>
      <c r="Q65" s="12"/>
      <c r="R65" s="12"/>
      <c r="S65" s="12"/>
      <c r="T65" s="12"/>
      <c r="U65" s="12"/>
    </row>
    <row r="66" spans="2:21" ht="15" customHeight="1">
      <c r="B66" s="12"/>
      <c r="C66" s="46"/>
      <c r="D66" s="12"/>
      <c r="E66" s="12"/>
      <c r="F66" s="12"/>
      <c r="G66" s="39"/>
      <c r="H66" s="12"/>
      <c r="I66" s="39" t="s">
        <v>149</v>
      </c>
      <c r="J66" s="12"/>
      <c r="K66" s="12"/>
      <c r="L66" s="12"/>
      <c r="M66" s="12"/>
      <c r="N66" s="12"/>
      <c r="O66" s="12"/>
      <c r="P66" s="12"/>
      <c r="Q66" s="12"/>
      <c r="R66" s="12"/>
      <c r="S66" s="12"/>
      <c r="T66" s="12"/>
      <c r="U66" s="12"/>
    </row>
    <row r="67" spans="2:21" ht="42" customHeight="1">
      <c r="B67" s="47" t="s">
        <v>31</v>
      </c>
      <c r="C67" s="123" t="s">
        <v>16</v>
      </c>
      <c r="D67" s="123"/>
      <c r="E67" s="40" t="s">
        <v>12</v>
      </c>
      <c r="F67" s="40" t="s">
        <v>13</v>
      </c>
      <c r="G67" s="123" t="s">
        <v>14</v>
      </c>
      <c r="H67" s="123"/>
      <c r="I67" s="123"/>
      <c r="J67" s="12"/>
      <c r="K67" s="12"/>
      <c r="L67" s="12"/>
      <c r="M67" s="12"/>
      <c r="N67" s="12"/>
      <c r="O67" s="12"/>
      <c r="P67" s="12"/>
      <c r="Q67" s="12"/>
      <c r="R67" s="12"/>
      <c r="S67" s="12"/>
      <c r="T67" s="12"/>
      <c r="U67" s="12"/>
    </row>
    <row r="68" spans="2:21" ht="14.25" customHeight="1">
      <c r="B68" s="48">
        <v>1</v>
      </c>
      <c r="C68" s="128">
        <v>2</v>
      </c>
      <c r="D68" s="128"/>
      <c r="E68" s="49">
        <v>3</v>
      </c>
      <c r="F68" s="49">
        <v>4</v>
      </c>
      <c r="G68" s="128">
        <v>5</v>
      </c>
      <c r="H68" s="128"/>
      <c r="I68" s="128"/>
      <c r="J68" s="12"/>
      <c r="K68" s="12"/>
      <c r="L68" s="12"/>
      <c r="M68" s="12"/>
      <c r="N68" s="12"/>
      <c r="O68" s="12"/>
      <c r="P68" s="12"/>
      <c r="Q68" s="12"/>
      <c r="R68" s="12"/>
      <c r="S68" s="12"/>
      <c r="T68" s="12"/>
      <c r="U68" s="12"/>
    </row>
    <row r="69" spans="2:21" ht="18.75" customHeight="1">
      <c r="B69" s="50">
        <v>1</v>
      </c>
      <c r="C69" s="114"/>
      <c r="D69" s="114"/>
      <c r="E69" s="51"/>
      <c r="F69" s="51"/>
      <c r="G69" s="131"/>
      <c r="H69" s="131"/>
      <c r="I69" s="131"/>
      <c r="J69" s="12"/>
      <c r="K69" s="12"/>
      <c r="L69" s="12"/>
      <c r="M69" s="12"/>
      <c r="N69" s="12"/>
      <c r="O69" s="12"/>
      <c r="P69" s="12"/>
      <c r="Q69" s="12"/>
      <c r="R69" s="12"/>
      <c r="S69" s="12"/>
      <c r="T69" s="12"/>
      <c r="U69" s="12"/>
    </row>
    <row r="70" spans="2:21" ht="19.5" customHeight="1">
      <c r="B70" s="123" t="s">
        <v>14</v>
      </c>
      <c r="C70" s="123"/>
      <c r="D70" s="123"/>
      <c r="E70" s="51"/>
      <c r="F70" s="51"/>
      <c r="G70" s="131"/>
      <c r="H70" s="131"/>
      <c r="I70" s="131"/>
      <c r="J70" s="12"/>
      <c r="K70" s="12"/>
      <c r="L70" s="12"/>
      <c r="M70" s="12"/>
      <c r="N70" s="12"/>
      <c r="O70" s="12"/>
      <c r="P70" s="12"/>
      <c r="Q70" s="12"/>
      <c r="R70" s="12"/>
      <c r="S70" s="12"/>
      <c r="T70" s="12"/>
      <c r="U70" s="12"/>
    </row>
    <row r="71" spans="2:21" ht="5.25" customHeight="1">
      <c r="B71" s="12"/>
      <c r="C71" s="38"/>
      <c r="D71" s="12"/>
      <c r="E71" s="12"/>
      <c r="F71" s="12"/>
      <c r="G71" s="12"/>
      <c r="H71" s="12"/>
      <c r="I71" s="12"/>
      <c r="J71" s="12"/>
      <c r="K71" s="12"/>
      <c r="L71" s="12"/>
      <c r="M71" s="12"/>
      <c r="N71" s="12"/>
      <c r="O71" s="12"/>
      <c r="P71" s="12"/>
      <c r="Q71" s="12"/>
      <c r="R71" s="12"/>
      <c r="S71" s="12"/>
      <c r="T71" s="12"/>
      <c r="U71" s="12"/>
    </row>
    <row r="72" spans="2:21" ht="2.25" customHeight="1">
      <c r="B72" s="12"/>
      <c r="C72" s="38"/>
      <c r="D72" s="12"/>
      <c r="E72" s="12"/>
      <c r="F72" s="12"/>
      <c r="G72" s="12"/>
      <c r="H72" s="12"/>
      <c r="I72" s="12"/>
      <c r="J72" s="12"/>
      <c r="K72" s="12"/>
      <c r="L72" s="12"/>
      <c r="M72" s="12"/>
      <c r="N72" s="12"/>
      <c r="O72" s="12"/>
      <c r="P72" s="12"/>
      <c r="Q72" s="12"/>
      <c r="R72" s="12"/>
      <c r="S72" s="12"/>
      <c r="T72" s="12"/>
      <c r="U72" s="12"/>
    </row>
    <row r="73" spans="2:21" ht="21.75" customHeight="1">
      <c r="B73" s="12"/>
      <c r="C73" s="14" t="s">
        <v>63</v>
      </c>
      <c r="D73" s="98" t="s">
        <v>176</v>
      </c>
      <c r="E73" s="98"/>
      <c r="F73" s="98"/>
      <c r="G73" s="98"/>
      <c r="H73" s="98"/>
      <c r="I73" s="98"/>
      <c r="J73" s="12"/>
      <c r="K73" s="12"/>
      <c r="L73" s="12"/>
      <c r="M73" s="12"/>
      <c r="N73" s="12"/>
      <c r="O73" s="12"/>
      <c r="P73" s="12"/>
      <c r="Q73" s="12"/>
      <c r="R73" s="12"/>
      <c r="S73" s="12"/>
      <c r="T73" s="12"/>
      <c r="U73" s="12"/>
    </row>
    <row r="74" spans="2:21" ht="11.25" customHeight="1">
      <c r="B74" s="12"/>
      <c r="C74" s="38"/>
      <c r="D74" s="12"/>
      <c r="E74" s="12"/>
      <c r="F74" s="12"/>
      <c r="G74" s="12"/>
      <c r="H74" s="12"/>
      <c r="I74" s="12"/>
      <c r="J74" s="12"/>
      <c r="K74" s="12"/>
      <c r="L74" s="12"/>
      <c r="M74" s="12"/>
      <c r="N74" s="12"/>
      <c r="O74" s="12"/>
      <c r="P74" s="12"/>
      <c r="Q74" s="12"/>
      <c r="R74" s="12"/>
      <c r="S74" s="12"/>
      <c r="T74" s="12"/>
      <c r="U74" s="12"/>
    </row>
    <row r="75" spans="2:21" ht="58.5" customHeight="1">
      <c r="B75" s="12"/>
      <c r="C75" s="40" t="s">
        <v>9</v>
      </c>
      <c r="D75" s="40" t="s">
        <v>18</v>
      </c>
      <c r="E75" s="40" t="s">
        <v>19</v>
      </c>
      <c r="F75" s="40" t="s">
        <v>20</v>
      </c>
      <c r="G75" s="40" t="s">
        <v>12</v>
      </c>
      <c r="H75" s="40" t="s">
        <v>13</v>
      </c>
      <c r="I75" s="40" t="s">
        <v>14</v>
      </c>
      <c r="J75" s="12"/>
      <c r="K75" s="12"/>
      <c r="L75" s="12"/>
      <c r="M75" s="12"/>
      <c r="N75" s="12"/>
      <c r="O75" s="12"/>
      <c r="P75" s="12"/>
      <c r="Q75" s="12"/>
      <c r="R75" s="12"/>
      <c r="S75" s="12"/>
      <c r="T75" s="12"/>
      <c r="U75" s="12"/>
    </row>
    <row r="76" spans="2:21" ht="17.25" customHeight="1">
      <c r="B76" s="12"/>
      <c r="C76" s="40">
        <v>1</v>
      </c>
      <c r="D76" s="40">
        <v>2</v>
      </c>
      <c r="E76" s="40">
        <v>3</v>
      </c>
      <c r="F76" s="40">
        <v>4</v>
      </c>
      <c r="G76" s="40">
        <v>5</v>
      </c>
      <c r="H76" s="40">
        <v>6</v>
      </c>
      <c r="I76" s="40">
        <v>7</v>
      </c>
      <c r="J76" s="12"/>
      <c r="K76" s="12"/>
      <c r="L76" s="12"/>
      <c r="M76" s="12"/>
      <c r="N76" s="12"/>
      <c r="O76" s="12"/>
      <c r="P76" s="12"/>
      <c r="Q76" s="12"/>
      <c r="R76" s="12"/>
      <c r="S76" s="12"/>
      <c r="T76" s="12"/>
      <c r="U76" s="12"/>
    </row>
    <row r="77" spans="2:21" ht="24" customHeight="1">
      <c r="B77" s="12"/>
      <c r="C77" s="40">
        <v>1</v>
      </c>
      <c r="D77" s="52" t="s">
        <v>38</v>
      </c>
      <c r="E77" s="40"/>
      <c r="F77" s="40"/>
      <c r="G77" s="40"/>
      <c r="H77" s="40"/>
      <c r="I77" s="40"/>
      <c r="J77" s="12"/>
      <c r="K77" s="12"/>
      <c r="L77" s="12"/>
      <c r="M77" s="12"/>
      <c r="N77" s="12"/>
      <c r="O77" s="12"/>
      <c r="P77" s="12"/>
      <c r="Q77" s="12"/>
      <c r="R77" s="12"/>
      <c r="S77" s="12"/>
      <c r="T77" s="12"/>
      <c r="U77" s="12"/>
    </row>
    <row r="78" spans="2:21" ht="73.5" customHeight="1">
      <c r="B78" s="12"/>
      <c r="C78" s="53" t="s">
        <v>75</v>
      </c>
      <c r="D78" s="54" t="s">
        <v>105</v>
      </c>
      <c r="E78" s="40" t="s">
        <v>28</v>
      </c>
      <c r="F78" s="55" t="s">
        <v>174</v>
      </c>
      <c r="G78" s="56">
        <f>SUM(E62)</f>
        <v>38917031</v>
      </c>
      <c r="H78" s="57">
        <f>SUM(F62)</f>
        <v>0</v>
      </c>
      <c r="I78" s="56">
        <f t="shared" ref="I78:I85" si="1">SUM(G78:H78)</f>
        <v>38917031</v>
      </c>
      <c r="J78" s="26"/>
      <c r="K78" s="26"/>
      <c r="L78" s="12"/>
      <c r="M78" s="12"/>
      <c r="N78" s="12"/>
      <c r="O78" s="12"/>
      <c r="P78" s="12"/>
      <c r="Q78" s="12"/>
      <c r="R78" s="12"/>
      <c r="S78" s="12"/>
      <c r="T78" s="12"/>
      <c r="U78" s="12"/>
    </row>
    <row r="79" spans="2:21" ht="15.75" customHeight="1">
      <c r="B79" s="12"/>
      <c r="C79" s="53"/>
      <c r="D79" s="54" t="s">
        <v>104</v>
      </c>
      <c r="E79" s="40"/>
      <c r="F79" s="55"/>
      <c r="G79" s="57"/>
      <c r="H79" s="57"/>
      <c r="I79" s="57"/>
      <c r="J79" s="26"/>
      <c r="K79" s="26"/>
      <c r="L79" s="12"/>
      <c r="M79" s="12"/>
      <c r="N79" s="12"/>
      <c r="O79" s="12"/>
      <c r="P79" s="12"/>
      <c r="Q79" s="12"/>
      <c r="R79" s="12"/>
      <c r="S79" s="12"/>
      <c r="T79" s="12"/>
      <c r="U79" s="12"/>
    </row>
    <row r="80" spans="2:21" ht="49.5" customHeight="1">
      <c r="B80" s="12"/>
      <c r="C80" s="58" t="s">
        <v>93</v>
      </c>
      <c r="D80" s="59" t="s">
        <v>94</v>
      </c>
      <c r="E80" s="41" t="s">
        <v>28</v>
      </c>
      <c r="F80" s="60" t="s">
        <v>177</v>
      </c>
      <c r="G80" s="51">
        <v>182693</v>
      </c>
      <c r="H80" s="61">
        <f>SUM(F63)</f>
        <v>0</v>
      </c>
      <c r="I80" s="51">
        <f t="shared" si="1"/>
        <v>182693</v>
      </c>
      <c r="J80" s="26"/>
      <c r="K80" s="26"/>
      <c r="L80" s="12"/>
      <c r="M80" s="12"/>
      <c r="N80" s="12"/>
      <c r="O80" s="12"/>
      <c r="P80" s="12"/>
      <c r="Q80" s="12"/>
      <c r="R80" s="12"/>
      <c r="S80" s="12"/>
      <c r="T80" s="12"/>
      <c r="U80" s="12"/>
    </row>
    <row r="81" spans="2:21" ht="49.5" customHeight="1">
      <c r="B81" s="12"/>
      <c r="C81" s="58" t="s">
        <v>97</v>
      </c>
      <c r="D81" s="59" t="s">
        <v>95</v>
      </c>
      <c r="E81" s="41" t="s">
        <v>28</v>
      </c>
      <c r="F81" s="60" t="s">
        <v>177</v>
      </c>
      <c r="G81" s="51">
        <v>40618</v>
      </c>
      <c r="H81" s="61">
        <f>SUM(F64)</f>
        <v>0</v>
      </c>
      <c r="I81" s="51">
        <f t="shared" si="1"/>
        <v>40618</v>
      </c>
      <c r="J81" s="26"/>
      <c r="K81" s="26"/>
      <c r="L81" s="12"/>
      <c r="M81" s="12"/>
      <c r="N81" s="12"/>
      <c r="O81" s="12"/>
      <c r="P81" s="12"/>
      <c r="Q81" s="12"/>
      <c r="R81" s="12"/>
      <c r="S81" s="12"/>
      <c r="T81" s="12"/>
      <c r="U81" s="12"/>
    </row>
    <row r="82" spans="2:21" ht="49.5" customHeight="1">
      <c r="B82" s="12"/>
      <c r="C82" s="58" t="s">
        <v>98</v>
      </c>
      <c r="D82" s="59" t="s">
        <v>96</v>
      </c>
      <c r="E82" s="41" t="s">
        <v>28</v>
      </c>
      <c r="F82" s="60" t="s">
        <v>177</v>
      </c>
      <c r="G82" s="51">
        <v>297670</v>
      </c>
      <c r="H82" s="61">
        <f>SUM(F65)</f>
        <v>0</v>
      </c>
      <c r="I82" s="51">
        <f t="shared" si="1"/>
        <v>297670</v>
      </c>
      <c r="J82" s="26"/>
      <c r="K82" s="26"/>
      <c r="L82" s="12"/>
      <c r="M82" s="12"/>
      <c r="N82" s="12"/>
      <c r="O82" s="12"/>
      <c r="P82" s="12"/>
      <c r="Q82" s="12"/>
      <c r="R82" s="12"/>
      <c r="S82" s="12"/>
      <c r="T82" s="12"/>
      <c r="U82" s="12"/>
    </row>
    <row r="83" spans="2:21" ht="50.25" customHeight="1">
      <c r="B83" s="12"/>
      <c r="C83" s="58" t="s">
        <v>99</v>
      </c>
      <c r="D83" s="59" t="s">
        <v>100</v>
      </c>
      <c r="E83" s="41" t="s">
        <v>28</v>
      </c>
      <c r="F83" s="60" t="s">
        <v>177</v>
      </c>
      <c r="G83" s="51">
        <v>5694</v>
      </c>
      <c r="H83" s="61">
        <f>SUM(F66)</f>
        <v>0</v>
      </c>
      <c r="I83" s="51">
        <f t="shared" si="1"/>
        <v>5694</v>
      </c>
      <c r="J83" s="26"/>
      <c r="K83" s="26"/>
      <c r="L83" s="12"/>
      <c r="M83" s="12"/>
      <c r="N83" s="12"/>
      <c r="O83" s="12"/>
      <c r="P83" s="12"/>
      <c r="Q83" s="12"/>
      <c r="R83" s="12"/>
      <c r="S83" s="12"/>
      <c r="T83" s="12"/>
      <c r="U83" s="12"/>
    </row>
    <row r="84" spans="2:21" ht="46.5" customHeight="1">
      <c r="B84" s="12"/>
      <c r="C84" s="62" t="s">
        <v>76</v>
      </c>
      <c r="D84" s="54" t="s">
        <v>101</v>
      </c>
      <c r="E84" s="40" t="s">
        <v>102</v>
      </c>
      <c r="F84" s="55" t="s">
        <v>103</v>
      </c>
      <c r="G84" s="56">
        <f>G85</f>
        <v>2845.1699999999996</v>
      </c>
      <c r="H84" s="56">
        <f>SUM(F67)</f>
        <v>0</v>
      </c>
      <c r="I84" s="56">
        <f t="shared" si="1"/>
        <v>2845.1699999999996</v>
      </c>
      <c r="J84" s="26"/>
      <c r="K84" s="26"/>
      <c r="L84" s="12"/>
      <c r="M84" s="12"/>
      <c r="N84" s="12"/>
      <c r="O84" s="12"/>
      <c r="P84" s="12"/>
      <c r="Q84" s="12"/>
      <c r="R84" s="12"/>
      <c r="S84" s="12"/>
      <c r="T84" s="12"/>
      <c r="U84" s="12"/>
    </row>
    <row r="85" spans="2:21" ht="29.25" customHeight="1">
      <c r="B85" s="12"/>
      <c r="C85" s="58" t="s">
        <v>135</v>
      </c>
      <c r="D85" s="59" t="s">
        <v>136</v>
      </c>
      <c r="E85" s="41" t="s">
        <v>102</v>
      </c>
      <c r="F85" s="60" t="s">
        <v>103</v>
      </c>
      <c r="G85" s="63">
        <f>929.4+1765.57+150.2</f>
        <v>2845.1699999999996</v>
      </c>
      <c r="H85" s="63">
        <v>0</v>
      </c>
      <c r="I85" s="63">
        <f t="shared" si="1"/>
        <v>2845.1699999999996</v>
      </c>
      <c r="J85" s="26"/>
      <c r="K85" s="26"/>
      <c r="L85" s="12"/>
      <c r="M85" s="12"/>
      <c r="N85" s="12"/>
      <c r="O85" s="12"/>
      <c r="P85" s="12"/>
      <c r="Q85" s="12"/>
      <c r="R85" s="12"/>
      <c r="S85" s="12"/>
      <c r="T85" s="12"/>
      <c r="U85" s="12"/>
    </row>
    <row r="86" spans="2:21" ht="63.75" customHeight="1">
      <c r="B86" s="12"/>
      <c r="C86" s="53" t="s">
        <v>77</v>
      </c>
      <c r="D86" s="64" t="s">
        <v>106</v>
      </c>
      <c r="E86" s="65" t="s">
        <v>29</v>
      </c>
      <c r="F86" s="66" t="s">
        <v>178</v>
      </c>
      <c r="G86" s="67">
        <v>123</v>
      </c>
      <c r="H86" s="67">
        <v>0</v>
      </c>
      <c r="I86" s="67">
        <f>G86+H86</f>
        <v>123</v>
      </c>
      <c r="J86" s="12"/>
      <c r="K86" s="12"/>
      <c r="L86" s="12"/>
      <c r="M86" s="12"/>
      <c r="N86" s="12"/>
      <c r="O86" s="12"/>
      <c r="P86" s="12"/>
      <c r="Q86" s="12"/>
      <c r="R86" s="12"/>
      <c r="S86" s="12"/>
      <c r="T86" s="12"/>
      <c r="U86" s="12"/>
    </row>
    <row r="87" spans="2:21" ht="59.25" customHeight="1">
      <c r="B87" s="12"/>
      <c r="C87" s="49" t="s">
        <v>88</v>
      </c>
      <c r="D87" s="68" t="s">
        <v>107</v>
      </c>
      <c r="E87" s="69" t="s">
        <v>29</v>
      </c>
      <c r="F87" s="70" t="s">
        <v>182</v>
      </c>
      <c r="G87" s="71">
        <v>118</v>
      </c>
      <c r="H87" s="71">
        <f>SUM(H84)</f>
        <v>0</v>
      </c>
      <c r="I87" s="71">
        <f>SUM(G87:H87)</f>
        <v>118</v>
      </c>
      <c r="J87" s="12"/>
      <c r="K87" s="12"/>
      <c r="L87" s="12"/>
      <c r="M87" s="12"/>
      <c r="N87" s="12"/>
      <c r="O87" s="12"/>
      <c r="P87" s="12"/>
      <c r="Q87" s="12"/>
      <c r="R87" s="12"/>
      <c r="S87" s="12"/>
      <c r="T87" s="12"/>
      <c r="U87" s="12"/>
    </row>
    <row r="88" spans="2:21" ht="38.25" customHeight="1">
      <c r="B88" s="12"/>
      <c r="C88" s="49" t="s">
        <v>137</v>
      </c>
      <c r="D88" s="72" t="s">
        <v>108</v>
      </c>
      <c r="E88" s="69" t="s">
        <v>29</v>
      </c>
      <c r="F88" s="70" t="s">
        <v>178</v>
      </c>
      <c r="G88" s="73">
        <v>123</v>
      </c>
      <c r="H88" s="73">
        <f>SUM(H78)</f>
        <v>0</v>
      </c>
      <c r="I88" s="73">
        <f>SUM(G88:H88)</f>
        <v>123</v>
      </c>
      <c r="J88" s="12"/>
      <c r="K88" s="12"/>
      <c r="L88" s="12"/>
      <c r="M88" s="12"/>
      <c r="N88" s="12"/>
      <c r="O88" s="12"/>
      <c r="P88" s="12"/>
      <c r="Q88" s="12"/>
      <c r="R88" s="12"/>
      <c r="S88" s="12"/>
      <c r="T88" s="12"/>
      <c r="U88" s="12"/>
    </row>
    <row r="89" spans="2:21" ht="47.25" customHeight="1">
      <c r="B89" s="12"/>
      <c r="C89" s="53" t="s">
        <v>138</v>
      </c>
      <c r="D89" s="74" t="s">
        <v>109</v>
      </c>
      <c r="E89" s="69"/>
      <c r="F89" s="75" t="s">
        <v>178</v>
      </c>
      <c r="G89" s="73">
        <v>39</v>
      </c>
      <c r="H89" s="73">
        <f>SUM(H79)</f>
        <v>0</v>
      </c>
      <c r="I89" s="73">
        <f>SUM(G89:H89)</f>
        <v>39</v>
      </c>
      <c r="J89" s="12"/>
      <c r="K89" s="12"/>
      <c r="L89" s="12"/>
      <c r="M89" s="12"/>
      <c r="N89" s="12"/>
      <c r="O89" s="12"/>
      <c r="P89" s="12"/>
      <c r="Q89" s="12"/>
      <c r="R89" s="12"/>
      <c r="S89" s="12"/>
      <c r="T89" s="12"/>
      <c r="U89" s="12"/>
    </row>
    <row r="90" spans="2:21" ht="59.25" customHeight="1">
      <c r="B90" s="12"/>
      <c r="C90" s="76" t="s">
        <v>139</v>
      </c>
      <c r="D90" s="68" t="s">
        <v>110</v>
      </c>
      <c r="E90" s="69" t="s">
        <v>29</v>
      </c>
      <c r="F90" s="70" t="s">
        <v>182</v>
      </c>
      <c r="G90" s="71">
        <v>38</v>
      </c>
      <c r="H90" s="73">
        <f>SUM(H80)</f>
        <v>0</v>
      </c>
      <c r="I90" s="71">
        <f>SUM(G90:H90)</f>
        <v>38</v>
      </c>
      <c r="J90" s="12"/>
      <c r="K90" s="12"/>
      <c r="L90" s="12"/>
      <c r="M90" s="12"/>
      <c r="N90" s="12"/>
      <c r="O90" s="12"/>
      <c r="P90" s="12"/>
      <c r="Q90" s="12"/>
      <c r="R90" s="12"/>
      <c r="S90" s="12"/>
      <c r="T90" s="12"/>
      <c r="U90" s="12"/>
    </row>
    <row r="91" spans="2:21" ht="24" customHeight="1">
      <c r="B91" s="12"/>
      <c r="C91" s="40">
        <v>2</v>
      </c>
      <c r="D91" s="52" t="s">
        <v>21</v>
      </c>
      <c r="E91" s="69"/>
      <c r="F91" s="70"/>
      <c r="G91" s="73"/>
      <c r="H91" s="73"/>
      <c r="I91" s="73"/>
      <c r="J91" s="12"/>
      <c r="K91" s="12"/>
      <c r="L91" s="12"/>
      <c r="M91" s="12"/>
      <c r="N91" s="12"/>
      <c r="O91" s="12"/>
      <c r="P91" s="12"/>
      <c r="Q91" s="12"/>
      <c r="R91" s="12"/>
      <c r="S91" s="12"/>
      <c r="T91" s="12"/>
      <c r="U91" s="12"/>
    </row>
    <row r="92" spans="2:21" ht="54" customHeight="1">
      <c r="B92" s="12"/>
      <c r="C92" s="40" t="s">
        <v>78</v>
      </c>
      <c r="D92" s="54" t="s">
        <v>157</v>
      </c>
      <c r="E92" s="40" t="s">
        <v>29</v>
      </c>
      <c r="F92" s="77" t="s">
        <v>183</v>
      </c>
      <c r="G92" s="57">
        <v>20439</v>
      </c>
      <c r="H92" s="57">
        <v>0</v>
      </c>
      <c r="I92" s="57">
        <f t="shared" ref="I92:I100" si="2">SUM(G92:H92)</f>
        <v>20439</v>
      </c>
      <c r="J92" s="12"/>
      <c r="K92" s="12"/>
      <c r="L92" s="12"/>
      <c r="M92" s="12"/>
      <c r="N92" s="12"/>
      <c r="O92" s="12"/>
      <c r="P92" s="12"/>
      <c r="Q92" s="12"/>
      <c r="R92" s="12"/>
      <c r="S92" s="12"/>
      <c r="T92" s="12"/>
      <c r="U92" s="12"/>
    </row>
    <row r="93" spans="2:21" ht="53.25" customHeight="1">
      <c r="B93" s="12"/>
      <c r="C93" s="40" t="s">
        <v>79</v>
      </c>
      <c r="D93" s="54" t="s">
        <v>111</v>
      </c>
      <c r="E93" s="40" t="s">
        <v>29</v>
      </c>
      <c r="F93" s="77" t="s">
        <v>183</v>
      </c>
      <c r="G93" s="57">
        <v>700</v>
      </c>
      <c r="H93" s="57">
        <v>0</v>
      </c>
      <c r="I93" s="57">
        <f t="shared" si="2"/>
        <v>700</v>
      </c>
      <c r="J93" s="12"/>
      <c r="K93" s="12"/>
      <c r="L93" s="12"/>
      <c r="M93" s="12"/>
      <c r="N93" s="12"/>
      <c r="O93" s="12"/>
      <c r="P93" s="12"/>
      <c r="Q93" s="12"/>
      <c r="R93" s="12"/>
      <c r="S93" s="12"/>
      <c r="T93" s="12"/>
      <c r="U93" s="12"/>
    </row>
    <row r="94" spans="2:21" ht="111.75" customHeight="1">
      <c r="B94" s="12"/>
      <c r="C94" s="40" t="s">
        <v>80</v>
      </c>
      <c r="D94" s="54" t="s">
        <v>55</v>
      </c>
      <c r="E94" s="40" t="s">
        <v>29</v>
      </c>
      <c r="F94" s="40" t="s">
        <v>52</v>
      </c>
      <c r="G94" s="57">
        <v>127</v>
      </c>
      <c r="H94" s="57">
        <v>0</v>
      </c>
      <c r="I94" s="57">
        <f t="shared" si="2"/>
        <v>127</v>
      </c>
      <c r="J94" s="12"/>
      <c r="K94" s="12"/>
      <c r="L94" s="12"/>
      <c r="M94" s="12"/>
      <c r="N94" s="12"/>
      <c r="O94" s="12"/>
      <c r="P94" s="12"/>
      <c r="Q94" s="12"/>
      <c r="R94" s="12"/>
      <c r="S94" s="12"/>
      <c r="T94" s="12"/>
      <c r="U94" s="12"/>
    </row>
    <row r="95" spans="2:21" ht="81" customHeight="1">
      <c r="B95" s="12"/>
      <c r="C95" s="40" t="s">
        <v>81</v>
      </c>
      <c r="D95" s="54" t="s">
        <v>87</v>
      </c>
      <c r="E95" s="40" t="s">
        <v>29</v>
      </c>
      <c r="F95" s="40" t="s">
        <v>52</v>
      </c>
      <c r="G95" s="57">
        <v>81</v>
      </c>
      <c r="H95" s="57">
        <v>0</v>
      </c>
      <c r="I95" s="57">
        <f t="shared" si="2"/>
        <v>81</v>
      </c>
      <c r="J95" s="12"/>
      <c r="K95" s="12"/>
      <c r="L95" s="12"/>
      <c r="M95" s="12"/>
      <c r="N95" s="12"/>
      <c r="O95" s="12"/>
      <c r="P95" s="12"/>
      <c r="Q95" s="12"/>
      <c r="R95" s="12"/>
      <c r="S95" s="12"/>
      <c r="T95" s="12"/>
      <c r="U95" s="12"/>
    </row>
    <row r="96" spans="2:21" ht="39" customHeight="1">
      <c r="B96" s="12"/>
      <c r="C96" s="40" t="s">
        <v>112</v>
      </c>
      <c r="D96" s="54" t="s">
        <v>131</v>
      </c>
      <c r="E96" s="40" t="s">
        <v>116</v>
      </c>
      <c r="F96" s="78" t="s">
        <v>179</v>
      </c>
      <c r="G96" s="56">
        <v>104.03</v>
      </c>
      <c r="H96" s="56">
        <v>0</v>
      </c>
      <c r="I96" s="56">
        <f t="shared" si="2"/>
        <v>104.03</v>
      </c>
      <c r="J96" s="12"/>
      <c r="K96" s="12"/>
      <c r="L96" s="12"/>
      <c r="M96" s="12"/>
      <c r="N96" s="12"/>
      <c r="O96" s="12"/>
      <c r="P96" s="12"/>
      <c r="Q96" s="12"/>
      <c r="R96" s="12"/>
      <c r="S96" s="12"/>
      <c r="T96" s="12"/>
      <c r="U96" s="12"/>
    </row>
    <row r="97" spans="2:21" ht="34.5" customHeight="1">
      <c r="B97" s="12"/>
      <c r="C97" s="40" t="s">
        <v>113</v>
      </c>
      <c r="D97" s="54" t="s">
        <v>132</v>
      </c>
      <c r="E97" s="40" t="s">
        <v>117</v>
      </c>
      <c r="F97" s="78" t="s">
        <v>179</v>
      </c>
      <c r="G97" s="56">
        <v>1928.66</v>
      </c>
      <c r="H97" s="56">
        <v>0</v>
      </c>
      <c r="I97" s="56">
        <f t="shared" si="2"/>
        <v>1928.66</v>
      </c>
      <c r="J97" s="12"/>
      <c r="K97" s="12"/>
      <c r="L97" s="12"/>
      <c r="M97" s="12"/>
      <c r="N97" s="12"/>
      <c r="O97" s="12"/>
      <c r="P97" s="12"/>
      <c r="Q97" s="12"/>
      <c r="R97" s="12"/>
      <c r="S97" s="12"/>
      <c r="T97" s="12"/>
      <c r="U97" s="12"/>
    </row>
    <row r="98" spans="2:21" ht="30" customHeight="1">
      <c r="B98" s="12"/>
      <c r="C98" s="40" t="s">
        <v>114</v>
      </c>
      <c r="D98" s="54" t="s">
        <v>133</v>
      </c>
      <c r="E98" s="40" t="s">
        <v>118</v>
      </c>
      <c r="F98" s="78" t="s">
        <v>179</v>
      </c>
      <c r="G98" s="56">
        <v>83147.899999999994</v>
      </c>
      <c r="H98" s="56">
        <v>0</v>
      </c>
      <c r="I98" s="56">
        <f t="shared" si="2"/>
        <v>83147.899999999994</v>
      </c>
      <c r="J98" s="12"/>
      <c r="K98" s="12"/>
      <c r="L98" s="12"/>
      <c r="M98" s="12"/>
      <c r="N98" s="12"/>
      <c r="O98" s="12"/>
      <c r="P98" s="12"/>
      <c r="Q98" s="12"/>
      <c r="R98" s="12"/>
      <c r="S98" s="12"/>
      <c r="T98" s="12"/>
      <c r="U98" s="12"/>
    </row>
    <row r="99" spans="2:21" ht="43.5" customHeight="1">
      <c r="B99" s="12"/>
      <c r="C99" s="40" t="s">
        <v>115</v>
      </c>
      <c r="D99" s="54" t="s">
        <v>134</v>
      </c>
      <c r="E99" s="40" t="s">
        <v>117</v>
      </c>
      <c r="F99" s="78" t="s">
        <v>179</v>
      </c>
      <c r="G99" s="56">
        <v>58.5</v>
      </c>
      <c r="H99" s="56">
        <v>0</v>
      </c>
      <c r="I99" s="56">
        <f t="shared" si="2"/>
        <v>58.5</v>
      </c>
      <c r="J99" s="12"/>
      <c r="K99" s="12"/>
      <c r="L99" s="12"/>
      <c r="M99" s="12"/>
      <c r="N99" s="12"/>
      <c r="O99" s="12"/>
      <c r="P99" s="12"/>
      <c r="Q99" s="12"/>
      <c r="R99" s="12"/>
      <c r="S99" s="12"/>
      <c r="T99" s="12"/>
      <c r="U99" s="12"/>
    </row>
    <row r="100" spans="2:21" ht="27.75" customHeight="1">
      <c r="B100" s="12"/>
      <c r="C100" s="40">
        <v>3</v>
      </c>
      <c r="D100" s="52" t="s">
        <v>22</v>
      </c>
      <c r="E100" s="40"/>
      <c r="F100" s="40"/>
      <c r="G100" s="57"/>
      <c r="H100" s="57">
        <v>0</v>
      </c>
      <c r="I100" s="57">
        <f t="shared" si="2"/>
        <v>0</v>
      </c>
      <c r="J100" s="12"/>
      <c r="K100" s="12"/>
      <c r="L100" s="12"/>
      <c r="M100" s="12"/>
      <c r="N100" s="12"/>
      <c r="O100" s="12"/>
      <c r="P100" s="12"/>
      <c r="Q100" s="12"/>
      <c r="R100" s="12"/>
      <c r="S100" s="12"/>
      <c r="T100" s="12"/>
      <c r="U100" s="12"/>
    </row>
    <row r="101" spans="2:21" ht="57.75" customHeight="1">
      <c r="B101" s="12"/>
      <c r="C101" s="40" t="s">
        <v>82</v>
      </c>
      <c r="D101" s="54" t="s">
        <v>53</v>
      </c>
      <c r="E101" s="40" t="s">
        <v>29</v>
      </c>
      <c r="F101" s="77" t="s">
        <v>140</v>
      </c>
      <c r="G101" s="79">
        <f>G92/G88</f>
        <v>166.17073170731706</v>
      </c>
      <c r="H101" s="79">
        <v>0</v>
      </c>
      <c r="I101" s="79">
        <f t="shared" ref="I101:I108" si="3">G101+H101</f>
        <v>166.17073170731706</v>
      </c>
      <c r="J101" s="12"/>
      <c r="K101" s="12"/>
      <c r="L101" s="12"/>
      <c r="M101" s="12"/>
      <c r="N101" s="12"/>
      <c r="O101" s="12"/>
      <c r="P101" s="12"/>
      <c r="Q101" s="12"/>
      <c r="R101" s="12"/>
      <c r="S101" s="12"/>
      <c r="T101" s="12"/>
      <c r="U101" s="12"/>
    </row>
    <row r="102" spans="2:21" ht="59.25" customHeight="1">
      <c r="B102" s="12"/>
      <c r="C102" s="40" t="s">
        <v>83</v>
      </c>
      <c r="D102" s="54" t="s">
        <v>119</v>
      </c>
      <c r="E102" s="40" t="s">
        <v>29</v>
      </c>
      <c r="F102" s="77" t="s">
        <v>141</v>
      </c>
      <c r="G102" s="79">
        <f>G93/G88</f>
        <v>5.691056910569106</v>
      </c>
      <c r="H102" s="79">
        <v>0</v>
      </c>
      <c r="I102" s="79">
        <f t="shared" si="3"/>
        <v>5.691056910569106</v>
      </c>
      <c r="J102" s="12"/>
      <c r="K102" s="12"/>
      <c r="L102" s="12"/>
      <c r="M102" s="12"/>
      <c r="N102" s="12"/>
      <c r="O102" s="12"/>
      <c r="P102" s="12"/>
      <c r="Q102" s="12"/>
      <c r="R102" s="12"/>
      <c r="S102" s="12"/>
      <c r="T102" s="12"/>
      <c r="U102" s="12"/>
    </row>
    <row r="103" spans="2:21" ht="146.25" customHeight="1">
      <c r="B103" s="12"/>
      <c r="C103" s="40" t="s">
        <v>84</v>
      </c>
      <c r="D103" s="54" t="s">
        <v>54</v>
      </c>
      <c r="E103" s="40" t="s">
        <v>29</v>
      </c>
      <c r="F103" s="77" t="s">
        <v>142</v>
      </c>
      <c r="G103" s="61">
        <f>G94/G88</f>
        <v>1.032520325203252</v>
      </c>
      <c r="H103" s="61">
        <v>0</v>
      </c>
      <c r="I103" s="79">
        <f t="shared" si="3"/>
        <v>1.032520325203252</v>
      </c>
      <c r="J103" s="12"/>
      <c r="K103" s="12"/>
      <c r="L103" s="12"/>
      <c r="M103" s="12"/>
      <c r="N103" s="12"/>
      <c r="O103" s="12"/>
      <c r="P103" s="12"/>
      <c r="Q103" s="12"/>
      <c r="R103" s="12"/>
      <c r="S103" s="12"/>
      <c r="T103" s="12"/>
      <c r="U103" s="12"/>
    </row>
    <row r="104" spans="2:21" ht="39.75" customHeight="1">
      <c r="B104" s="12"/>
      <c r="C104" s="40" t="s">
        <v>85</v>
      </c>
      <c r="D104" s="74" t="s">
        <v>120</v>
      </c>
      <c r="E104" s="30" t="s">
        <v>28</v>
      </c>
      <c r="F104" s="77" t="s">
        <v>143</v>
      </c>
      <c r="G104" s="83">
        <f>G78/G86</f>
        <v>316398.62601626018</v>
      </c>
      <c r="H104" s="83">
        <v>0</v>
      </c>
      <c r="I104" s="83">
        <f t="shared" si="3"/>
        <v>316398.62601626018</v>
      </c>
      <c r="J104" s="12"/>
      <c r="K104" s="12"/>
      <c r="L104" s="12"/>
      <c r="M104" s="12"/>
      <c r="N104" s="12"/>
      <c r="O104" s="12"/>
      <c r="P104" s="12"/>
      <c r="Q104" s="12"/>
      <c r="R104" s="12"/>
      <c r="S104" s="12"/>
      <c r="T104" s="12"/>
      <c r="U104" s="12"/>
    </row>
    <row r="105" spans="2:21" ht="34.5" customHeight="1">
      <c r="B105" s="12"/>
      <c r="C105" s="40" t="s">
        <v>121</v>
      </c>
      <c r="D105" s="54" t="s">
        <v>123</v>
      </c>
      <c r="E105" s="77" t="s">
        <v>124</v>
      </c>
      <c r="F105" s="77" t="s">
        <v>145</v>
      </c>
      <c r="G105" s="80">
        <f>G96/G85</f>
        <v>3.6563720269790566E-2</v>
      </c>
      <c r="H105" s="80">
        <v>0</v>
      </c>
      <c r="I105" s="81">
        <f t="shared" si="3"/>
        <v>3.6563720269790566E-2</v>
      </c>
      <c r="J105" s="12"/>
      <c r="K105" s="12"/>
      <c r="L105" s="12"/>
      <c r="M105" s="12"/>
      <c r="N105" s="12"/>
      <c r="O105" s="12"/>
      <c r="P105" s="12"/>
      <c r="Q105" s="12"/>
      <c r="R105" s="12"/>
      <c r="S105" s="12"/>
      <c r="T105" s="12"/>
      <c r="U105" s="12"/>
    </row>
    <row r="106" spans="2:21" ht="43.5" customHeight="1">
      <c r="B106" s="12"/>
      <c r="C106" s="40" t="s">
        <v>122</v>
      </c>
      <c r="D106" s="54" t="s">
        <v>126</v>
      </c>
      <c r="E106" s="77" t="s">
        <v>127</v>
      </c>
      <c r="F106" s="77" t="s">
        <v>153</v>
      </c>
      <c r="G106" s="80">
        <f>G97/G84</f>
        <v>0.67787162102791765</v>
      </c>
      <c r="H106" s="80">
        <v>0</v>
      </c>
      <c r="I106" s="81">
        <f t="shared" si="3"/>
        <v>0.67787162102791765</v>
      </c>
      <c r="J106" s="12"/>
      <c r="K106" s="12"/>
      <c r="L106" s="12"/>
      <c r="M106" s="12"/>
      <c r="N106" s="12"/>
      <c r="O106" s="12"/>
      <c r="P106" s="12"/>
      <c r="Q106" s="12"/>
      <c r="R106" s="12"/>
      <c r="S106" s="12"/>
      <c r="T106" s="12"/>
      <c r="U106" s="12"/>
    </row>
    <row r="107" spans="2:21" ht="37.5" customHeight="1">
      <c r="B107" s="12"/>
      <c r="C107" s="40" t="s">
        <v>125</v>
      </c>
      <c r="D107" s="54" t="s">
        <v>129</v>
      </c>
      <c r="E107" s="77" t="s">
        <v>130</v>
      </c>
      <c r="F107" s="77" t="s">
        <v>154</v>
      </c>
      <c r="G107" s="80">
        <f>G98/G84</f>
        <v>29.224229132178394</v>
      </c>
      <c r="H107" s="80">
        <v>0</v>
      </c>
      <c r="I107" s="81">
        <f t="shared" si="3"/>
        <v>29.224229132178394</v>
      </c>
      <c r="J107" s="12"/>
      <c r="K107" s="12"/>
      <c r="L107" s="12"/>
      <c r="M107" s="12"/>
      <c r="N107" s="12"/>
      <c r="O107" s="12"/>
      <c r="P107" s="12"/>
      <c r="Q107" s="12"/>
      <c r="R107" s="12"/>
      <c r="S107" s="12"/>
      <c r="T107" s="12"/>
      <c r="U107" s="12"/>
    </row>
    <row r="108" spans="2:21" ht="52.5" customHeight="1">
      <c r="B108" s="12"/>
      <c r="C108" s="40" t="s">
        <v>128</v>
      </c>
      <c r="D108" s="54" t="s">
        <v>187</v>
      </c>
      <c r="E108" s="82" t="s">
        <v>28</v>
      </c>
      <c r="F108" s="77" t="s">
        <v>144</v>
      </c>
      <c r="G108" s="83">
        <f>G83/G99</f>
        <v>97.333333333333329</v>
      </c>
      <c r="H108" s="83">
        <v>0</v>
      </c>
      <c r="I108" s="83">
        <f t="shared" si="3"/>
        <v>97.333333333333329</v>
      </c>
      <c r="J108" s="12"/>
      <c r="K108" s="12"/>
      <c r="L108" s="12"/>
      <c r="M108" s="12"/>
      <c r="N108" s="12"/>
      <c r="O108" s="12"/>
      <c r="P108" s="12"/>
      <c r="Q108" s="12"/>
      <c r="R108" s="12"/>
      <c r="S108" s="12"/>
      <c r="T108" s="12"/>
      <c r="U108" s="12"/>
    </row>
    <row r="109" spans="2:21" ht="25.5" customHeight="1">
      <c r="B109" s="12"/>
      <c r="C109" s="40">
        <v>4</v>
      </c>
      <c r="D109" s="52" t="s">
        <v>23</v>
      </c>
      <c r="E109" s="40"/>
      <c r="F109" s="40"/>
      <c r="G109" s="57"/>
      <c r="H109" s="57"/>
      <c r="I109" s="57"/>
      <c r="J109" s="12"/>
      <c r="K109" s="12"/>
      <c r="L109" s="12"/>
      <c r="M109" s="12"/>
      <c r="N109" s="12"/>
      <c r="O109" s="12"/>
      <c r="P109" s="12"/>
      <c r="Q109" s="12"/>
      <c r="R109" s="12"/>
      <c r="S109" s="12"/>
      <c r="T109" s="12"/>
      <c r="U109" s="12"/>
    </row>
    <row r="110" spans="2:21" ht="46.5" customHeight="1">
      <c r="B110" s="12"/>
      <c r="C110" s="40" t="s">
        <v>86</v>
      </c>
      <c r="D110" s="74" t="s">
        <v>158</v>
      </c>
      <c r="E110" s="30" t="s">
        <v>30</v>
      </c>
      <c r="F110" s="82" t="s">
        <v>159</v>
      </c>
      <c r="G110" s="96">
        <v>100</v>
      </c>
      <c r="H110" s="96">
        <v>0</v>
      </c>
      <c r="I110" s="96">
        <f>G110+H110</f>
        <v>100</v>
      </c>
      <c r="J110" s="12"/>
      <c r="K110" s="12"/>
      <c r="L110" s="12"/>
      <c r="M110" s="12"/>
      <c r="N110" s="12"/>
      <c r="O110" s="12"/>
      <c r="P110" s="12"/>
      <c r="Q110" s="12"/>
      <c r="R110" s="12"/>
      <c r="S110" s="12"/>
      <c r="T110" s="12"/>
      <c r="U110" s="12"/>
    </row>
    <row r="111" spans="2:21" ht="46.5" customHeight="1">
      <c r="B111" s="12"/>
      <c r="C111" s="92" t="s">
        <v>89</v>
      </c>
      <c r="D111" s="93" t="s">
        <v>185</v>
      </c>
      <c r="E111" s="94" t="s">
        <v>30</v>
      </c>
      <c r="F111" s="95" t="s">
        <v>186</v>
      </c>
      <c r="G111" s="96">
        <v>0.2</v>
      </c>
      <c r="H111" s="96">
        <v>0</v>
      </c>
      <c r="I111" s="96">
        <f>G111+H111</f>
        <v>0.2</v>
      </c>
      <c r="J111" s="12"/>
      <c r="K111" s="12"/>
      <c r="L111" s="12"/>
      <c r="M111" s="12"/>
      <c r="N111" s="12"/>
      <c r="O111" s="12"/>
      <c r="P111" s="12"/>
      <c r="Q111" s="12"/>
      <c r="R111" s="12"/>
      <c r="S111" s="12"/>
      <c r="T111" s="12"/>
      <c r="U111" s="12"/>
    </row>
    <row r="112" spans="2:21" ht="36" customHeight="1">
      <c r="B112" s="12"/>
      <c r="C112" s="92" t="s">
        <v>90</v>
      </c>
      <c r="D112" s="74" t="s">
        <v>92</v>
      </c>
      <c r="E112" s="30" t="s">
        <v>30</v>
      </c>
      <c r="F112" s="82" t="s">
        <v>146</v>
      </c>
      <c r="G112" s="96">
        <f>G87/G86*100</f>
        <v>95.934959349593498</v>
      </c>
      <c r="H112" s="96">
        <v>0</v>
      </c>
      <c r="I112" s="96">
        <f>G112+H112</f>
        <v>95.934959349593498</v>
      </c>
      <c r="J112" s="12"/>
      <c r="K112" s="12"/>
      <c r="L112" s="12"/>
      <c r="M112" s="12"/>
      <c r="N112" s="12"/>
      <c r="O112" s="12"/>
      <c r="P112" s="12"/>
      <c r="Q112" s="12"/>
      <c r="R112" s="12"/>
      <c r="S112" s="12"/>
      <c r="T112" s="12"/>
      <c r="U112" s="12"/>
    </row>
    <row r="113" spans="2:21" ht="51" customHeight="1">
      <c r="B113" s="12"/>
      <c r="C113" s="92" t="s">
        <v>184</v>
      </c>
      <c r="D113" s="74" t="s">
        <v>91</v>
      </c>
      <c r="E113" s="30" t="s">
        <v>30</v>
      </c>
      <c r="F113" s="82" t="s">
        <v>147</v>
      </c>
      <c r="G113" s="96">
        <f>G90/G89*100</f>
        <v>97.435897435897431</v>
      </c>
      <c r="H113" s="96">
        <v>0</v>
      </c>
      <c r="I113" s="96">
        <f>G113+H113</f>
        <v>97.435897435897431</v>
      </c>
      <c r="J113" s="12"/>
      <c r="K113" s="12"/>
      <c r="L113" s="12"/>
      <c r="M113" s="12"/>
      <c r="N113" s="12"/>
      <c r="O113" s="12"/>
      <c r="P113" s="12"/>
      <c r="Q113" s="12"/>
      <c r="R113" s="12"/>
      <c r="S113" s="12"/>
      <c r="T113" s="12"/>
      <c r="U113" s="12"/>
    </row>
    <row r="114" spans="2:21" ht="34.5" customHeight="1">
      <c r="B114" s="12"/>
      <c r="C114" s="38"/>
      <c r="D114" s="12"/>
      <c r="E114" s="12"/>
      <c r="F114" s="12"/>
      <c r="G114" s="12"/>
      <c r="H114" s="12"/>
      <c r="I114" s="12"/>
      <c r="J114" s="12"/>
      <c r="K114" s="12"/>
      <c r="L114" s="12"/>
      <c r="M114" s="12"/>
      <c r="N114" s="12"/>
      <c r="O114" s="12"/>
      <c r="P114" s="12"/>
      <c r="Q114" s="12"/>
      <c r="R114" s="12"/>
      <c r="S114" s="12"/>
      <c r="T114" s="12"/>
      <c r="U114" s="12"/>
    </row>
    <row r="115" spans="2:21" ht="18.75" customHeight="1">
      <c r="B115" s="12"/>
      <c r="C115" s="132" t="s">
        <v>150</v>
      </c>
      <c r="D115" s="132"/>
      <c r="E115" s="132"/>
      <c r="F115" s="46"/>
      <c r="G115" s="12"/>
      <c r="H115" s="12"/>
      <c r="I115" s="12"/>
      <c r="J115" s="12"/>
      <c r="K115" s="12"/>
      <c r="L115" s="12"/>
      <c r="M115" s="12"/>
      <c r="N115" s="12"/>
      <c r="O115" s="12"/>
      <c r="P115" s="12"/>
      <c r="Q115" s="12"/>
      <c r="R115" s="12"/>
      <c r="S115" s="12"/>
      <c r="T115" s="12"/>
      <c r="U115" s="12"/>
    </row>
    <row r="116" spans="2:21" ht="14.25" customHeight="1">
      <c r="B116" s="12"/>
      <c r="C116" s="130" t="s">
        <v>37</v>
      </c>
      <c r="D116" s="130"/>
      <c r="E116" s="130"/>
      <c r="F116" s="84"/>
      <c r="G116" s="85"/>
      <c r="H116" s="118" t="s">
        <v>151</v>
      </c>
      <c r="I116" s="118"/>
      <c r="J116" s="12"/>
      <c r="K116" s="12"/>
      <c r="L116" s="12"/>
      <c r="M116" s="12"/>
      <c r="N116" s="12"/>
      <c r="O116" s="12"/>
      <c r="P116" s="12"/>
      <c r="Q116" s="12"/>
      <c r="R116" s="12"/>
      <c r="S116" s="12"/>
      <c r="T116" s="12"/>
      <c r="U116" s="12"/>
    </row>
    <row r="117" spans="2:21" ht="6.75" hidden="1" customHeight="1">
      <c r="B117" s="12"/>
      <c r="C117" s="86"/>
      <c r="D117" s="87"/>
      <c r="E117" s="12"/>
      <c r="F117" s="88" t="s">
        <v>24</v>
      </c>
      <c r="G117" s="12"/>
      <c r="H117" s="109" t="s">
        <v>25</v>
      </c>
      <c r="I117" s="109"/>
      <c r="J117" s="12"/>
      <c r="K117" s="12"/>
      <c r="L117" s="12"/>
      <c r="M117" s="12"/>
      <c r="N117" s="12"/>
      <c r="O117" s="12"/>
      <c r="P117" s="12"/>
      <c r="Q117" s="12"/>
      <c r="R117" s="12"/>
      <c r="S117" s="12"/>
      <c r="T117" s="12"/>
      <c r="U117" s="12"/>
    </row>
    <row r="118" spans="2:21" ht="51" customHeight="1">
      <c r="B118" s="12"/>
      <c r="C118" s="113" t="s">
        <v>26</v>
      </c>
      <c r="D118" s="113"/>
      <c r="E118" s="87"/>
      <c r="F118" s="88" t="s">
        <v>24</v>
      </c>
      <c r="G118" s="89"/>
      <c r="H118" s="89"/>
      <c r="I118" s="90" t="s">
        <v>67</v>
      </c>
      <c r="J118" s="12"/>
      <c r="K118" s="12"/>
      <c r="L118" s="12"/>
      <c r="M118" s="12"/>
      <c r="N118" s="12"/>
      <c r="O118" s="12"/>
      <c r="P118" s="12"/>
      <c r="Q118" s="12"/>
      <c r="R118" s="12"/>
      <c r="S118" s="12"/>
      <c r="T118" s="12"/>
      <c r="U118" s="12"/>
    </row>
    <row r="119" spans="2:21" ht="32.25" customHeight="1">
      <c r="B119" s="12"/>
      <c r="C119" s="129" t="s">
        <v>64</v>
      </c>
      <c r="D119" s="129"/>
      <c r="E119" s="87"/>
      <c r="F119" s="87"/>
      <c r="G119" s="12"/>
      <c r="H119" s="12"/>
      <c r="I119" s="12"/>
      <c r="J119" s="12"/>
      <c r="K119" s="12"/>
      <c r="L119" s="12"/>
      <c r="M119" s="12"/>
      <c r="N119" s="12"/>
      <c r="O119" s="12"/>
      <c r="P119" s="12"/>
      <c r="Q119" s="12"/>
      <c r="R119" s="12"/>
      <c r="S119" s="12"/>
      <c r="T119" s="12"/>
      <c r="U119" s="12"/>
    </row>
    <row r="120" spans="2:21" ht="61.5" customHeight="1">
      <c r="B120" s="12"/>
      <c r="C120" s="99" t="s">
        <v>56</v>
      </c>
      <c r="D120" s="99"/>
      <c r="E120" s="87"/>
      <c r="F120" s="84"/>
      <c r="G120" s="85"/>
      <c r="H120" s="118" t="s">
        <v>57</v>
      </c>
      <c r="I120" s="118"/>
      <c r="J120" s="12"/>
      <c r="K120" s="12"/>
      <c r="L120" s="12"/>
      <c r="M120" s="12"/>
      <c r="N120" s="12"/>
      <c r="O120" s="12"/>
      <c r="P120" s="12"/>
      <c r="Q120" s="12"/>
      <c r="R120" s="12"/>
      <c r="S120" s="12"/>
      <c r="T120" s="12"/>
      <c r="U120" s="12"/>
    </row>
    <row r="121" spans="2:21" ht="14.25" customHeight="1">
      <c r="B121" s="12"/>
      <c r="C121" s="46"/>
      <c r="D121" s="87"/>
      <c r="E121" s="87"/>
      <c r="F121" s="88" t="s">
        <v>24</v>
      </c>
      <c r="G121" s="12"/>
      <c r="H121" s="109" t="s">
        <v>67</v>
      </c>
      <c r="I121" s="109"/>
      <c r="J121" s="12"/>
      <c r="K121" s="12"/>
      <c r="L121" s="12"/>
      <c r="M121" s="12"/>
      <c r="N121" s="12"/>
      <c r="O121" s="12"/>
      <c r="P121" s="12"/>
      <c r="Q121" s="12"/>
      <c r="R121" s="12"/>
      <c r="S121" s="12"/>
      <c r="T121" s="12"/>
      <c r="U121" s="12"/>
    </row>
    <row r="122" spans="2:21" ht="48" customHeight="1">
      <c r="B122" s="12"/>
      <c r="C122" s="38" t="s">
        <v>65</v>
      </c>
      <c r="D122" s="38"/>
      <c r="E122" s="12"/>
      <c r="F122" s="12"/>
      <c r="G122" s="12"/>
      <c r="H122" s="12"/>
      <c r="I122" s="12"/>
      <c r="J122" s="12"/>
      <c r="K122" s="12"/>
      <c r="L122" s="12"/>
      <c r="M122" s="12"/>
      <c r="N122" s="12"/>
      <c r="O122" s="12"/>
      <c r="P122" s="12"/>
      <c r="Q122" s="12"/>
      <c r="R122" s="12"/>
      <c r="S122" s="12"/>
      <c r="T122" s="12"/>
      <c r="U122" s="12"/>
    </row>
    <row r="123" spans="2:21" ht="2.25" hidden="1" customHeight="1">
      <c r="B123" s="12"/>
      <c r="C123" s="38"/>
      <c r="D123" s="38"/>
      <c r="E123" s="12"/>
      <c r="F123" s="12"/>
      <c r="G123" s="12"/>
      <c r="H123" s="12"/>
      <c r="I123" s="12"/>
      <c r="J123" s="12"/>
      <c r="K123" s="12"/>
      <c r="L123" s="12"/>
      <c r="M123" s="12"/>
      <c r="N123" s="12"/>
      <c r="O123" s="12"/>
      <c r="P123" s="12"/>
      <c r="Q123" s="12"/>
      <c r="R123" s="12"/>
      <c r="S123" s="12"/>
      <c r="T123" s="12"/>
      <c r="U123" s="12"/>
    </row>
    <row r="124" spans="2:21" ht="15.75">
      <c r="B124" s="12"/>
      <c r="C124" s="38"/>
      <c r="D124" s="91" t="s">
        <v>66</v>
      </c>
      <c r="E124" s="12"/>
      <c r="F124" s="12"/>
      <c r="G124" s="12"/>
      <c r="H124" s="12"/>
      <c r="I124" s="12"/>
      <c r="J124" s="12"/>
      <c r="K124" s="12"/>
      <c r="L124" s="12"/>
      <c r="M124" s="12"/>
      <c r="N124" s="12"/>
      <c r="O124" s="12"/>
      <c r="P124" s="12"/>
      <c r="Q124" s="12"/>
      <c r="R124" s="12"/>
      <c r="S124" s="12"/>
      <c r="T124" s="12"/>
      <c r="U124" s="12"/>
    </row>
    <row r="125" spans="2:21">
      <c r="B125" s="12"/>
      <c r="C125" s="12"/>
      <c r="D125" s="12"/>
      <c r="E125" s="12"/>
      <c r="F125" s="12"/>
      <c r="G125" s="12"/>
      <c r="H125" s="12"/>
      <c r="I125" s="12"/>
      <c r="J125" s="12"/>
      <c r="K125" s="12"/>
      <c r="L125" s="12"/>
      <c r="M125" s="12"/>
      <c r="N125" s="12"/>
      <c r="O125" s="12"/>
      <c r="P125" s="12"/>
      <c r="Q125" s="12"/>
      <c r="R125" s="12"/>
      <c r="S125" s="12"/>
      <c r="T125" s="12"/>
      <c r="U125" s="12"/>
    </row>
  </sheetData>
  <mergeCells count="71">
    <mergeCell ref="G57:I57"/>
    <mergeCell ref="G58:I58"/>
    <mergeCell ref="F25:H25"/>
    <mergeCell ref="D42:I42"/>
    <mergeCell ref="C35:I35"/>
    <mergeCell ref="D41:F41"/>
    <mergeCell ref="G26:H26"/>
    <mergeCell ref="C30:I30"/>
    <mergeCell ref="G27:H27"/>
    <mergeCell ref="C40:S40"/>
    <mergeCell ref="D46:I46"/>
    <mergeCell ref="C36:I36"/>
    <mergeCell ref="D37:I37"/>
    <mergeCell ref="D38:I38"/>
    <mergeCell ref="D45:I45"/>
    <mergeCell ref="G54:I54"/>
    <mergeCell ref="B70:D70"/>
    <mergeCell ref="H120:I120"/>
    <mergeCell ref="G67:I67"/>
    <mergeCell ref="G68:I68"/>
    <mergeCell ref="G59:I59"/>
    <mergeCell ref="C119:D119"/>
    <mergeCell ref="C67:D67"/>
    <mergeCell ref="C68:D68"/>
    <mergeCell ref="H117:I117"/>
    <mergeCell ref="C116:E116"/>
    <mergeCell ref="G69:I69"/>
    <mergeCell ref="G70:I70"/>
    <mergeCell ref="C115:E115"/>
    <mergeCell ref="G55:I55"/>
    <mergeCell ref="E22:E23"/>
    <mergeCell ref="C18:I18"/>
    <mergeCell ref="D43:I43"/>
    <mergeCell ref="C19:I19"/>
    <mergeCell ref="C22:C23"/>
    <mergeCell ref="G49:I49"/>
    <mergeCell ref="D44:I44"/>
    <mergeCell ref="G52:I52"/>
    <mergeCell ref="G50:I50"/>
    <mergeCell ref="G51:I51"/>
    <mergeCell ref="H121:I121"/>
    <mergeCell ref="D28:I28"/>
    <mergeCell ref="D29:I29"/>
    <mergeCell ref="D47:I47"/>
    <mergeCell ref="C120:D120"/>
    <mergeCell ref="C118:D118"/>
    <mergeCell ref="C69:D69"/>
    <mergeCell ref="D65:I65"/>
    <mergeCell ref="C62:D62"/>
    <mergeCell ref="G62:I62"/>
    <mergeCell ref="G53:I53"/>
    <mergeCell ref="G56:I56"/>
    <mergeCell ref="G60:I60"/>
    <mergeCell ref="G61:I61"/>
    <mergeCell ref="D73:I73"/>
    <mergeCell ref="H116:I116"/>
    <mergeCell ref="G3:L3"/>
    <mergeCell ref="G4:L4"/>
    <mergeCell ref="D39:I39"/>
    <mergeCell ref="C33:I33"/>
    <mergeCell ref="C34:I34"/>
    <mergeCell ref="G12:I12"/>
    <mergeCell ref="C31:I31"/>
    <mergeCell ref="C32:I32"/>
    <mergeCell ref="G11:M11"/>
    <mergeCell ref="F22:H22"/>
    <mergeCell ref="F23:H23"/>
    <mergeCell ref="F24:H24"/>
    <mergeCell ref="E24:E25"/>
    <mergeCell ref="G13:I13"/>
    <mergeCell ref="G15:I15"/>
  </mergeCells>
  <phoneticPr fontId="0" type="noConversion"/>
  <pageMargins left="0.18" right="0.16" top="0.52" bottom="0.28999999999999998" header="0.3" footer="0.3"/>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0810160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Игорь</cp:lastModifiedBy>
  <cp:lastPrinted>2020-01-29T10:25:21Z</cp:lastPrinted>
  <dcterms:created xsi:type="dcterms:W3CDTF">2018-12-28T08:43:53Z</dcterms:created>
  <dcterms:modified xsi:type="dcterms:W3CDTF">2020-01-29T10:57:05Z</dcterms:modified>
</cp:coreProperties>
</file>