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звіт з 01.01.2020" sheetId="1" r:id="rId1"/>
  </sheets>
  <definedNames>
    <definedName name="_xlnm.Print_Area" localSheetId="0">'звіт з 01.01.2020'!$A$1:$M$79</definedName>
  </definedNames>
  <calcPr fullCalcOnLoad="1"/>
</workbook>
</file>

<file path=xl/sharedStrings.xml><?xml version="1.0" encoding="utf-8"?>
<sst xmlns="http://schemas.openxmlformats.org/spreadsheetml/2006/main" count="139" uniqueCount="81">
  <si>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</si>
  <si>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</si>
  <si>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</si>
  <si>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</si>
  <si>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</si>
  <si>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</si>
  <si>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</si>
  <si>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</si>
  <si>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</si>
  <si>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</si>
  <si>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</si>
  <si>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</si>
  <si>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</si>
  <si>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</si>
  <si>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</si>
  <si>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</si>
  <si>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</si>
  <si>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</si>
  <si>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</si>
  <si>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</si>
  <si>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</si>
  <si>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</si>
  <si>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</si>
  <si>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</si>
  <si>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</si>
  <si>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</si>
  <si>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</si>
  <si>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</si>
  <si>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</si>
  <si>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</si>
  <si>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</si>
  <si>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</si>
  <si>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</si>
  <si>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</si>
  <si>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</si>
  <si>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</si>
  <si>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</si>
  <si>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</si>
  <si>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</si>
  <si>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</si>
  <si>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</si>
  <si>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</si>
  <si>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</si>
  <si>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</si>
  <si>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</si>
  <si>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</si>
  <si>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2019 рік</t>
  </si>
  <si>
    <t>Департамент соціальної політики Житомирської міської ради</t>
  </si>
  <si>
    <t>0800000</t>
  </si>
  <si>
    <t>0810000</t>
  </si>
  <si>
    <t>грн.</t>
  </si>
  <si>
    <t>од.</t>
  </si>
  <si>
    <t>%</t>
  </si>
  <si>
    <t>розрахунок</t>
  </si>
  <si>
    <t xml:space="preserve">Директор департаменту </t>
  </si>
  <si>
    <t>В.В.Краснопір</t>
  </si>
  <si>
    <t>Начальник  планово-контрольного відділу</t>
  </si>
  <si>
    <t>Н.М.Корзун</t>
  </si>
  <si>
    <t>Забезпечення належного соціального захисту та сприяння задоволенню потреб окремих категорій громадян</t>
  </si>
  <si>
    <r>
      <t>Комплексна Програма соціального захисту населення Житомирської міської об</t>
    </r>
    <r>
      <rPr>
        <sz val="12"/>
        <color indexed="8"/>
        <rFont val="Calibri"/>
        <family val="2"/>
      </rPr>
      <t>ʼ</t>
    </r>
    <r>
      <rPr>
        <sz val="12"/>
        <color indexed="8"/>
        <rFont val="Times New Roman"/>
        <family val="1"/>
      </rPr>
      <t>єднаної територіальної громади на 2016-2020 роки</t>
    </r>
  </si>
  <si>
    <t>розрахунок до кошторису</t>
  </si>
  <si>
    <t>1070</t>
  </si>
  <si>
    <t>Рішення міської ради від 18.12.2018 № 1297 "Про бюджет Житомирської міської об'єднаної територіальної громади (бюджет міста Житомира)                           на 2019 рік (зі змінами), розрахунок до кошторису</t>
  </si>
  <si>
    <t>осіб</t>
  </si>
  <si>
    <t>0813036</t>
  </si>
  <si>
    <t>Компенсаційні виплати на пільговий проїзд електротранспортом окремим категоріям громадян</t>
  </si>
  <si>
    <t>Забезпечення надання пільг за пільговий проїзд електротранспортом окремим категоріям громадян</t>
  </si>
  <si>
    <t>Проведення розрахунків за пільговий проїзд окремих категорій громадян електротранспортом</t>
  </si>
  <si>
    <t>Забезпечення пільгового проїзду представників обох статей (жінок та чоловіків) з урахуванням рівних прав та можливостей</t>
  </si>
  <si>
    <t>Компенсаційні виплати на пільговий проїзд електротранспортом окремим категоріям громадян (відшкодування втрат КП "ЖТТУ" Житомирської міської ради за пільгове перевезення учнів та студентів)</t>
  </si>
  <si>
    <t>Витрати на компенсацію за пільговий проїзд окремих категорій громадян електротранспортом, в т.ч.:</t>
  </si>
  <si>
    <t>-студенти</t>
  </si>
  <si>
    <t>- учні</t>
  </si>
  <si>
    <t>розрахунок до кошторису, із змінами</t>
  </si>
  <si>
    <t>Кількість студентів і учнів, які отримують пільгу на проїзд, в т.ч.:</t>
  </si>
  <si>
    <t>Кількість підприємств - отримувачів компенсації за пільговий проїзд окремих категорій громадян</t>
  </si>
  <si>
    <t>договір</t>
  </si>
  <si>
    <t>Середньомісячний розмір компенсації за пільговий проїзд електротранспортом</t>
  </si>
  <si>
    <t>Середній розмір компенсації за пільговий проїзд електротранспортом, на 1-го пільговика, в т.ч.:</t>
  </si>
  <si>
    <t>-учні</t>
  </si>
  <si>
    <t>Питома вага відшкодованих компенсацій до нарахованих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</si>
</sst>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top"/>
    </xf>
    <xf numFmtId="0" fontId="43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1" fillId="0" borderId="0" xfId="0" applyFont="1" applyBorder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5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0" xfId="0" applyFont="1" applyAlignment="1">
      <alignment vertical="center" wrapText="1"/>
    </xf>
    <xf numFmtId="0" fontId="46" fillId="0" borderId="11" xfId="0" applyFont="1" applyBorder="1" applyAlignment="1">
      <alignment horizontal="left"/>
    </xf>
    <xf numFmtId="0" fontId="40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PageLayoutView="0" workbookViewId="0" topLeftCell="A1">
      <selection activeCell="B34" sqref="B34:D34"/>
    </sheetView>
  </sheetViews>
  <sheetFormatPr defaultColWidth="9.140625" defaultRowHeight="15"/>
  <cols>
    <col min="1" max="1" width="4.421875" style="5" customWidth="1"/>
    <col min="2" max="2" width="18.140625" style="5" customWidth="1"/>
    <col min="3" max="3" width="7.421875" style="5" customWidth="1"/>
    <col min="4" max="4" width="10.28125" style="5" customWidth="1"/>
    <col min="5" max="5" width="14.7109375" style="5" customWidth="1"/>
    <col min="6" max="6" width="9.28125" style="5" customWidth="1"/>
    <col min="7" max="7" width="14.8515625" style="5" customWidth="1"/>
    <col min="8" max="8" width="14.7109375" style="5" customWidth="1"/>
    <col min="9" max="9" width="9.7109375" style="5" customWidth="1"/>
    <col min="10" max="10" width="14.140625" style="5" customWidth="1"/>
    <col min="11" max="11" width="10.7109375" style="5" customWidth="1"/>
    <col min="12" max="12" width="10.8515625" style="5" customWidth="1"/>
    <col min="13" max="13" width="9.8515625" style="5" customWidth="1"/>
    <col min="14" max="16384" width="9.140625" style="5" customWidth="1"/>
  </cols>
  <sheetData>
    <row r="1" spans="10:13" ht="15.75" customHeight="1">
      <c r="J1" s="40" t="s">
        <v>45</v>
      </c>
      <c r="K1" s="40"/>
      <c r="L1" s="40"/>
      <c r="M1" s="40"/>
    </row>
    <row r="2" spans="10:13" ht="15.75">
      <c r="J2" s="40"/>
      <c r="K2" s="40"/>
      <c r="L2" s="40"/>
      <c r="M2" s="40"/>
    </row>
    <row r="3" spans="10:13" ht="15.75">
      <c r="J3" s="40"/>
      <c r="K3" s="40"/>
      <c r="L3" s="40"/>
      <c r="M3" s="40"/>
    </row>
    <row r="4" spans="10:13" ht="15.75">
      <c r="J4" s="40"/>
      <c r="K4" s="40"/>
      <c r="L4" s="40"/>
      <c r="M4" s="40"/>
    </row>
    <row r="5" spans="1:13" ht="15.75">
      <c r="A5" s="39" t="s">
        <v>17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27.75" customHeight="1">
      <c r="A6" s="39" t="s">
        <v>46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8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5.75">
      <c r="A8" s="37" t="s">
        <v>0</v>
      </c>
      <c r="B8" s="17" t="s">
        <v>48</v>
      </c>
      <c r="C8" s="3"/>
      <c r="E8" s="53" t="s">
        <v>47</v>
      </c>
      <c r="F8" s="53"/>
      <c r="G8" s="53"/>
      <c r="H8" s="53"/>
      <c r="I8" s="53"/>
      <c r="J8" s="53"/>
      <c r="K8" s="53"/>
      <c r="L8" s="53"/>
      <c r="M8" s="53"/>
    </row>
    <row r="9" spans="1:13" ht="15" customHeight="1">
      <c r="A9" s="37"/>
      <c r="B9" s="10" t="s">
        <v>26</v>
      </c>
      <c r="C9" s="12"/>
      <c r="D9" s="13"/>
      <c r="E9" s="38" t="s">
        <v>15</v>
      </c>
      <c r="F9" s="38"/>
      <c r="G9" s="38"/>
      <c r="H9" s="38"/>
      <c r="I9" s="38"/>
      <c r="J9" s="38"/>
      <c r="K9" s="38"/>
      <c r="L9" s="38"/>
      <c r="M9" s="38"/>
    </row>
    <row r="10" spans="1:13" ht="15.75">
      <c r="A10" s="37" t="s">
        <v>1</v>
      </c>
      <c r="B10" s="17" t="s">
        <v>49</v>
      </c>
      <c r="C10" s="3"/>
      <c r="E10" s="53" t="s">
        <v>47</v>
      </c>
      <c r="F10" s="53"/>
      <c r="G10" s="53"/>
      <c r="H10" s="53"/>
      <c r="I10" s="53"/>
      <c r="J10" s="53"/>
      <c r="K10" s="53"/>
      <c r="L10" s="53"/>
      <c r="M10" s="53"/>
    </row>
    <row r="11" spans="1:13" ht="15" customHeight="1">
      <c r="A11" s="37"/>
      <c r="B11" s="10" t="s">
        <v>26</v>
      </c>
      <c r="C11" s="12"/>
      <c r="D11" s="13"/>
      <c r="E11" s="41" t="s">
        <v>14</v>
      </c>
      <c r="F11" s="41"/>
      <c r="G11" s="41"/>
      <c r="H11" s="41"/>
      <c r="I11" s="41"/>
      <c r="J11" s="41"/>
      <c r="K11" s="41"/>
      <c r="L11" s="41"/>
      <c r="M11" s="41"/>
    </row>
    <row r="12" spans="1:13" ht="33" customHeight="1">
      <c r="A12" s="37" t="s">
        <v>2</v>
      </c>
      <c r="B12" s="17" t="s">
        <v>64</v>
      </c>
      <c r="C12" s="17" t="s">
        <v>61</v>
      </c>
      <c r="E12" s="55" t="s">
        <v>65</v>
      </c>
      <c r="F12" s="55"/>
      <c r="G12" s="55"/>
      <c r="H12" s="55"/>
      <c r="I12" s="55"/>
      <c r="J12" s="55"/>
      <c r="K12" s="55"/>
      <c r="L12" s="55"/>
      <c r="M12" s="55"/>
    </row>
    <row r="13" spans="1:13" ht="15" customHeight="1">
      <c r="A13" s="37"/>
      <c r="B13" s="10" t="s">
        <v>26</v>
      </c>
      <c r="C13" s="2" t="s">
        <v>3</v>
      </c>
      <c r="D13" s="13"/>
      <c r="E13" s="38" t="s">
        <v>16</v>
      </c>
      <c r="F13" s="38"/>
      <c r="G13" s="38"/>
      <c r="H13" s="38"/>
      <c r="I13" s="38"/>
      <c r="J13" s="38"/>
      <c r="K13" s="38"/>
      <c r="L13" s="38"/>
      <c r="M13" s="38"/>
    </row>
    <row r="14" spans="1:13" ht="19.5" customHeight="1">
      <c r="A14" s="52" t="s">
        <v>30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ht="15.75">
      <c r="A15" s="1"/>
    </row>
    <row r="16" spans="1:13" ht="31.5">
      <c r="A16" s="4" t="s">
        <v>25</v>
      </c>
      <c r="B16" s="34" t="s">
        <v>27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5.75">
      <c r="A17" s="4"/>
      <c r="B17" s="47" t="s">
        <v>58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9"/>
    </row>
    <row r="18" spans="1:13" ht="15.75">
      <c r="A18" s="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ht="15.75">
      <c r="A19" s="1"/>
    </row>
    <row r="20" ht="15.75">
      <c r="A20" s="18" t="s">
        <v>31</v>
      </c>
    </row>
    <row r="21" spans="1:13" ht="15.75">
      <c r="A21" s="42" t="s">
        <v>66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ht="15.75">
      <c r="A22" s="18" t="s">
        <v>32</v>
      </c>
    </row>
    <row r="23" ht="15.75">
      <c r="A23" s="1"/>
    </row>
    <row r="24" spans="1:13" ht="32.25" customHeight="1">
      <c r="A24" s="4" t="s">
        <v>25</v>
      </c>
      <c r="B24" s="34" t="s">
        <v>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32.25" customHeight="1">
      <c r="A25" s="20">
        <v>1</v>
      </c>
      <c r="B25" s="47" t="s">
        <v>67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9"/>
    </row>
    <row r="26" spans="1:13" ht="15.75">
      <c r="A26" s="4">
        <v>2</v>
      </c>
      <c r="B26" s="47" t="s">
        <v>68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</row>
    <row r="27" ht="15.75">
      <c r="A27" s="1"/>
    </row>
    <row r="28" ht="15.75">
      <c r="A28" s="6" t="s">
        <v>33</v>
      </c>
    </row>
    <row r="29" spans="2:12" ht="15.75" customHeight="1">
      <c r="B29" s="11"/>
      <c r="L29" s="11" t="s">
        <v>28</v>
      </c>
    </row>
    <row r="30" ht="15.75">
      <c r="A30" s="1"/>
    </row>
    <row r="31" spans="1:26" ht="46.5" customHeight="1">
      <c r="A31" s="34" t="s">
        <v>25</v>
      </c>
      <c r="B31" s="34" t="s">
        <v>34</v>
      </c>
      <c r="C31" s="34"/>
      <c r="D31" s="34"/>
      <c r="E31" s="34" t="s">
        <v>18</v>
      </c>
      <c r="F31" s="34"/>
      <c r="G31" s="34"/>
      <c r="H31" s="34" t="s">
        <v>35</v>
      </c>
      <c r="I31" s="34"/>
      <c r="J31" s="34"/>
      <c r="K31" s="34" t="s">
        <v>19</v>
      </c>
      <c r="L31" s="34"/>
      <c r="M31" s="3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33" customHeight="1">
      <c r="A32" s="34"/>
      <c r="B32" s="34"/>
      <c r="C32" s="34"/>
      <c r="D32" s="34"/>
      <c r="E32" s="4" t="s">
        <v>20</v>
      </c>
      <c r="F32" s="4" t="s">
        <v>21</v>
      </c>
      <c r="G32" s="4" t="s">
        <v>22</v>
      </c>
      <c r="H32" s="4" t="s">
        <v>20</v>
      </c>
      <c r="I32" s="4" t="s">
        <v>21</v>
      </c>
      <c r="J32" s="4" t="s">
        <v>22</v>
      </c>
      <c r="K32" s="4" t="s">
        <v>20</v>
      </c>
      <c r="L32" s="4" t="s">
        <v>21</v>
      </c>
      <c r="M32" s="4" t="s">
        <v>22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5.75">
      <c r="A33" s="4">
        <v>1</v>
      </c>
      <c r="B33" s="34">
        <v>2</v>
      </c>
      <c r="C33" s="34"/>
      <c r="D33" s="34"/>
      <c r="E33" s="4">
        <v>3</v>
      </c>
      <c r="F33" s="4">
        <v>4</v>
      </c>
      <c r="G33" s="4">
        <v>5</v>
      </c>
      <c r="H33" s="4">
        <v>6</v>
      </c>
      <c r="I33" s="4">
        <v>7</v>
      </c>
      <c r="J33" s="4">
        <v>8</v>
      </c>
      <c r="K33" s="4">
        <v>9</v>
      </c>
      <c r="L33" s="4">
        <v>10</v>
      </c>
      <c r="M33" s="4">
        <v>11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ht="124.5" customHeight="1">
      <c r="A34" s="15">
        <v>1</v>
      </c>
      <c r="B34" s="47" t="s">
        <v>69</v>
      </c>
      <c r="C34" s="48"/>
      <c r="D34" s="49"/>
      <c r="E34" s="19">
        <v>1892075</v>
      </c>
      <c r="F34" s="15"/>
      <c r="G34" s="19">
        <f>E34+F34</f>
        <v>1892075</v>
      </c>
      <c r="H34" s="19">
        <v>1892075</v>
      </c>
      <c r="I34" s="15"/>
      <c r="J34" s="19">
        <f>H34+I34</f>
        <v>1892075</v>
      </c>
      <c r="K34" s="19">
        <f>H34-E34</f>
        <v>0</v>
      </c>
      <c r="L34" s="15"/>
      <c r="M34" s="19">
        <f>K34+L34</f>
        <v>0</v>
      </c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>
      <c r="A35" s="4"/>
      <c r="B35" s="34" t="s">
        <v>6</v>
      </c>
      <c r="C35" s="34"/>
      <c r="D35" s="34"/>
      <c r="E35" s="19">
        <f>SUM(E34:E34)</f>
        <v>1892075</v>
      </c>
      <c r="F35" s="4"/>
      <c r="G35" s="19">
        <f>E35+F35</f>
        <v>1892075</v>
      </c>
      <c r="H35" s="19">
        <f>SUM(H34:H34)</f>
        <v>1892075</v>
      </c>
      <c r="I35" s="4"/>
      <c r="J35" s="19">
        <f>H35+I35</f>
        <v>1892075</v>
      </c>
      <c r="K35" s="19">
        <f>H35-E35</f>
        <v>0</v>
      </c>
      <c r="L35" s="4"/>
      <c r="M35" s="19">
        <f>K35+L35</f>
        <v>0</v>
      </c>
      <c r="R35" s="7"/>
      <c r="S35" s="7"/>
      <c r="T35" s="7"/>
      <c r="U35" s="7"/>
      <c r="V35" s="7"/>
      <c r="W35" s="7"/>
      <c r="X35" s="7"/>
      <c r="Y35" s="7"/>
      <c r="Z35" s="7"/>
    </row>
    <row r="36" spans="1:13" ht="32.25" customHeight="1">
      <c r="A36" s="45" t="s">
        <v>36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5.75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ht="33" customHeight="1">
      <c r="A38" s="36" t="s">
        <v>37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ht="15.75">
      <c r="A39" s="1"/>
    </row>
    <row r="40" spans="1:13" ht="31.5" customHeight="1">
      <c r="A40" s="34" t="s">
        <v>4</v>
      </c>
      <c r="B40" s="34" t="s">
        <v>38</v>
      </c>
      <c r="C40" s="34"/>
      <c r="D40" s="34"/>
      <c r="E40" s="34" t="s">
        <v>18</v>
      </c>
      <c r="F40" s="34"/>
      <c r="G40" s="34"/>
      <c r="H40" s="34" t="s">
        <v>35</v>
      </c>
      <c r="I40" s="34"/>
      <c r="J40" s="34"/>
      <c r="K40" s="34" t="s">
        <v>19</v>
      </c>
      <c r="L40" s="34"/>
      <c r="M40" s="34"/>
    </row>
    <row r="41" spans="1:13" ht="33.75" customHeight="1">
      <c r="A41" s="34"/>
      <c r="B41" s="34"/>
      <c r="C41" s="34"/>
      <c r="D41" s="34"/>
      <c r="E41" s="4" t="s">
        <v>20</v>
      </c>
      <c r="F41" s="4" t="s">
        <v>21</v>
      </c>
      <c r="G41" s="4" t="s">
        <v>22</v>
      </c>
      <c r="H41" s="4" t="s">
        <v>20</v>
      </c>
      <c r="I41" s="4" t="s">
        <v>21</v>
      </c>
      <c r="J41" s="4" t="s">
        <v>22</v>
      </c>
      <c r="K41" s="4" t="s">
        <v>20</v>
      </c>
      <c r="L41" s="4" t="s">
        <v>21</v>
      </c>
      <c r="M41" s="4" t="s">
        <v>22</v>
      </c>
    </row>
    <row r="42" spans="1:13" ht="15.75">
      <c r="A42" s="4">
        <v>1</v>
      </c>
      <c r="B42" s="34">
        <v>2</v>
      </c>
      <c r="C42" s="34"/>
      <c r="D42" s="34"/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</row>
    <row r="43" spans="1:13" ht="52.5" customHeight="1">
      <c r="A43" s="4"/>
      <c r="B43" s="34" t="s">
        <v>59</v>
      </c>
      <c r="C43" s="34"/>
      <c r="D43" s="34"/>
      <c r="E43" s="19">
        <v>1892075</v>
      </c>
      <c r="F43" s="19"/>
      <c r="G43" s="19">
        <f>E43+F43</f>
        <v>1892075</v>
      </c>
      <c r="H43" s="19">
        <v>1892075</v>
      </c>
      <c r="I43" s="19"/>
      <c r="J43" s="19">
        <f>H43+I43</f>
        <v>1892075</v>
      </c>
      <c r="K43" s="19">
        <f>H43-E43</f>
        <v>0</v>
      </c>
      <c r="L43" s="19"/>
      <c r="M43" s="19">
        <f>K43+L43</f>
        <v>0</v>
      </c>
    </row>
    <row r="44" ht="15.75">
      <c r="A44" s="1"/>
    </row>
    <row r="45" ht="15.75">
      <c r="A45" s="6" t="s">
        <v>39</v>
      </c>
    </row>
    <row r="46" ht="15.75">
      <c r="A46" s="1"/>
    </row>
    <row r="47" spans="1:13" ht="53.25" customHeight="1">
      <c r="A47" s="34" t="s">
        <v>4</v>
      </c>
      <c r="B47" s="34" t="s">
        <v>23</v>
      </c>
      <c r="C47" s="34" t="s">
        <v>7</v>
      </c>
      <c r="D47" s="34" t="s">
        <v>8</v>
      </c>
      <c r="E47" s="34" t="s">
        <v>18</v>
      </c>
      <c r="F47" s="34"/>
      <c r="G47" s="34"/>
      <c r="H47" s="34" t="s">
        <v>40</v>
      </c>
      <c r="I47" s="34"/>
      <c r="J47" s="34"/>
      <c r="K47" s="34" t="s">
        <v>19</v>
      </c>
      <c r="L47" s="34"/>
      <c r="M47" s="34"/>
    </row>
    <row r="48" spans="1:13" ht="30.75" customHeight="1">
      <c r="A48" s="34"/>
      <c r="B48" s="34"/>
      <c r="C48" s="34"/>
      <c r="D48" s="34"/>
      <c r="E48" s="4" t="s">
        <v>20</v>
      </c>
      <c r="F48" s="4" t="s">
        <v>21</v>
      </c>
      <c r="G48" s="4" t="s">
        <v>22</v>
      </c>
      <c r="H48" s="4" t="s">
        <v>20</v>
      </c>
      <c r="I48" s="4" t="s">
        <v>21</v>
      </c>
      <c r="J48" s="4" t="s">
        <v>22</v>
      </c>
      <c r="K48" s="4" t="s">
        <v>20</v>
      </c>
      <c r="L48" s="4" t="s">
        <v>21</v>
      </c>
      <c r="M48" s="4" t="s">
        <v>22</v>
      </c>
    </row>
    <row r="49" spans="1:13" ht="15.75">
      <c r="A49" s="4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4">
        <v>11</v>
      </c>
      <c r="L49" s="4">
        <v>12</v>
      </c>
      <c r="M49" s="4">
        <v>13</v>
      </c>
    </row>
    <row r="50" spans="1:13" ht="15.75">
      <c r="A50" s="4">
        <v>1</v>
      </c>
      <c r="B50" s="21" t="s">
        <v>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41" customHeight="1">
      <c r="A51" s="4"/>
      <c r="B51" s="26" t="s">
        <v>70</v>
      </c>
      <c r="C51" s="23" t="s">
        <v>50</v>
      </c>
      <c r="D51" s="24" t="s">
        <v>62</v>
      </c>
      <c r="E51" s="27">
        <f>SUM(E52:E53)</f>
        <v>1892075</v>
      </c>
      <c r="F51" s="25"/>
      <c r="G51" s="27">
        <f>E51+F51</f>
        <v>1892075</v>
      </c>
      <c r="H51" s="19">
        <f>SUM(H52:H53)</f>
        <v>1892075</v>
      </c>
      <c r="I51" s="19"/>
      <c r="J51" s="19">
        <f>H51+I51</f>
        <v>1892075</v>
      </c>
      <c r="K51" s="19">
        <f>H51-E51</f>
        <v>0</v>
      </c>
      <c r="L51" s="19"/>
      <c r="M51" s="19">
        <f>K51+L51</f>
        <v>0</v>
      </c>
    </row>
    <row r="52" spans="1:13" ht="41.25" customHeight="1">
      <c r="A52" s="29"/>
      <c r="B52" s="31" t="s">
        <v>71</v>
      </c>
      <c r="C52" s="23" t="s">
        <v>50</v>
      </c>
      <c r="D52" s="24" t="s">
        <v>73</v>
      </c>
      <c r="E52" s="27">
        <v>530810</v>
      </c>
      <c r="F52" s="25"/>
      <c r="G52" s="27">
        <f>E52+F52</f>
        <v>530810</v>
      </c>
      <c r="H52" s="19">
        <v>530810</v>
      </c>
      <c r="I52" s="19"/>
      <c r="J52" s="19">
        <f>H52+I52</f>
        <v>530810</v>
      </c>
      <c r="K52" s="19">
        <f>H52-E52</f>
        <v>0</v>
      </c>
      <c r="L52" s="19"/>
      <c r="M52" s="19">
        <f>K52+L52</f>
        <v>0</v>
      </c>
    </row>
    <row r="53" spans="1:13" ht="33.75" customHeight="1">
      <c r="A53" s="29"/>
      <c r="B53" s="30" t="s">
        <v>72</v>
      </c>
      <c r="C53" s="23" t="s">
        <v>50</v>
      </c>
      <c r="D53" s="24" t="s">
        <v>73</v>
      </c>
      <c r="E53" s="27">
        <v>1361265</v>
      </c>
      <c r="F53" s="25"/>
      <c r="G53" s="27">
        <f>E53+F53</f>
        <v>1361265</v>
      </c>
      <c r="H53" s="19">
        <v>1361265</v>
      </c>
      <c r="I53" s="19"/>
      <c r="J53" s="19">
        <f>H53+I53</f>
        <v>1361265</v>
      </c>
      <c r="K53" s="19">
        <f>H53-E53</f>
        <v>0</v>
      </c>
      <c r="L53" s="19"/>
      <c r="M53" s="19">
        <f>K53+L53</f>
        <v>0</v>
      </c>
    </row>
    <row r="54" spans="1:13" ht="15.75">
      <c r="A54" s="34" t="s">
        <v>41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5.75">
      <c r="A55" s="4">
        <v>2</v>
      </c>
      <c r="B55" s="21" t="s">
        <v>10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0.75" customHeight="1">
      <c r="A56" s="4"/>
      <c r="B56" s="22" t="s">
        <v>74</v>
      </c>
      <c r="C56" s="23" t="s">
        <v>63</v>
      </c>
      <c r="D56" s="23" t="s">
        <v>60</v>
      </c>
      <c r="E56" s="23">
        <f>SUM(E57:E58)</f>
        <v>18642</v>
      </c>
      <c r="F56" s="23"/>
      <c r="G56" s="23">
        <f>E56+F56</f>
        <v>18642</v>
      </c>
      <c r="H56" s="4">
        <f>SUM(H57:H58)</f>
        <v>18642</v>
      </c>
      <c r="I56" s="4"/>
      <c r="J56" s="4">
        <f>H56+I56</f>
        <v>18642</v>
      </c>
      <c r="K56" s="4">
        <f>E56-H56</f>
        <v>0</v>
      </c>
      <c r="L56" s="4"/>
      <c r="M56" s="4">
        <f>K56+L56</f>
        <v>0</v>
      </c>
    </row>
    <row r="57" spans="1:13" ht="40.5" customHeight="1">
      <c r="A57" s="29"/>
      <c r="B57" s="31" t="s">
        <v>71</v>
      </c>
      <c r="C57" s="23" t="s">
        <v>63</v>
      </c>
      <c r="D57" s="24" t="s">
        <v>73</v>
      </c>
      <c r="E57" s="23">
        <v>7011</v>
      </c>
      <c r="F57" s="23"/>
      <c r="G57" s="23">
        <f>E57+F57</f>
        <v>7011</v>
      </c>
      <c r="H57" s="29">
        <v>7011</v>
      </c>
      <c r="I57" s="29"/>
      <c r="J57" s="29">
        <f>H57+I57</f>
        <v>7011</v>
      </c>
      <c r="K57" s="29">
        <f>E57-H57</f>
        <v>0</v>
      </c>
      <c r="L57" s="29"/>
      <c r="M57" s="29">
        <f>K57+L57</f>
        <v>0</v>
      </c>
    </row>
    <row r="58" spans="1:13" ht="78.75">
      <c r="A58" s="4"/>
      <c r="B58" s="30" t="s">
        <v>72</v>
      </c>
      <c r="C58" s="23" t="s">
        <v>63</v>
      </c>
      <c r="D58" s="24" t="s">
        <v>73</v>
      </c>
      <c r="E58" s="4">
        <v>11631</v>
      </c>
      <c r="F58" s="4"/>
      <c r="G58" s="23">
        <f>E58+F58</f>
        <v>11631</v>
      </c>
      <c r="H58" s="4">
        <v>11631</v>
      </c>
      <c r="I58" s="4"/>
      <c r="J58" s="29">
        <f>H58+I58</f>
        <v>11631</v>
      </c>
      <c r="K58" s="29">
        <f>E58-H58</f>
        <v>0</v>
      </c>
      <c r="L58" s="4"/>
      <c r="M58" s="29">
        <f>K58+L58</f>
        <v>0</v>
      </c>
    </row>
    <row r="59" spans="1:13" ht="126">
      <c r="A59" s="29"/>
      <c r="B59" s="30" t="s">
        <v>75</v>
      </c>
      <c r="C59" s="23" t="s">
        <v>51</v>
      </c>
      <c r="D59" s="32" t="s">
        <v>76</v>
      </c>
      <c r="E59" s="29">
        <v>1</v>
      </c>
      <c r="F59" s="29"/>
      <c r="G59" s="23">
        <f>E59+F59</f>
        <v>1</v>
      </c>
      <c r="H59" s="29">
        <v>1</v>
      </c>
      <c r="I59" s="29"/>
      <c r="J59" s="29">
        <f>H59+I59</f>
        <v>1</v>
      </c>
      <c r="K59" s="29">
        <f>E59-H59</f>
        <v>0</v>
      </c>
      <c r="L59" s="29"/>
      <c r="M59" s="29">
        <f>K59+L59</f>
        <v>0</v>
      </c>
    </row>
    <row r="60" spans="1:13" ht="15.75">
      <c r="A60" s="34" t="s">
        <v>41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5.75">
      <c r="A61" s="4">
        <v>3</v>
      </c>
      <c r="B61" s="21" t="s">
        <v>11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72.75" customHeight="1">
      <c r="A62" s="4"/>
      <c r="B62" s="28" t="s">
        <v>77</v>
      </c>
      <c r="C62" s="23" t="s">
        <v>50</v>
      </c>
      <c r="D62" s="23" t="s">
        <v>53</v>
      </c>
      <c r="E62" s="19">
        <f>E51/12</f>
        <v>157672.91666666666</v>
      </c>
      <c r="F62" s="4"/>
      <c r="G62" s="19">
        <f>E62+F62</f>
        <v>157672.91666666666</v>
      </c>
      <c r="H62" s="19">
        <f>H51/12</f>
        <v>157672.91666666666</v>
      </c>
      <c r="I62" s="19"/>
      <c r="J62" s="19">
        <f>H62+I62</f>
        <v>157672.91666666666</v>
      </c>
      <c r="K62" s="4">
        <f>G62-J62</f>
        <v>0</v>
      </c>
      <c r="L62" s="4"/>
      <c r="M62" s="4">
        <f>K62+L62</f>
        <v>0</v>
      </c>
    </row>
    <row r="63" spans="1:13" ht="84.75" customHeight="1">
      <c r="A63" s="29"/>
      <c r="B63" s="28" t="s">
        <v>78</v>
      </c>
      <c r="C63" s="23" t="s">
        <v>50</v>
      </c>
      <c r="D63" s="23" t="s">
        <v>53</v>
      </c>
      <c r="E63" s="19">
        <f>SUM(E64:E65)</f>
        <v>192.74868351428447</v>
      </c>
      <c r="F63" s="29"/>
      <c r="G63" s="19">
        <f>E63+F63</f>
        <v>192.74868351428447</v>
      </c>
      <c r="H63" s="19">
        <f>SUM(H64:H65)</f>
        <v>192.74868351428447</v>
      </c>
      <c r="I63" s="19"/>
      <c r="J63" s="19">
        <f>H63+I63</f>
        <v>192.74868351428447</v>
      </c>
      <c r="K63" s="29">
        <f>G63-J63</f>
        <v>0</v>
      </c>
      <c r="L63" s="29"/>
      <c r="M63" s="29">
        <f>K63+L63</f>
        <v>0</v>
      </c>
    </row>
    <row r="64" spans="1:13" ht="24" customHeight="1">
      <c r="A64" s="29"/>
      <c r="B64" s="33" t="s">
        <v>71</v>
      </c>
      <c r="C64" s="23" t="s">
        <v>50</v>
      </c>
      <c r="D64" s="23" t="s">
        <v>53</v>
      </c>
      <c r="E64" s="19">
        <f>E52/E57</f>
        <v>75.71102553130794</v>
      </c>
      <c r="F64" s="29"/>
      <c r="G64" s="19">
        <f>E64+F64</f>
        <v>75.71102553130794</v>
      </c>
      <c r="H64" s="19">
        <f>H52/H57</f>
        <v>75.71102553130794</v>
      </c>
      <c r="I64" s="19"/>
      <c r="J64" s="19">
        <f>H64+I64</f>
        <v>75.71102553130794</v>
      </c>
      <c r="K64" s="29">
        <f>G64-J64</f>
        <v>0</v>
      </c>
      <c r="L64" s="29"/>
      <c r="M64" s="29">
        <f>K64+L64</f>
        <v>0</v>
      </c>
    </row>
    <row r="65" spans="1:13" ht="29.25" customHeight="1">
      <c r="A65" s="29"/>
      <c r="B65" s="33" t="s">
        <v>79</v>
      </c>
      <c r="C65" s="23" t="s">
        <v>50</v>
      </c>
      <c r="D65" s="23" t="s">
        <v>53</v>
      </c>
      <c r="E65" s="19">
        <f>E53/E58</f>
        <v>117.03765798297653</v>
      </c>
      <c r="F65" s="29"/>
      <c r="G65" s="19">
        <f>E65+F65</f>
        <v>117.03765798297653</v>
      </c>
      <c r="H65" s="19">
        <f>H53/H58</f>
        <v>117.03765798297653</v>
      </c>
      <c r="I65" s="19"/>
      <c r="J65" s="19">
        <f>H65+I65</f>
        <v>117.03765798297653</v>
      </c>
      <c r="K65" s="29">
        <f>G65-J65</f>
        <v>0</v>
      </c>
      <c r="L65" s="29"/>
      <c r="M65" s="29">
        <f>K65+L65</f>
        <v>0</v>
      </c>
    </row>
    <row r="66" spans="1:13" ht="15.75">
      <c r="A66" s="34" t="s">
        <v>41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5.75">
      <c r="A67" s="4">
        <v>4</v>
      </c>
      <c r="B67" s="21" t="s">
        <v>12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63">
      <c r="A68" s="4"/>
      <c r="B68" s="22" t="s">
        <v>80</v>
      </c>
      <c r="C68" s="23" t="s">
        <v>52</v>
      </c>
      <c r="D68" s="23" t="s">
        <v>53</v>
      </c>
      <c r="E68" s="4">
        <v>100</v>
      </c>
      <c r="F68" s="4"/>
      <c r="G68" s="4">
        <f>E68+F68</f>
        <v>100</v>
      </c>
      <c r="H68" s="4">
        <v>100</v>
      </c>
      <c r="I68" s="4"/>
      <c r="J68" s="4">
        <f>H68+I68</f>
        <v>100</v>
      </c>
      <c r="K68" s="4">
        <f>H68-E68</f>
        <v>0</v>
      </c>
      <c r="L68" s="4"/>
      <c r="M68" s="4">
        <f>K68+L68</f>
        <v>0</v>
      </c>
    </row>
    <row r="69" spans="1:13" ht="15.75">
      <c r="A69" s="34" t="s">
        <v>41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5.75">
      <c r="A70" s="34" t="s">
        <v>24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ht="15.75">
      <c r="A71" s="1"/>
    </row>
    <row r="72" spans="1:4" ht="19.5" customHeight="1">
      <c r="A72" s="6" t="s">
        <v>42</v>
      </c>
      <c r="B72" s="6"/>
      <c r="C72" s="6"/>
      <c r="D72" s="6"/>
    </row>
    <row r="73" spans="1:4" ht="6.75" customHeight="1">
      <c r="A73" s="42" t="s">
        <v>43</v>
      </c>
      <c r="B73" s="42"/>
      <c r="C73" s="42"/>
      <c r="D73" s="42"/>
    </row>
    <row r="74" spans="1:4" ht="19.5" customHeight="1">
      <c r="A74" s="8" t="s">
        <v>44</v>
      </c>
      <c r="B74" s="8"/>
      <c r="C74" s="8"/>
      <c r="D74" s="8"/>
    </row>
    <row r="75" spans="1:5" ht="15.75">
      <c r="A75" s="35" t="s">
        <v>54</v>
      </c>
      <c r="B75" s="35"/>
      <c r="C75" s="35"/>
      <c r="D75" s="35"/>
      <c r="E75" s="35"/>
    </row>
    <row r="76" spans="1:13" ht="15.75">
      <c r="A76" s="35"/>
      <c r="B76" s="35"/>
      <c r="C76" s="35"/>
      <c r="D76" s="35"/>
      <c r="E76" s="35"/>
      <c r="G76" s="44"/>
      <c r="H76" s="44"/>
      <c r="J76" s="44" t="s">
        <v>55</v>
      </c>
      <c r="K76" s="44"/>
      <c r="L76" s="44"/>
      <c r="M76" s="44"/>
    </row>
    <row r="77" spans="1:13" ht="15.75" customHeight="1">
      <c r="A77" s="9"/>
      <c r="B77" s="9"/>
      <c r="C77" s="9"/>
      <c r="D77" s="9"/>
      <c r="E77" s="9"/>
      <c r="G77" s="43" t="s">
        <v>13</v>
      </c>
      <c r="H77" s="43"/>
      <c r="J77" s="41" t="s">
        <v>29</v>
      </c>
      <c r="K77" s="41"/>
      <c r="L77" s="41"/>
      <c r="M77" s="41"/>
    </row>
    <row r="78" spans="1:13" ht="42" customHeight="1">
      <c r="A78" s="35" t="s">
        <v>56</v>
      </c>
      <c r="B78" s="35"/>
      <c r="C78" s="35"/>
      <c r="D78" s="35"/>
      <c r="E78" s="35"/>
      <c r="G78" s="44"/>
      <c r="H78" s="44"/>
      <c r="J78" s="44" t="s">
        <v>57</v>
      </c>
      <c r="K78" s="44"/>
      <c r="L78" s="44"/>
      <c r="M78" s="44"/>
    </row>
    <row r="79" spans="1:13" ht="9" customHeight="1">
      <c r="A79" s="35"/>
      <c r="B79" s="35"/>
      <c r="C79" s="35"/>
      <c r="D79" s="35"/>
      <c r="E79" s="35"/>
      <c r="G79" s="43" t="s">
        <v>13</v>
      </c>
      <c r="H79" s="43"/>
      <c r="J79" s="41" t="s">
        <v>29</v>
      </c>
      <c r="K79" s="41"/>
      <c r="L79" s="41"/>
      <c r="M79" s="41"/>
    </row>
  </sheetData>
  <sheetProtection/>
  <mergeCells count="64">
    <mergeCell ref="J1:M4"/>
    <mergeCell ref="A12:A13"/>
    <mergeCell ref="R31:T31"/>
    <mergeCell ref="U31:W31"/>
    <mergeCell ref="X31:Z31"/>
    <mergeCell ref="E12:M12"/>
    <mergeCell ref="E13:M13"/>
    <mergeCell ref="B16:M16"/>
    <mergeCell ref="B17:M17"/>
    <mergeCell ref="A5:M5"/>
    <mergeCell ref="K47:M47"/>
    <mergeCell ref="A54:M54"/>
    <mergeCell ref="A60:M60"/>
    <mergeCell ref="A66:M66"/>
    <mergeCell ref="A69:M69"/>
    <mergeCell ref="A70:M70"/>
    <mergeCell ref="A47:A48"/>
    <mergeCell ref="B47:B48"/>
    <mergeCell ref="C47:C48"/>
    <mergeCell ref="D47:D48"/>
    <mergeCell ref="A6:M6"/>
    <mergeCell ref="E8:M8"/>
    <mergeCell ref="E9:M9"/>
    <mergeCell ref="E10:M10"/>
    <mergeCell ref="E11:M11"/>
    <mergeCell ref="A8:A9"/>
    <mergeCell ref="A10:A11"/>
    <mergeCell ref="A14:M14"/>
    <mergeCell ref="B24:M24"/>
    <mergeCell ref="B26:M26"/>
    <mergeCell ref="A31:A32"/>
    <mergeCell ref="E31:G31"/>
    <mergeCell ref="H31:J31"/>
    <mergeCell ref="K31:M31"/>
    <mergeCell ref="B31:D32"/>
    <mergeCell ref="A21:M21"/>
    <mergeCell ref="K40:M40"/>
    <mergeCell ref="A40:A41"/>
    <mergeCell ref="E40:G40"/>
    <mergeCell ref="H40:J40"/>
    <mergeCell ref="B18:M18"/>
    <mergeCell ref="B34:D34"/>
    <mergeCell ref="A37:M37"/>
    <mergeCell ref="B25:M25"/>
    <mergeCell ref="G78:H78"/>
    <mergeCell ref="A73:D73"/>
    <mergeCell ref="E47:G47"/>
    <mergeCell ref="H47:J47"/>
    <mergeCell ref="G77:H77"/>
    <mergeCell ref="B33:D33"/>
    <mergeCell ref="B35:D35"/>
    <mergeCell ref="A36:M36"/>
    <mergeCell ref="A38:M38"/>
    <mergeCell ref="B40:D41"/>
    <mergeCell ref="G79:H79"/>
    <mergeCell ref="J77:M77"/>
    <mergeCell ref="J76:M76"/>
    <mergeCell ref="J78:M78"/>
    <mergeCell ref="J79:M79"/>
    <mergeCell ref="B42:D42"/>
    <mergeCell ref="B43:D43"/>
    <mergeCell ref="A75:E76"/>
    <mergeCell ref="A78:E79"/>
    <mergeCell ref="G76:H76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2020-01-24T13:52:49Z</cp:lastPrinted>
  <dcterms:created xsi:type="dcterms:W3CDTF">2018-12-28T08:43:53Z</dcterms:created>
  <dcterms:modified xsi:type="dcterms:W3CDTF">2020-01-29T13:19:10Z</dcterms:modified>
  <cp:category/>
  <cp:version/>
  <cp:contentType/>
  <cp:contentStatus/>
</cp:coreProperties>
</file>