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2" activeTab="0"/>
  </bookViews>
  <sheets>
    <sheet name="0813105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<sst xmlns="http://schemas.openxmlformats.org/spreadsheetml/2006/main" count="275" uniqueCount="120">
  <si>
    <t>ЗАТВЕРДЖЕНО</t>
  </si>
  <si>
    <t>Наказ Міністерства фінансів України</t>
  </si>
  <si>
    <t>26.08.2014 N 836 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</si>
  <si>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</si>
  <si>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</si>
  <si>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</si>
  <si>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</si>
  <si>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</si>
  <si>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</si>
  <si>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</si>
  <si>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</si>
  <si>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</si>
  <si>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</si>
  <si>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</si>
  <si>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</si>
  <si>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</si>
  <si>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</si>
  <si>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</si>
  <si>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</si>
  <si>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</si>
  <si>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</si>
  <si>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</si>
  <si>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</si>
  <si>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</si>
  <si>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</si>
  <si>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</si>
  <si>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</si>
  <si>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</si>
  <si>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</si>
  <si>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</si>
  <si>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</si>
  <si>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</si>
  <si>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</si>
  <si>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</si>
  <si>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Підпрограма 1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</si>
  <si>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</si>
  <si>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</si>
  <si>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</si>
  <si>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</si>
  <si>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</si>
  <si>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</si>
  <si>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</si>
  <si>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</si>
  <si>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</si>
  <si>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</si>
  <si>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</si>
  <si>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</si>
  <si>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</si>
  <si>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</si>
  <si>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</si>
  <si>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</si>
  <si>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.....</t>
  </si>
  <si>
    <t>(підпис) </t>
  </si>
  <si>
    <t>(прізвище та ініціали) </t>
  </si>
  <si>
    <r>
      <t>8. Джерела фінансування інвестиційних проектів у розрізі підпрограм</t>
    </r>
    <r>
      <rPr>
        <b/>
        <vertAlign val="superscript"/>
        <sz val="13"/>
        <color indexed="16"/>
        <rFont val="Times New Roman"/>
        <family val="1"/>
      </rPr>
      <t xml:space="preserve"> 3</t>
    </r>
  </si>
  <si>
    <r>
      <t>1</t>
    </r>
    <r>
      <rPr>
        <sz val="13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</si>
  <si>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</si>
  <si>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</si>
  <si>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</si>
  <si>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</si>
  <si>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</si>
  <si>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</si>
  <si>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>Підпрограма/зав-дання бюджетної програми</t>
  </si>
  <si>
    <t xml:space="preserve">Інші джерела фінансування (за видами) </t>
  </si>
  <si>
    <t>Пояснення щодо розбіжностей між фактичними надходженнями і тими, що затверджені паспортами бюджетної програми</t>
  </si>
  <si>
    <t>Інвестиційний проект 2</t>
  </si>
  <si>
    <t>Показники затрат</t>
  </si>
  <si>
    <t>од.</t>
  </si>
  <si>
    <t>розрахунок</t>
  </si>
  <si>
    <t>осіб</t>
  </si>
  <si>
    <t>Показники продукту</t>
  </si>
  <si>
    <t>Показники ефективності</t>
  </si>
  <si>
    <t>грн.</t>
  </si>
  <si>
    <t>Штатна чисельність Центру розрахована на 50 дітей-інвалідів. Так як формування груп відбувалось поступово на протязі року, та окремим дітям продовжений термін реабілітації, тому затверджена кількість відрізняється від фактичної</t>
  </si>
  <si>
    <t>За рік відбувались кадрові переміщення  та заповнення вакантних посад, на даний час триває підбір кадрів на вакантні посади.</t>
  </si>
  <si>
    <t>Показники якості</t>
  </si>
  <si>
    <t>%</t>
  </si>
  <si>
    <t>Видатки на утримання установи,в т.ч.</t>
  </si>
  <si>
    <t>розрахунок до кошторису</t>
  </si>
  <si>
    <t>загальний фонд</t>
  </si>
  <si>
    <t>Кількість установ для осіб з інвалідністю та дітей з інвалідністю</t>
  </si>
  <si>
    <t>Кількість штатних одиниць,в т.ч.</t>
  </si>
  <si>
    <t>штатний розпис</t>
  </si>
  <si>
    <t>педагогічний персонал</t>
  </si>
  <si>
    <t>штатний роспис</t>
  </si>
  <si>
    <t>кількість осіб з інвалідністю та дітей з інвалідністю, які отримали реабілітаційні послуги,з них:</t>
  </si>
  <si>
    <t>хлопців</t>
  </si>
  <si>
    <t>дівчат</t>
  </si>
  <si>
    <r>
      <t>відсоток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охоплення осіб з  інвалідністю та дітейз інвалідністю реабілітаційними послугами</t>
    </r>
  </si>
  <si>
    <t>частка працевлаштованих осіб з  інвалідністю від загальної чисельності випусників</t>
  </si>
  <si>
    <t>Пояснення щодо причин відхилення</t>
  </si>
  <si>
    <t>Департамент соціальної політики Житомирської міської ради</t>
  </si>
  <si>
    <t>Надання реабілітаційних послуг особам з інвалідністю та дітям з інваліднітю</t>
  </si>
  <si>
    <r>
      <rPr>
        <b/>
        <u val="single"/>
        <sz val="9"/>
        <color indexed="8"/>
        <rFont val="Times New Roman"/>
        <family val="1"/>
      </rPr>
      <t xml:space="preserve">Підпрограма: </t>
    </r>
    <r>
      <rPr>
        <sz val="9"/>
        <color indexed="8"/>
        <rFont val="Times New Roman"/>
        <family val="1"/>
      </rPr>
      <t xml:space="preserve">Надання реабілітаційних послуг особам з інвалідністю та дітям з інвалідністю                                       </t>
    </r>
    <r>
      <rPr>
        <b/>
        <u val="single"/>
        <sz val="9"/>
        <color indexed="8"/>
        <rFont val="Times New Roman"/>
        <family val="1"/>
      </rPr>
      <t>Завдання</t>
    </r>
    <r>
      <rPr>
        <b/>
        <sz val="9"/>
        <color indexed="8"/>
        <rFont val="Times New Roman"/>
        <family val="1"/>
      </rPr>
      <t xml:space="preserve">: </t>
    </r>
    <r>
      <rPr>
        <sz val="9"/>
        <color indexed="8"/>
        <rFont val="Times New Roman"/>
        <family val="1"/>
      </rPr>
      <t>забезпечення функціонування центру комплексної реабілітації для дітей з інвалідністю Житомирської міської ради</t>
    </r>
  </si>
  <si>
    <r>
      <rPr>
        <u val="single"/>
        <sz val="12"/>
        <rFont val="Times New Roman"/>
        <family val="1"/>
      </rPr>
      <t>Підпрограма</t>
    </r>
    <r>
      <rPr>
        <sz val="12"/>
        <rFont val="Times New Roman"/>
        <family val="1"/>
      </rPr>
      <t>:</t>
    </r>
    <r>
      <rPr>
        <b/>
        <sz val="12"/>
        <rFont val="Times New Roman"/>
        <family val="1"/>
      </rPr>
      <t xml:space="preserve"> Надання реабілітаційних послуг особам з інвалідністю та дітям з інвалідністю. </t>
    </r>
  </si>
  <si>
    <r>
      <rPr>
        <u val="single"/>
        <sz val="12"/>
        <rFont val="Times New Roman"/>
        <family val="1"/>
      </rPr>
      <t>Завдання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Забезпечення діяльності центрів професійної реабілітації осіб з інвалідністю та центрів соціальної реабілітації дітей з інвалідністю сфери органів праці та соціального захисту населення</t>
    </r>
  </si>
  <si>
    <t>середні витрати на реабілітацію однієї особи з інвалідністю та дитини з інвалідністю на рік, з них;</t>
  </si>
  <si>
    <t>на одного хлопчика,грн.;</t>
  </si>
  <si>
    <t>на одну дівчинку,грн.;</t>
  </si>
  <si>
    <t>Завдяки оптимізації процесу надання реабілітаційних послуг та збільшення кількості дітей з інваліднітю, які отримують послуги курсами за консультативною формою кількість інтегрованих в ДНЗ та ЗНЗ збільшилась, де в свою чергу створені класі з інклюзивним навчанням.</t>
  </si>
  <si>
    <t>Суму відхилення складає кредиторська заборгованіть станом на 01.01.19р.в сумі 53,1тис.грн. та економія по кошторису 1,1тис.грн.</t>
  </si>
  <si>
    <t>У зв"язку з більшою кількістю дітей з інвалідністю, які отримали реабілітаційні послуги, зменшились середні витрати на реабілітацію однієї дитини з інвалідністю.</t>
  </si>
  <si>
    <t>відсоток економії споживання енергоносіїв за рахунок запроваджених енергоефективних заходів (заміна ламп розжарювання на світлодіодні) у поточному році в порівнянні з попереднім роком</t>
  </si>
  <si>
    <t>Щоквартальне навчання працівників центру щодо раціонального споживання енергоносіїв</t>
  </si>
  <si>
    <t>шт.</t>
  </si>
  <si>
    <t>план роботи</t>
  </si>
  <si>
    <t>2020 року</t>
  </si>
  <si>
    <t>Залишок по кошторису:   КЕКВ2111- 0,06 тис.грн.;  КЕКВ2120-1,23 тис.грн.;   КЕКВ2271-0,3 тис.грн.;     КЕКВ2272-0,04 тис.грн.;   КЕКВ2273-0,15 тис.грн.;   КЕКВ2274-0,46 тис.грн.;   КЕКВ2275-0,078 тис.грн.;               КЕКВ2210-0,04 тис.грн.</t>
  </si>
  <si>
    <t xml:space="preserve">Кількість дітей з інвалідністю, які інтегровані в дошкільні навчальні заклади, з них: </t>
  </si>
  <si>
    <t xml:space="preserve">Кількість дітей з інвалідністю, які інтегровані в загальноосвітні навчальні заклади, з них: </t>
  </si>
  <si>
    <t>Проведення інформаційних заходів серед працівників центрущодопідвищення рівня толерантності в суспільстві</t>
  </si>
  <si>
    <t>Проведення навчальних семінарів серед працівників центру, що сприятимуть підвищенню рівня екологічної свідомості</t>
  </si>
  <si>
    <t>частка дітей з інвалідністю,які інтегровані в дошкільні навчальні заклади, від загальної їх чисельності</t>
  </si>
  <si>
    <t>частка дітей з інвалідністю,які інтегровані в загальноосвітні навчальні заклади, від загальної їх чисельності</t>
  </si>
  <si>
    <t>відсоток виконання проведених інформаційних заходів серед працівників центрущодо підвищення рівня толерантності в суспільстві</t>
  </si>
  <si>
    <t>відсоток виконання проведених навчальних семінарів серед працівників центру, що сприятимуть підвищенню рівня екологічної свідомості</t>
  </si>
  <si>
    <t>Директор департаменту</t>
  </si>
  <si>
    <t>В.В.Краснопір</t>
  </si>
  <si>
    <t>Начальник  планово-контрольного відділу</t>
  </si>
  <si>
    <t>Н.М.Корзун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</si>
</sst>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#,##0;\-#,##0"/>
    <numFmt numFmtId="190" formatCode="0.0"/>
    <numFmt numFmtId="191" formatCode="0.000000"/>
    <numFmt numFmtId="192" formatCode="0.00000"/>
    <numFmt numFmtId="193" formatCode="0.0000"/>
  </numFmts>
  <fonts count="73">
    <font>
      <sz val="10"/>
      <name val="Arial Cyr"/>
      <family val="2"/>
    </font>
    <font>
      <sz val="10"/>
      <name val="Arial"/>
      <family val="0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u val="single"/>
      <sz val="13"/>
      <name val="Times New Roman"/>
      <family val="1"/>
    </font>
    <font>
      <b/>
      <vertAlign val="superscript"/>
      <sz val="13"/>
      <color indexed="16"/>
      <name val="Times New Roman"/>
      <family val="1"/>
    </font>
    <font>
      <i/>
      <sz val="13"/>
      <color indexed="8"/>
      <name val="Times New Roman"/>
      <family val="1"/>
    </font>
    <font>
      <vertAlign val="superscript"/>
      <sz val="13"/>
      <color indexed="16"/>
      <name val="Times New Roman"/>
      <family val="1"/>
    </font>
    <font>
      <sz val="13"/>
      <color indexed="16"/>
      <name val="Times New Roman"/>
      <family val="1"/>
    </font>
    <font>
      <i/>
      <sz val="12"/>
      <name val="Times New Roman"/>
      <family val="1"/>
    </font>
    <font>
      <b/>
      <i/>
      <u val="single"/>
      <sz val="13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72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88" fontId="6" fillId="0" borderId="10" xfId="0" applyNumberFormat="1" applyFont="1" applyBorder="1" applyAlignment="1" applyProtection="1">
      <alignment horizontal="center" vertical="center" wrapText="1"/>
      <protection locked="0"/>
    </xf>
    <xf numFmtId="188" fontId="2" fillId="0" borderId="10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6" fillId="0" borderId="10" xfId="0" applyFont="1" applyBorder="1" applyAlignment="1" applyProtection="1">
      <alignment horizontal="center" vertical="top" wrapText="1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2" fontId="6" fillId="0" borderId="12" xfId="0" applyNumberFormat="1" applyFont="1" applyBorder="1" applyAlignment="1" applyProtection="1">
      <alignment horizontal="center" vertical="center" wrapText="1"/>
      <protection locked="0"/>
    </xf>
    <xf numFmtId="2" fontId="6" fillId="0" borderId="13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2" fillId="0" borderId="0" xfId="0" applyFont="1" applyBorder="1" applyAlignment="1" applyProtection="1">
      <alignment/>
      <protection/>
    </xf>
    <xf numFmtId="0" fontId="12" fillId="0" borderId="18" xfId="0" applyFont="1" applyBorder="1" applyAlignment="1">
      <alignment horizontal="left" wrapText="1"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>
      <alignment horizontal="left" vertical="top" wrapText="1"/>
    </xf>
    <xf numFmtId="0" fontId="2" fillId="0" borderId="12" xfId="0" applyFont="1" applyBorder="1" applyAlignment="1" applyProtection="1">
      <alignment/>
      <protection/>
    </xf>
    <xf numFmtId="0" fontId="12" fillId="0" borderId="12" xfId="0" applyFont="1" applyBorder="1" applyAlignment="1">
      <alignment horizontal="left" wrapText="1"/>
    </xf>
    <xf numFmtId="0" fontId="15" fillId="0" borderId="12" xfId="0" applyFont="1" applyBorder="1" applyAlignment="1" applyProtection="1">
      <alignment horizontal="left" vertical="center" wrapText="1"/>
      <protection locked="0"/>
    </xf>
    <xf numFmtId="4" fontId="12" fillId="0" borderId="12" xfId="0" applyNumberFormat="1" applyFont="1" applyBorder="1" applyAlignment="1" applyProtection="1">
      <alignment/>
      <protection locked="0"/>
    </xf>
    <xf numFmtId="4" fontId="12" fillId="0" borderId="12" xfId="0" applyNumberFormat="1" applyFont="1" applyBorder="1" applyAlignment="1" applyProtection="1">
      <alignment horizontal="center"/>
      <protection locked="0"/>
    </xf>
    <xf numFmtId="0" fontId="17" fillId="0" borderId="12" xfId="0" applyFont="1" applyBorder="1" applyAlignment="1">
      <alignment horizontal="left" vertical="top" wrapText="1"/>
    </xf>
    <xf numFmtId="0" fontId="14" fillId="0" borderId="18" xfId="0" applyFont="1" applyBorder="1" applyAlignment="1" applyProtection="1">
      <alignment horizontal="center" vertical="top" wrapText="1"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49" fontId="28" fillId="0" borderId="17" xfId="0" applyNumberFormat="1" applyFont="1" applyBorder="1" applyAlignment="1" applyProtection="1">
      <alignment horizontal="center" wrapText="1"/>
      <protection/>
    </xf>
    <xf numFmtId="49" fontId="26" fillId="0" borderId="17" xfId="0" applyNumberFormat="1" applyFont="1" applyBorder="1" applyAlignment="1" applyProtection="1">
      <alignment/>
      <protection/>
    </xf>
    <xf numFmtId="49" fontId="28" fillId="0" borderId="17" xfId="0" applyNumberFormat="1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20" fillId="0" borderId="11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49" fontId="6" fillId="0" borderId="19" xfId="0" applyNumberFormat="1" applyFont="1" applyBorder="1" applyAlignment="1" applyProtection="1">
      <alignment horizontal="center" vertical="center" wrapText="1"/>
      <protection/>
    </xf>
    <xf numFmtId="0" fontId="29" fillId="0" borderId="19" xfId="0" applyFont="1" applyBorder="1" applyAlignment="1" applyProtection="1">
      <alignment horizontal="left" vertical="center" wrapText="1"/>
      <protection/>
    </xf>
    <xf numFmtId="0" fontId="12" fillId="0" borderId="21" xfId="0" applyFont="1" applyBorder="1" applyAlignment="1">
      <alignment horizontal="left" wrapText="1"/>
    </xf>
    <xf numFmtId="4" fontId="12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top" wrapText="1"/>
      <protection locked="0"/>
    </xf>
    <xf numFmtId="0" fontId="17" fillId="0" borderId="22" xfId="0" applyFont="1" applyBorder="1" applyAlignment="1">
      <alignment horizontal="left" vertical="top" wrapText="1"/>
    </xf>
    <xf numFmtId="0" fontId="14" fillId="0" borderId="11" xfId="0" applyFont="1" applyBorder="1" applyAlignment="1" applyProtection="1">
      <alignment horizontal="center" vertical="top" wrapText="1"/>
      <protection locked="0"/>
    </xf>
    <xf numFmtId="0" fontId="14" fillId="0" borderId="12" xfId="0" applyFont="1" applyBorder="1" applyAlignment="1" applyProtection="1">
      <alignment horizontal="center" vertical="top" wrapText="1"/>
      <protection locked="0"/>
    </xf>
    <xf numFmtId="0" fontId="12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/>
      <protection/>
    </xf>
    <xf numFmtId="2" fontId="6" fillId="0" borderId="14" xfId="0" applyNumberFormat="1" applyFont="1" applyBorder="1" applyAlignment="1" applyProtection="1">
      <alignment horizontal="center" vertical="center" wrapText="1"/>
      <protection locked="0"/>
    </xf>
    <xf numFmtId="2" fontId="6" fillId="0" borderId="19" xfId="0" applyNumberFormat="1" applyFont="1" applyBorder="1" applyAlignment="1" applyProtection="1">
      <alignment horizontal="center" vertical="center" wrapText="1"/>
      <protection/>
    </xf>
    <xf numFmtId="2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2" fontId="6" fillId="0" borderId="18" xfId="0" applyNumberFormat="1" applyFont="1" applyBorder="1" applyAlignment="1" applyProtection="1">
      <alignment horizontal="center" vertical="center" wrapText="1"/>
      <protection locked="0"/>
    </xf>
    <xf numFmtId="2" fontId="6" fillId="33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 wrapText="1"/>
      <protection/>
    </xf>
    <xf numFmtId="2" fontId="6" fillId="0" borderId="21" xfId="0" applyNumberFormat="1" applyFont="1" applyBorder="1" applyAlignment="1" applyProtection="1">
      <alignment horizontal="center" vertical="center" wrapText="1"/>
      <protection/>
    </xf>
    <xf numFmtId="2" fontId="6" fillId="0" borderId="23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wrapText="1"/>
      <protection/>
    </xf>
    <xf numFmtId="2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18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/>
      <protection/>
    </xf>
    <xf numFmtId="2" fontId="11" fillId="0" borderId="19" xfId="0" applyNumberFormat="1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4" fontId="12" fillId="0" borderId="23" xfId="0" applyNumberFormat="1" applyFont="1" applyBorder="1" applyAlignment="1" applyProtection="1">
      <alignment horizontal="center" vertical="center"/>
      <protection locked="0"/>
    </xf>
    <xf numFmtId="4" fontId="12" fillId="0" borderId="24" xfId="0" applyNumberFormat="1" applyFont="1" applyBorder="1" applyAlignment="1" applyProtection="1">
      <alignment horizontal="center" vertical="center"/>
      <protection locked="0"/>
    </xf>
    <xf numFmtId="2" fontId="12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top" wrapText="1"/>
      <protection locked="0"/>
    </xf>
    <xf numFmtId="0" fontId="16" fillId="0" borderId="19" xfId="0" applyFont="1" applyBorder="1" applyAlignment="1" applyProtection="1">
      <alignment horizontal="center" vertical="top" wrapText="1"/>
      <protection locked="0"/>
    </xf>
    <xf numFmtId="0" fontId="17" fillId="0" borderId="26" xfId="0" applyFont="1" applyBorder="1" applyAlignment="1">
      <alignment horizontal="left" vertical="top" wrapText="1"/>
    </xf>
    <xf numFmtId="0" fontId="16" fillId="0" borderId="12" xfId="0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4" fontId="12" fillId="0" borderId="23" xfId="0" applyNumberFormat="1" applyFont="1" applyBorder="1" applyAlignment="1" applyProtection="1">
      <alignment horizontal="center" vertical="center"/>
      <protection locked="0"/>
    </xf>
    <xf numFmtId="4" fontId="12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top" wrapText="1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2" fontId="12" fillId="0" borderId="23" xfId="0" applyNumberFormat="1" applyFont="1" applyBorder="1" applyAlignment="1" applyProtection="1">
      <alignment horizontal="center" vertical="center"/>
      <protection locked="0"/>
    </xf>
    <xf numFmtId="2" fontId="12" fillId="0" borderId="24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12" fillId="0" borderId="12" xfId="0" applyFont="1" applyBorder="1" applyAlignment="1" applyProtection="1">
      <alignment horizontal="center" vertical="center"/>
      <protection locked="0"/>
    </xf>
    <xf numFmtId="1" fontId="12" fillId="0" borderId="23" xfId="0" applyNumberFormat="1" applyFont="1" applyBorder="1" applyAlignment="1" applyProtection="1">
      <alignment horizontal="center" vertical="center"/>
      <protection locked="0"/>
    </xf>
    <xf numFmtId="1" fontId="12" fillId="0" borderId="24" xfId="0" applyNumberFormat="1" applyFont="1" applyBorder="1" applyAlignment="1" applyProtection="1">
      <alignment horizontal="center" vertical="center"/>
      <protection locked="0"/>
    </xf>
    <xf numFmtId="0" fontId="34" fillId="0" borderId="12" xfId="0" applyFont="1" applyBorder="1" applyAlignment="1">
      <alignment horizontal="center" vertical="top" wrapText="1"/>
    </xf>
    <xf numFmtId="1" fontId="12" fillId="0" borderId="12" xfId="0" applyNumberFormat="1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33" fillId="0" borderId="12" xfId="0" applyFont="1" applyBorder="1" applyAlignment="1">
      <alignment horizontal="left" vertical="top" wrapText="1"/>
    </xf>
    <xf numFmtId="0" fontId="12" fillId="0" borderId="12" xfId="0" applyFont="1" applyBorder="1" applyAlignment="1" applyProtection="1">
      <alignment horizontal="center"/>
      <protection locked="0"/>
    </xf>
    <xf numFmtId="0" fontId="34" fillId="0" borderId="23" xfId="0" applyFont="1" applyBorder="1" applyAlignment="1">
      <alignment horizontal="left" vertical="top" wrapText="1"/>
    </xf>
    <xf numFmtId="0" fontId="34" fillId="0" borderId="24" xfId="0" applyFont="1" applyBorder="1" applyAlignment="1">
      <alignment horizontal="left" vertical="top" wrapText="1"/>
    </xf>
    <xf numFmtId="4" fontId="3" fillId="0" borderId="23" xfId="0" applyNumberFormat="1" applyFont="1" applyBorder="1" applyAlignment="1" applyProtection="1">
      <alignment horizontal="center" vertical="center" wrapText="1"/>
      <protection locked="0"/>
    </xf>
    <xf numFmtId="4" fontId="3" fillId="0" borderId="24" xfId="0" applyNumberFormat="1" applyFont="1" applyBorder="1" applyAlignment="1" applyProtection="1">
      <alignment horizontal="center" vertical="center" wrapText="1"/>
      <protection locked="0"/>
    </xf>
    <xf numFmtId="2" fontId="12" fillId="0" borderId="12" xfId="0" applyNumberFormat="1" applyFont="1" applyBorder="1" applyAlignment="1" applyProtection="1">
      <alignment horizontal="center" vertical="center"/>
      <protection locked="0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4" fontId="12" fillId="0" borderId="12" xfId="0" applyNumberFormat="1" applyFont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34" fillId="0" borderId="25" xfId="0" applyFont="1" applyBorder="1" applyAlignment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vertical="top"/>
      <protection/>
    </xf>
    <xf numFmtId="49" fontId="18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/>
      <protection/>
    </xf>
    <xf numFmtId="0" fontId="24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/>
      <protection locked="0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2" fontId="2" fillId="0" borderId="12" xfId="0" applyNumberFormat="1" applyFont="1" applyFill="1" applyBorder="1" applyAlignment="1" applyProtection="1">
      <alignment horizontal="center" vertical="center"/>
      <protection locked="0"/>
    </xf>
    <xf numFmtId="2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wrapText="1"/>
      <protection locked="0"/>
    </xf>
    <xf numFmtId="0" fontId="8" fillId="0" borderId="23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34" fillId="0" borderId="23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4" fontId="3" fillId="0" borderId="23" xfId="0" applyNumberFormat="1" applyFont="1" applyBorder="1" applyAlignment="1" applyProtection="1">
      <alignment horizontal="center" wrapText="1"/>
      <protection locked="0"/>
    </xf>
    <xf numFmtId="4" fontId="3" fillId="0" borderId="24" xfId="0" applyNumberFormat="1" applyFont="1" applyBorder="1" applyAlignment="1" applyProtection="1">
      <alignment horizontal="center" wrapText="1"/>
      <protection locked="0"/>
    </xf>
    <xf numFmtId="0" fontId="15" fillId="0" borderId="12" xfId="0" applyFont="1" applyBorder="1" applyAlignment="1">
      <alignment horizontal="left" wrapText="1"/>
    </xf>
    <xf numFmtId="4" fontId="12" fillId="0" borderId="12" xfId="0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wrapText="1"/>
    </xf>
    <xf numFmtId="0" fontId="17" fillId="0" borderId="12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tabSelected="1" zoomScalePageLayoutView="0" workbookViewId="0" topLeftCell="A105">
      <selection activeCell="K120" sqref="K120:N120"/>
    </sheetView>
  </sheetViews>
  <sheetFormatPr defaultColWidth="9.00390625" defaultRowHeight="12.75"/>
  <cols>
    <col min="1" max="1" width="4.625" style="1" customWidth="1"/>
    <col min="2" max="2" width="16.75390625" style="1" customWidth="1"/>
    <col min="3" max="3" width="11.75390625" style="1" customWidth="1"/>
    <col min="4" max="4" width="33.75390625" style="1" customWidth="1"/>
    <col min="5" max="5" width="13.875" style="1" customWidth="1"/>
    <col min="6" max="6" width="14.25390625" style="1" customWidth="1"/>
    <col min="7" max="7" width="13.00390625" style="1" customWidth="1"/>
    <col min="8" max="8" width="14.125" style="1" customWidth="1"/>
    <col min="9" max="9" width="13.25390625" style="1" customWidth="1"/>
    <col min="10" max="10" width="14.00390625" style="1" customWidth="1"/>
    <col min="11" max="11" width="13.125" style="1" customWidth="1"/>
    <col min="12" max="12" width="14.00390625" style="1" customWidth="1"/>
    <col min="13" max="13" width="11.00390625" style="1" customWidth="1"/>
    <col min="14" max="14" width="28.25390625" style="1" customWidth="1"/>
    <col min="15" max="16384" width="9.125" style="1" customWidth="1"/>
  </cols>
  <sheetData>
    <row r="1" spans="11:15" ht="16.5">
      <c r="K1" s="215" t="s">
        <v>0</v>
      </c>
      <c r="L1" s="215"/>
      <c r="M1" s="215"/>
      <c r="N1" s="2"/>
      <c r="O1" s="2"/>
    </row>
    <row r="2" spans="11:15" ht="16.5" customHeight="1">
      <c r="K2" s="3" t="s">
        <v>1</v>
      </c>
      <c r="L2" s="4"/>
      <c r="M2" s="2"/>
      <c r="N2" s="2"/>
      <c r="O2" s="2"/>
    </row>
    <row r="3" spans="11:15" ht="13.5" customHeight="1">
      <c r="K3" s="216" t="s">
        <v>2</v>
      </c>
      <c r="L3" s="216"/>
      <c r="M3" s="216"/>
      <c r="N3" s="2"/>
      <c r="O3" s="2"/>
    </row>
    <row r="4" spans="11:15" ht="16.5">
      <c r="K4" s="5"/>
      <c r="L4" s="2"/>
      <c r="M4" s="2"/>
      <c r="N4" s="2"/>
      <c r="O4" s="2"/>
    </row>
    <row r="5" spans="11:15" ht="19.5" customHeight="1">
      <c r="K5" s="3"/>
      <c r="L5" s="2"/>
      <c r="M5" s="2"/>
      <c r="N5" s="2"/>
      <c r="O5" s="2"/>
    </row>
    <row r="6" spans="1:13" ht="27" customHeight="1">
      <c r="A6" s="77"/>
      <c r="B6" s="77"/>
      <c r="C6" s="77"/>
      <c r="D6" s="78"/>
      <c r="E6" s="78"/>
      <c r="F6" s="78"/>
      <c r="G6" s="78"/>
      <c r="H6" s="79" t="s">
        <v>3</v>
      </c>
      <c r="I6" s="78"/>
      <c r="J6" s="78"/>
      <c r="K6" s="80"/>
      <c r="L6" s="79"/>
      <c r="M6" s="77"/>
    </row>
    <row r="7" spans="1:13" ht="32.25" customHeight="1">
      <c r="A7" s="217" t="s">
        <v>4</v>
      </c>
      <c r="B7" s="217"/>
      <c r="C7" s="217"/>
      <c r="D7" s="217"/>
      <c r="E7" s="217"/>
      <c r="F7" s="217"/>
      <c r="G7" s="217"/>
      <c r="H7" s="217"/>
      <c r="I7" s="217"/>
      <c r="J7" s="217"/>
      <c r="K7" s="81" t="s">
        <v>5</v>
      </c>
      <c r="L7" s="82" t="s">
        <v>6</v>
      </c>
      <c r="M7" s="83" t="s">
        <v>106</v>
      </c>
    </row>
    <row r="8" spans="1:14" ht="21.75" customHeight="1">
      <c r="A8" s="42" t="s">
        <v>7</v>
      </c>
      <c r="B8" s="101">
        <v>800000</v>
      </c>
      <c r="C8" s="24"/>
      <c r="D8" s="233" t="s">
        <v>91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</row>
    <row r="9" spans="1:14" ht="19.5" customHeight="1">
      <c r="A9" s="26"/>
      <c r="B9" s="103" t="s">
        <v>8</v>
      </c>
      <c r="C9" s="25"/>
      <c r="D9" s="218" t="s">
        <v>9</v>
      </c>
      <c r="E9" s="218"/>
      <c r="F9" s="218"/>
      <c r="G9" s="218"/>
      <c r="H9" s="218"/>
      <c r="I9" s="218"/>
      <c r="J9" s="218"/>
      <c r="K9" s="218"/>
      <c r="L9" s="218"/>
      <c r="M9" s="218"/>
      <c r="N9" s="218"/>
    </row>
    <row r="10" spans="1:14" ht="20.25" customHeight="1">
      <c r="A10" s="26" t="s">
        <v>10</v>
      </c>
      <c r="B10" s="102">
        <v>810000</v>
      </c>
      <c r="C10" s="7"/>
      <c r="D10" s="233" t="s">
        <v>91</v>
      </c>
      <c r="E10" s="233"/>
      <c r="F10" s="233"/>
      <c r="G10" s="233"/>
      <c r="H10" s="233"/>
      <c r="I10" s="233"/>
      <c r="J10" s="233"/>
      <c r="K10" s="233"/>
      <c r="L10" s="233"/>
      <c r="M10" s="233"/>
      <c r="N10" s="233"/>
    </row>
    <row r="11" spans="1:14" ht="28.5" customHeight="1">
      <c r="A11" s="26"/>
      <c r="B11" s="104" t="s">
        <v>8</v>
      </c>
      <c r="C11" s="6"/>
      <c r="D11" s="218" t="s">
        <v>11</v>
      </c>
      <c r="E11" s="218"/>
      <c r="F11" s="218"/>
      <c r="G11" s="218"/>
      <c r="H11" s="218"/>
      <c r="I11" s="218"/>
      <c r="J11" s="218"/>
      <c r="K11" s="218"/>
      <c r="L11" s="218"/>
      <c r="M11" s="218"/>
      <c r="N11" s="218"/>
    </row>
    <row r="12" spans="1:14" ht="30.75" customHeight="1">
      <c r="A12" s="26" t="s">
        <v>12</v>
      </c>
      <c r="B12" s="102">
        <v>813105</v>
      </c>
      <c r="C12" s="219"/>
      <c r="D12" s="219"/>
      <c r="E12" s="221" t="s">
        <v>92</v>
      </c>
      <c r="F12" s="221"/>
      <c r="G12" s="221"/>
      <c r="H12" s="221"/>
      <c r="I12" s="221"/>
      <c r="J12" s="221"/>
      <c r="K12" s="221"/>
      <c r="L12" s="221"/>
      <c r="M12" s="221"/>
      <c r="N12" s="221"/>
    </row>
    <row r="13" spans="1:14" ht="20.25" customHeight="1">
      <c r="A13" s="26"/>
      <c r="B13" s="104" t="s">
        <v>8</v>
      </c>
      <c r="C13" s="220" t="s">
        <v>13</v>
      </c>
      <c r="D13" s="220"/>
      <c r="E13" s="218" t="s">
        <v>14</v>
      </c>
      <c r="F13" s="218"/>
      <c r="G13" s="218"/>
      <c r="H13" s="218"/>
      <c r="I13" s="218"/>
      <c r="J13" s="218"/>
      <c r="K13" s="218"/>
      <c r="L13" s="218"/>
      <c r="M13" s="218"/>
      <c r="N13" s="218"/>
    </row>
    <row r="14" spans="1:12" ht="27.75" customHeight="1">
      <c r="A14" s="43" t="s">
        <v>15</v>
      </c>
      <c r="B14" s="230" t="s">
        <v>16</v>
      </c>
      <c r="C14" s="230"/>
      <c r="D14" s="230"/>
      <c r="E14" s="230"/>
      <c r="F14" s="230"/>
      <c r="G14" s="230"/>
      <c r="H14" s="230"/>
      <c r="I14" s="230"/>
      <c r="J14" s="8"/>
      <c r="K14" s="8"/>
      <c r="L14" s="8"/>
    </row>
    <row r="15" spans="1:12" ht="16.5">
      <c r="A15" s="6"/>
      <c r="B15" s="6"/>
      <c r="C15" s="6"/>
      <c r="D15" s="222"/>
      <c r="E15" s="222"/>
      <c r="F15" s="223"/>
      <c r="G15" s="223"/>
      <c r="H15" s="223"/>
      <c r="I15" s="223"/>
      <c r="J15" s="222"/>
      <c r="K15" s="222"/>
      <c r="L15" s="9" t="s">
        <v>17</v>
      </c>
    </row>
    <row r="16" spans="1:13" ht="30.75" customHeight="1">
      <c r="A16" s="232" t="s">
        <v>18</v>
      </c>
      <c r="B16" s="232"/>
      <c r="C16" s="232"/>
      <c r="D16" s="232"/>
      <c r="E16" s="232"/>
      <c r="F16" s="236" t="s">
        <v>61</v>
      </c>
      <c r="G16" s="237"/>
      <c r="H16" s="237"/>
      <c r="I16" s="237"/>
      <c r="J16" s="232" t="s">
        <v>19</v>
      </c>
      <c r="K16" s="232"/>
      <c r="L16" s="232"/>
      <c r="M16" s="232"/>
    </row>
    <row r="17" spans="1:13" ht="45" customHeight="1">
      <c r="A17" s="231" t="s">
        <v>20</v>
      </c>
      <c r="B17" s="231"/>
      <c r="C17" s="231" t="s">
        <v>21</v>
      </c>
      <c r="D17" s="231"/>
      <c r="E17" s="27" t="s">
        <v>22</v>
      </c>
      <c r="F17" s="238" t="s">
        <v>20</v>
      </c>
      <c r="G17" s="239"/>
      <c r="H17" s="10" t="s">
        <v>21</v>
      </c>
      <c r="I17" s="10" t="s">
        <v>22</v>
      </c>
      <c r="J17" s="31" t="s">
        <v>20</v>
      </c>
      <c r="K17" s="231" t="s">
        <v>21</v>
      </c>
      <c r="L17" s="231"/>
      <c r="M17" s="32" t="s">
        <v>22</v>
      </c>
    </row>
    <row r="18" spans="1:13" ht="13.5" customHeight="1">
      <c r="A18" s="224">
        <v>1</v>
      </c>
      <c r="B18" s="225"/>
      <c r="C18" s="224">
        <v>2</v>
      </c>
      <c r="D18" s="225"/>
      <c r="E18" s="63">
        <v>3</v>
      </c>
      <c r="F18" s="208">
        <v>4</v>
      </c>
      <c r="G18" s="208"/>
      <c r="H18" s="64">
        <v>5</v>
      </c>
      <c r="I18" s="65">
        <v>6</v>
      </c>
      <c r="J18" s="66">
        <v>7</v>
      </c>
      <c r="K18" s="224">
        <v>8</v>
      </c>
      <c r="L18" s="225"/>
      <c r="M18" s="67">
        <v>9</v>
      </c>
    </row>
    <row r="19" spans="1:13" ht="23.25" customHeight="1">
      <c r="A19" s="234">
        <v>2691.6</v>
      </c>
      <c r="B19" s="235"/>
      <c r="C19" s="234"/>
      <c r="D19" s="235"/>
      <c r="E19" s="29">
        <f>A19+C19</f>
        <v>2691.6</v>
      </c>
      <c r="F19" s="240">
        <v>2689.2</v>
      </c>
      <c r="G19" s="240"/>
      <c r="H19" s="30"/>
      <c r="I19" s="12">
        <f>F19+H19</f>
        <v>2689.2</v>
      </c>
      <c r="J19" s="121">
        <f>F19-A19</f>
        <v>-2.400000000000091</v>
      </c>
      <c r="K19" s="241">
        <v>0</v>
      </c>
      <c r="L19" s="241"/>
      <c r="M19" s="116">
        <f>J19+K19</f>
        <v>-2.400000000000091</v>
      </c>
    </row>
    <row r="20" spans="1:13" ht="35.25" customHeight="1">
      <c r="A20" s="43" t="s">
        <v>23</v>
      </c>
      <c r="B20" s="228" t="s">
        <v>24</v>
      </c>
      <c r="C20" s="228"/>
      <c r="D20" s="228"/>
      <c r="E20" s="228"/>
      <c r="F20" s="228"/>
      <c r="G20" s="228"/>
      <c r="H20" s="228"/>
      <c r="I20" s="228"/>
      <c r="J20" s="228"/>
      <c r="K20" s="8"/>
      <c r="L20" s="8"/>
      <c r="M20" s="8"/>
    </row>
    <row r="21" spans="1:13" ht="21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9" t="s">
        <v>17</v>
      </c>
    </row>
    <row r="22" spans="1:14" ht="65.25" customHeight="1">
      <c r="A22" s="214" t="s">
        <v>25</v>
      </c>
      <c r="B22" s="214" t="s">
        <v>26</v>
      </c>
      <c r="C22" s="214" t="s">
        <v>27</v>
      </c>
      <c r="D22" s="214" t="s">
        <v>62</v>
      </c>
      <c r="E22" s="214" t="s">
        <v>28</v>
      </c>
      <c r="F22" s="214"/>
      <c r="G22" s="214"/>
      <c r="H22" s="214" t="s">
        <v>29</v>
      </c>
      <c r="I22" s="214"/>
      <c r="J22" s="214"/>
      <c r="K22" s="214" t="s">
        <v>19</v>
      </c>
      <c r="L22" s="214"/>
      <c r="M22" s="226"/>
      <c r="N22" s="128" t="s">
        <v>90</v>
      </c>
    </row>
    <row r="23" spans="1:18" ht="62.25" customHeight="1">
      <c r="A23" s="214"/>
      <c r="B23" s="214"/>
      <c r="C23" s="214"/>
      <c r="D23" s="214"/>
      <c r="E23" s="10" t="s">
        <v>20</v>
      </c>
      <c r="F23" s="10" t="s">
        <v>21</v>
      </c>
      <c r="G23" s="10" t="s">
        <v>22</v>
      </c>
      <c r="H23" s="10" t="s">
        <v>20</v>
      </c>
      <c r="I23" s="10" t="s">
        <v>21</v>
      </c>
      <c r="J23" s="10" t="s">
        <v>22</v>
      </c>
      <c r="K23" s="10" t="s">
        <v>20</v>
      </c>
      <c r="L23" s="10" t="s">
        <v>21</v>
      </c>
      <c r="M23" s="125" t="s">
        <v>22</v>
      </c>
      <c r="N23" s="69"/>
      <c r="O23" s="179"/>
      <c r="P23" s="179"/>
      <c r="Q23" s="179"/>
      <c r="R23" s="179"/>
    </row>
    <row r="24" spans="1:14" ht="114" customHeight="1">
      <c r="A24" s="84">
        <v>1</v>
      </c>
      <c r="B24" s="84">
        <v>813105</v>
      </c>
      <c r="C24" s="105"/>
      <c r="D24" s="106" t="s">
        <v>93</v>
      </c>
      <c r="E24" s="84">
        <v>2691.6</v>
      </c>
      <c r="F24" s="117"/>
      <c r="G24" s="117">
        <f>E24+F24</f>
        <v>2691.6</v>
      </c>
      <c r="H24" s="84">
        <v>2689.2</v>
      </c>
      <c r="I24" s="117"/>
      <c r="J24" s="117">
        <f>H24+I24</f>
        <v>2689.2</v>
      </c>
      <c r="K24" s="117">
        <f>H24-E24</f>
        <v>-2.400000000000091</v>
      </c>
      <c r="L24" s="122">
        <v>0</v>
      </c>
      <c r="M24" s="126">
        <f>K24+L24</f>
        <v>-2.400000000000091</v>
      </c>
      <c r="N24" s="140" t="s">
        <v>107</v>
      </c>
    </row>
    <row r="25" spans="1:14" ht="33.75" customHeight="1">
      <c r="A25" s="33"/>
      <c r="B25" s="33"/>
      <c r="C25" s="33"/>
      <c r="D25" s="35" t="s">
        <v>35</v>
      </c>
      <c r="E25" s="34">
        <f aca="true" t="shared" si="0" ref="E25:J25">E24</f>
        <v>2691.6</v>
      </c>
      <c r="F25" s="34">
        <f t="shared" si="0"/>
        <v>0</v>
      </c>
      <c r="G25" s="34">
        <f t="shared" si="0"/>
        <v>2691.6</v>
      </c>
      <c r="H25" s="34">
        <f t="shared" si="0"/>
        <v>2689.2</v>
      </c>
      <c r="I25" s="34">
        <f t="shared" si="0"/>
        <v>0</v>
      </c>
      <c r="J25" s="34">
        <f t="shared" si="0"/>
        <v>2689.2</v>
      </c>
      <c r="K25" s="28">
        <f>H25-E25</f>
        <v>-2.400000000000091</v>
      </c>
      <c r="L25" s="118">
        <v>0</v>
      </c>
      <c r="M25" s="127">
        <f>M24</f>
        <v>-2.400000000000091</v>
      </c>
      <c r="N25" s="69"/>
    </row>
    <row r="26" spans="1:13" ht="18.75" customHeight="1">
      <c r="A26" s="227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</row>
    <row r="27" spans="1:13" ht="21" customHeight="1">
      <c r="A27" s="40" t="s">
        <v>30</v>
      </c>
      <c r="B27" s="36" t="s">
        <v>31</v>
      </c>
      <c r="C27" s="37"/>
      <c r="D27" s="38"/>
      <c r="E27" s="39"/>
      <c r="F27" s="39"/>
      <c r="G27" s="39"/>
      <c r="H27" s="39"/>
      <c r="I27" s="8"/>
      <c r="J27" s="8"/>
      <c r="K27" s="8"/>
      <c r="L27" s="8"/>
      <c r="M27" s="8"/>
    </row>
    <row r="28" spans="1:13" ht="14.25" customHeight="1" hidden="1">
      <c r="A28" s="222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13" t="s">
        <v>17</v>
      </c>
    </row>
    <row r="29" spans="1:14" ht="69.75" customHeight="1">
      <c r="A29" s="202" t="s">
        <v>32</v>
      </c>
      <c r="B29" s="202"/>
      <c r="C29" s="202"/>
      <c r="D29" s="202"/>
      <c r="E29" s="229" t="s">
        <v>28</v>
      </c>
      <c r="F29" s="196"/>
      <c r="G29" s="196"/>
      <c r="H29" s="196" t="s">
        <v>33</v>
      </c>
      <c r="I29" s="196"/>
      <c r="J29" s="196"/>
      <c r="K29" s="196" t="s">
        <v>19</v>
      </c>
      <c r="L29" s="196"/>
      <c r="M29" s="196"/>
      <c r="N29" s="128" t="s">
        <v>90</v>
      </c>
    </row>
    <row r="30" spans="1:14" ht="51" customHeight="1">
      <c r="A30" s="202"/>
      <c r="B30" s="202"/>
      <c r="C30" s="202"/>
      <c r="D30" s="202"/>
      <c r="E30" s="41" t="s">
        <v>20</v>
      </c>
      <c r="F30" s="14" t="s">
        <v>21</v>
      </c>
      <c r="G30" s="14" t="s">
        <v>22</v>
      </c>
      <c r="H30" s="14" t="s">
        <v>20</v>
      </c>
      <c r="I30" s="14" t="s">
        <v>21</v>
      </c>
      <c r="J30" s="14" t="s">
        <v>22</v>
      </c>
      <c r="K30" s="14" t="s">
        <v>20</v>
      </c>
      <c r="L30" s="14" t="s">
        <v>21</v>
      </c>
      <c r="M30" s="14" t="s">
        <v>22</v>
      </c>
      <c r="N30" s="69"/>
    </row>
    <row r="31" spans="1:14" ht="12.75" customHeight="1">
      <c r="A31" s="205">
        <v>1</v>
      </c>
      <c r="B31" s="206"/>
      <c r="C31" s="206"/>
      <c r="D31" s="207"/>
      <c r="E31" s="61">
        <v>2</v>
      </c>
      <c r="F31" s="62">
        <v>3</v>
      </c>
      <c r="G31" s="62">
        <v>4</v>
      </c>
      <c r="H31" s="62">
        <v>5</v>
      </c>
      <c r="I31" s="62">
        <v>6</v>
      </c>
      <c r="J31" s="62">
        <v>7</v>
      </c>
      <c r="K31" s="62">
        <v>8</v>
      </c>
      <c r="L31" s="62">
        <v>9</v>
      </c>
      <c r="M31" s="62">
        <v>10</v>
      </c>
      <c r="N31" s="131">
        <v>11</v>
      </c>
    </row>
    <row r="32" spans="1:14" ht="52.5" customHeight="1" hidden="1">
      <c r="A32" s="203"/>
      <c r="B32" s="204"/>
      <c r="C32" s="204"/>
      <c r="D32" s="204"/>
      <c r="E32" s="30"/>
      <c r="F32" s="11"/>
      <c r="G32" s="15"/>
      <c r="H32" s="16"/>
      <c r="I32" s="16"/>
      <c r="J32" s="15"/>
      <c r="K32" s="15"/>
      <c r="L32" s="15"/>
      <c r="M32" s="17"/>
      <c r="N32" s="69"/>
    </row>
    <row r="33" spans="1:14" ht="40.5" customHeight="1">
      <c r="A33" s="203"/>
      <c r="B33" s="204"/>
      <c r="C33" s="204"/>
      <c r="D33" s="204"/>
      <c r="E33" s="84">
        <v>0</v>
      </c>
      <c r="F33" s="117">
        <v>0</v>
      </c>
      <c r="G33" s="117">
        <f>E33+F33</f>
        <v>0</v>
      </c>
      <c r="H33" s="84">
        <v>0</v>
      </c>
      <c r="I33" s="117">
        <v>0</v>
      </c>
      <c r="J33" s="132">
        <f>H33+I33</f>
        <v>0</v>
      </c>
      <c r="K33" s="12">
        <f>H33-E33</f>
        <v>0</v>
      </c>
      <c r="L33" s="119">
        <v>0</v>
      </c>
      <c r="M33" s="129">
        <f>K33+L33</f>
        <v>0</v>
      </c>
      <c r="N33" s="69"/>
    </row>
    <row r="34" spans="1:14" ht="15.75" customHeight="1">
      <c r="A34" s="212" t="s">
        <v>35</v>
      </c>
      <c r="B34" s="212"/>
      <c r="C34" s="212"/>
      <c r="D34" s="212"/>
      <c r="E34" s="34">
        <v>0</v>
      </c>
      <c r="F34" s="34">
        <v>0</v>
      </c>
      <c r="G34" s="28">
        <v>0</v>
      </c>
      <c r="H34" s="34">
        <v>0</v>
      </c>
      <c r="I34" s="34">
        <v>0</v>
      </c>
      <c r="J34" s="28">
        <v>0</v>
      </c>
      <c r="K34" s="123">
        <f>K33</f>
        <v>0</v>
      </c>
      <c r="L34" s="120">
        <v>0</v>
      </c>
      <c r="M34" s="130">
        <f>M33</f>
        <v>0</v>
      </c>
      <c r="N34" s="69"/>
    </row>
    <row r="35" ht="16.5" hidden="1"/>
    <row r="36" spans="1:12" ht="16.5">
      <c r="A36" s="44" t="s">
        <v>36</v>
      </c>
      <c r="B36" s="45"/>
      <c r="C36" s="45"/>
      <c r="D36" s="45"/>
      <c r="E36" s="46"/>
      <c r="F36" s="46"/>
      <c r="G36" s="46"/>
      <c r="H36" s="19"/>
      <c r="I36" s="19"/>
      <c r="J36" s="19"/>
      <c r="K36" s="19"/>
      <c r="L36" s="19"/>
    </row>
    <row r="37" spans="1:12" ht="16.5" hidden="1">
      <c r="A37" s="18"/>
      <c r="B37" s="18"/>
      <c r="C37" s="18"/>
      <c r="D37" s="18"/>
      <c r="E37" s="19"/>
      <c r="F37" s="19"/>
      <c r="G37" s="19"/>
      <c r="H37" s="19"/>
      <c r="I37" s="19"/>
      <c r="J37" s="19"/>
      <c r="K37" s="19"/>
      <c r="L37" s="19"/>
    </row>
    <row r="38" spans="1:12" ht="16.5" hidden="1">
      <c r="A38" s="197"/>
      <c r="B38" s="197"/>
      <c r="C38" s="197"/>
      <c r="D38" s="197"/>
      <c r="E38" s="20"/>
      <c r="F38" s="20"/>
      <c r="G38" s="20"/>
      <c r="H38" s="20"/>
      <c r="I38" s="20"/>
      <c r="J38" s="20"/>
      <c r="K38" s="20"/>
      <c r="L38" s="20"/>
    </row>
    <row r="39" spans="1:13" ht="12.75" customHeight="1">
      <c r="A39" s="198" t="s">
        <v>37</v>
      </c>
      <c r="B39" s="200" t="s">
        <v>26</v>
      </c>
      <c r="C39" s="199" t="s">
        <v>38</v>
      </c>
      <c r="D39" s="199"/>
      <c r="E39" s="199" t="s">
        <v>39</v>
      </c>
      <c r="F39" s="199" t="s">
        <v>40</v>
      </c>
      <c r="G39" s="199"/>
      <c r="H39" s="243" t="s">
        <v>41</v>
      </c>
      <c r="I39" s="244"/>
      <c r="J39" s="242" t="s">
        <v>42</v>
      </c>
      <c r="K39" s="242"/>
      <c r="L39" s="189" t="s">
        <v>43</v>
      </c>
      <c r="M39" s="189"/>
    </row>
    <row r="40" spans="1:13" ht="42.75" customHeight="1">
      <c r="A40" s="198"/>
      <c r="B40" s="201"/>
      <c r="C40" s="199"/>
      <c r="D40" s="199"/>
      <c r="E40" s="199"/>
      <c r="F40" s="199"/>
      <c r="G40" s="199"/>
      <c r="H40" s="245"/>
      <c r="I40" s="246"/>
      <c r="J40" s="242"/>
      <c r="K40" s="242"/>
      <c r="L40" s="189"/>
      <c r="M40" s="189"/>
    </row>
    <row r="41" spans="1:13" ht="13.5" customHeight="1">
      <c r="A41" s="60">
        <v>1</v>
      </c>
      <c r="B41" s="51">
        <v>2</v>
      </c>
      <c r="C41" s="208">
        <v>3</v>
      </c>
      <c r="D41" s="208"/>
      <c r="E41" s="51">
        <v>4</v>
      </c>
      <c r="F41" s="208">
        <v>5</v>
      </c>
      <c r="G41" s="208"/>
      <c r="H41" s="247">
        <v>6</v>
      </c>
      <c r="I41" s="247"/>
      <c r="J41" s="192">
        <v>7</v>
      </c>
      <c r="K41" s="192"/>
      <c r="L41" s="157">
        <v>8</v>
      </c>
      <c r="M41" s="157"/>
    </row>
    <row r="42" spans="1:13" ht="16.5" customHeight="1">
      <c r="A42" s="59"/>
      <c r="B42" s="69">
        <v>813105</v>
      </c>
      <c r="C42" s="209" t="s">
        <v>94</v>
      </c>
      <c r="D42" s="210"/>
      <c r="E42" s="210"/>
      <c r="F42" s="210"/>
      <c r="G42" s="210"/>
      <c r="H42" s="210"/>
      <c r="I42" s="210"/>
      <c r="J42" s="210"/>
      <c r="K42" s="210"/>
      <c r="L42" s="210"/>
      <c r="M42" s="211"/>
    </row>
    <row r="43" spans="1:13" ht="33" customHeight="1">
      <c r="A43" s="59"/>
      <c r="B43" s="71"/>
      <c r="C43" s="248" t="s">
        <v>95</v>
      </c>
      <c r="D43" s="249"/>
      <c r="E43" s="249"/>
      <c r="F43" s="249"/>
      <c r="G43" s="249"/>
      <c r="H43" s="249"/>
      <c r="I43" s="249"/>
      <c r="J43" s="249"/>
      <c r="K43" s="249"/>
      <c r="L43" s="249"/>
      <c r="M43" s="250"/>
    </row>
    <row r="44" spans="1:13" ht="16.5">
      <c r="A44" s="75">
        <v>1</v>
      </c>
      <c r="B44" s="70"/>
      <c r="C44" s="190" t="s">
        <v>66</v>
      </c>
      <c r="D44" s="191"/>
      <c r="E44" s="72"/>
      <c r="F44" s="193"/>
      <c r="G44" s="193"/>
      <c r="H44" s="172"/>
      <c r="I44" s="172"/>
      <c r="J44" s="177"/>
      <c r="K44" s="177"/>
      <c r="L44" s="177"/>
      <c r="M44" s="177"/>
    </row>
    <row r="45" spans="1:13" ht="16.5">
      <c r="A45" s="76"/>
      <c r="B45" s="68"/>
      <c r="C45" s="170" t="s">
        <v>77</v>
      </c>
      <c r="D45" s="171"/>
      <c r="E45" s="73" t="s">
        <v>72</v>
      </c>
      <c r="F45" s="193" t="s">
        <v>78</v>
      </c>
      <c r="G45" s="193"/>
      <c r="H45" s="177">
        <f>H46</f>
        <v>2638500</v>
      </c>
      <c r="I45" s="177"/>
      <c r="J45" s="177">
        <f>J46</f>
        <v>2636118.27</v>
      </c>
      <c r="K45" s="177"/>
      <c r="L45" s="177">
        <f>J45-H45</f>
        <v>-2381.7299999999814</v>
      </c>
      <c r="M45" s="177"/>
    </row>
    <row r="46" spans="1:13" ht="15.75" customHeight="1">
      <c r="A46" s="76"/>
      <c r="B46" s="68"/>
      <c r="C46" s="173" t="s">
        <v>79</v>
      </c>
      <c r="D46" s="174"/>
      <c r="E46" s="73" t="s">
        <v>72</v>
      </c>
      <c r="F46" s="193" t="s">
        <v>78</v>
      </c>
      <c r="G46" s="193"/>
      <c r="H46" s="154">
        <f>2691623.7-53123.7</f>
        <v>2638500</v>
      </c>
      <c r="I46" s="155"/>
      <c r="J46" s="154">
        <f>2689241.97-53123.7</f>
        <v>2636118.27</v>
      </c>
      <c r="K46" s="155"/>
      <c r="L46" s="177">
        <f>J46-H46</f>
        <v>-2381.7299999999814</v>
      </c>
      <c r="M46" s="177"/>
    </row>
    <row r="47" spans="1:13" ht="15" customHeight="1" hidden="1">
      <c r="A47" s="76"/>
      <c r="B47" s="68"/>
      <c r="C47" s="173"/>
      <c r="D47" s="174"/>
      <c r="E47" s="73"/>
      <c r="F47" s="193"/>
      <c r="G47" s="193"/>
      <c r="H47" s="194"/>
      <c r="I47" s="194"/>
      <c r="J47" s="177"/>
      <c r="K47" s="177"/>
      <c r="L47" s="161"/>
      <c r="M47" s="161"/>
    </row>
    <row r="48" spans="1:13" ht="31.5" customHeight="1" hidden="1">
      <c r="A48" s="76"/>
      <c r="B48" s="68"/>
      <c r="C48" s="173"/>
      <c r="D48" s="195"/>
      <c r="E48" s="195"/>
      <c r="F48" s="195"/>
      <c r="G48" s="195"/>
      <c r="H48" s="195"/>
      <c r="I48" s="195"/>
      <c r="J48" s="195"/>
      <c r="K48" s="195"/>
      <c r="L48" s="195"/>
      <c r="M48" s="174"/>
    </row>
    <row r="49" spans="1:13" ht="21.75" customHeight="1">
      <c r="A49" s="76"/>
      <c r="B49" s="68"/>
      <c r="C49" s="173" t="s">
        <v>100</v>
      </c>
      <c r="D49" s="195"/>
      <c r="E49" s="195"/>
      <c r="F49" s="195"/>
      <c r="G49" s="195"/>
      <c r="H49" s="195"/>
      <c r="I49" s="195"/>
      <c r="J49" s="195"/>
      <c r="K49" s="195"/>
      <c r="L49" s="195"/>
      <c r="M49" s="174"/>
    </row>
    <row r="50" spans="1:13" ht="38.25" customHeight="1">
      <c r="A50" s="76"/>
      <c r="B50" s="58"/>
      <c r="C50" s="162" t="s">
        <v>80</v>
      </c>
      <c r="D50" s="163"/>
      <c r="E50" s="124" t="s">
        <v>67</v>
      </c>
      <c r="F50" s="254" t="s">
        <v>67</v>
      </c>
      <c r="G50" s="255"/>
      <c r="H50" s="157">
        <v>1</v>
      </c>
      <c r="I50" s="157"/>
      <c r="J50" s="161">
        <v>1</v>
      </c>
      <c r="K50" s="161"/>
      <c r="L50" s="177">
        <f>J50-H50</f>
        <v>0</v>
      </c>
      <c r="M50" s="177"/>
    </row>
    <row r="51" spans="1:13" ht="19.5" customHeight="1">
      <c r="A51" s="76"/>
      <c r="B51" s="107"/>
      <c r="C51" s="170" t="s">
        <v>81</v>
      </c>
      <c r="D51" s="170"/>
      <c r="E51" s="124" t="s">
        <v>67</v>
      </c>
      <c r="F51" s="175" t="s">
        <v>82</v>
      </c>
      <c r="G51" s="176"/>
      <c r="H51" s="157">
        <v>18.75</v>
      </c>
      <c r="I51" s="157"/>
      <c r="J51" s="177">
        <v>17</v>
      </c>
      <c r="K51" s="177"/>
      <c r="L51" s="177">
        <f>J51-H51</f>
        <v>-1.75</v>
      </c>
      <c r="M51" s="177"/>
    </row>
    <row r="52" spans="1:13" ht="19.5" customHeight="1">
      <c r="A52" s="76"/>
      <c r="B52" s="107"/>
      <c r="C52" s="151" t="s">
        <v>83</v>
      </c>
      <c r="D52" s="151"/>
      <c r="E52" s="124" t="s">
        <v>67</v>
      </c>
      <c r="F52" s="178" t="s">
        <v>84</v>
      </c>
      <c r="G52" s="178"/>
      <c r="H52" s="157">
        <v>12.25</v>
      </c>
      <c r="I52" s="157"/>
      <c r="J52" s="177">
        <v>11.25</v>
      </c>
      <c r="K52" s="177"/>
      <c r="L52" s="177">
        <f>J52-H52</f>
        <v>-1</v>
      </c>
      <c r="M52" s="177"/>
    </row>
    <row r="53" spans="1:13" ht="17.25" customHeight="1">
      <c r="A53" s="76"/>
      <c r="B53" s="107"/>
      <c r="C53" s="251" t="s">
        <v>74</v>
      </c>
      <c r="D53" s="252"/>
      <c r="E53" s="252"/>
      <c r="F53" s="252"/>
      <c r="G53" s="252"/>
      <c r="H53" s="252"/>
      <c r="I53" s="252"/>
      <c r="J53" s="252"/>
      <c r="K53" s="252"/>
      <c r="L53" s="252"/>
      <c r="M53" s="253"/>
    </row>
    <row r="54" spans="1:13" ht="16.5">
      <c r="A54" s="75">
        <v>2</v>
      </c>
      <c r="B54" s="70"/>
      <c r="C54" s="256" t="s">
        <v>70</v>
      </c>
      <c r="D54" s="256"/>
      <c r="E54" s="73"/>
      <c r="F54" s="257"/>
      <c r="G54" s="257"/>
      <c r="H54" s="172"/>
      <c r="I54" s="172"/>
      <c r="J54" s="177"/>
      <c r="K54" s="177"/>
      <c r="L54" s="177"/>
      <c r="M54" s="177"/>
    </row>
    <row r="55" spans="1:13" ht="46.5" customHeight="1">
      <c r="A55" s="75"/>
      <c r="B55" s="74"/>
      <c r="C55" s="170" t="s">
        <v>85</v>
      </c>
      <c r="D55" s="171"/>
      <c r="E55" s="108" t="s">
        <v>69</v>
      </c>
      <c r="F55" s="147" t="s">
        <v>68</v>
      </c>
      <c r="G55" s="148"/>
      <c r="H55" s="157">
        <v>166</v>
      </c>
      <c r="I55" s="157"/>
      <c r="J55" s="161">
        <v>224</v>
      </c>
      <c r="K55" s="161"/>
      <c r="L55" s="161">
        <f>J55-H55</f>
        <v>58</v>
      </c>
      <c r="M55" s="161"/>
    </row>
    <row r="56" spans="1:13" ht="18" customHeight="1">
      <c r="A56" s="75"/>
      <c r="B56" s="74"/>
      <c r="C56" s="151" t="s">
        <v>86</v>
      </c>
      <c r="D56" s="151"/>
      <c r="E56" s="108" t="s">
        <v>69</v>
      </c>
      <c r="F56" s="147" t="s">
        <v>68</v>
      </c>
      <c r="G56" s="148"/>
      <c r="H56" s="157">
        <v>68</v>
      </c>
      <c r="I56" s="157"/>
      <c r="J56" s="161">
        <v>181</v>
      </c>
      <c r="K56" s="161"/>
      <c r="L56" s="161">
        <f>J56-H56</f>
        <v>113</v>
      </c>
      <c r="M56" s="161"/>
    </row>
    <row r="57" spans="1:13" ht="18.75" customHeight="1">
      <c r="A57" s="75"/>
      <c r="B57" s="74"/>
      <c r="C57" s="151" t="s">
        <v>87</v>
      </c>
      <c r="D57" s="151"/>
      <c r="E57" s="108" t="s">
        <v>69</v>
      </c>
      <c r="F57" s="147" t="s">
        <v>68</v>
      </c>
      <c r="G57" s="148"/>
      <c r="H57" s="157">
        <v>60</v>
      </c>
      <c r="I57" s="157"/>
      <c r="J57" s="161">
        <v>43</v>
      </c>
      <c r="K57" s="161"/>
      <c r="L57" s="161">
        <f>J57-H57</f>
        <v>-17</v>
      </c>
      <c r="M57" s="161"/>
    </row>
    <row r="58" spans="1:13" ht="30" customHeight="1">
      <c r="A58" s="75"/>
      <c r="B58" s="74"/>
      <c r="C58" s="173" t="s">
        <v>73</v>
      </c>
      <c r="D58" s="195"/>
      <c r="E58" s="195"/>
      <c r="F58" s="195"/>
      <c r="G58" s="195"/>
      <c r="H58" s="195"/>
      <c r="I58" s="195"/>
      <c r="J58" s="195"/>
      <c r="K58" s="195"/>
      <c r="L58" s="195"/>
      <c r="M58" s="174"/>
    </row>
    <row r="59" spans="1:13" ht="29.25" customHeight="1" hidden="1">
      <c r="A59" s="75"/>
      <c r="B59" s="74"/>
      <c r="C59" s="173"/>
      <c r="D59" s="174"/>
      <c r="E59" s="124"/>
      <c r="F59" s="160"/>
      <c r="G59" s="160"/>
      <c r="H59" s="160"/>
      <c r="I59" s="160"/>
      <c r="J59" s="160"/>
      <c r="K59" s="160"/>
      <c r="L59" s="160"/>
      <c r="M59" s="160"/>
    </row>
    <row r="60" spans="1:13" ht="16.5">
      <c r="A60" s="75">
        <v>3</v>
      </c>
      <c r="B60" s="74"/>
      <c r="C60" s="256" t="s">
        <v>71</v>
      </c>
      <c r="D60" s="259"/>
      <c r="E60" s="73"/>
      <c r="F60" s="257"/>
      <c r="G60" s="257"/>
      <c r="H60" s="172"/>
      <c r="I60" s="172"/>
      <c r="J60" s="177"/>
      <c r="K60" s="177"/>
      <c r="L60" s="177"/>
      <c r="M60" s="177"/>
    </row>
    <row r="61" spans="1:13" ht="45" customHeight="1">
      <c r="A61" s="109"/>
      <c r="B61" s="110"/>
      <c r="C61" s="145" t="s">
        <v>96</v>
      </c>
      <c r="D61" s="258"/>
      <c r="E61" s="113" t="s">
        <v>72</v>
      </c>
      <c r="F61" s="147" t="s">
        <v>68</v>
      </c>
      <c r="G61" s="148"/>
      <c r="H61" s="154">
        <f>H45/H55</f>
        <v>15894.578313253012</v>
      </c>
      <c r="I61" s="155"/>
      <c r="J61" s="177">
        <f>J45/J55</f>
        <v>11768.385133928572</v>
      </c>
      <c r="K61" s="177"/>
      <c r="L61" s="177">
        <f>J61-H61</f>
        <v>-4126.19317932444</v>
      </c>
      <c r="M61" s="177"/>
    </row>
    <row r="62" spans="1:13" ht="26.25" customHeight="1">
      <c r="A62" s="141"/>
      <c r="B62" s="110"/>
      <c r="C62" s="145" t="s">
        <v>97</v>
      </c>
      <c r="D62" s="146"/>
      <c r="E62" s="113" t="s">
        <v>72</v>
      </c>
      <c r="F62" s="147" t="s">
        <v>68</v>
      </c>
      <c r="G62" s="148"/>
      <c r="H62" s="154">
        <f>H61</f>
        <v>15894.578313253012</v>
      </c>
      <c r="I62" s="155"/>
      <c r="J62" s="154">
        <f>J61</f>
        <v>11768.385133928572</v>
      </c>
      <c r="K62" s="155"/>
      <c r="L62" s="154"/>
      <c r="M62" s="155"/>
    </row>
    <row r="63" spans="1:13" ht="24" customHeight="1">
      <c r="A63" s="141"/>
      <c r="B63" s="110"/>
      <c r="C63" s="145" t="s">
        <v>98</v>
      </c>
      <c r="D63" s="146"/>
      <c r="E63" s="113" t="s">
        <v>72</v>
      </c>
      <c r="F63" s="147" t="s">
        <v>68</v>
      </c>
      <c r="G63" s="148"/>
      <c r="H63" s="154">
        <f>H62</f>
        <v>15894.578313253012</v>
      </c>
      <c r="I63" s="155"/>
      <c r="J63" s="154">
        <f>J61</f>
        <v>11768.385133928572</v>
      </c>
      <c r="K63" s="155"/>
      <c r="L63" s="154"/>
      <c r="M63" s="155"/>
    </row>
    <row r="64" spans="1:13" ht="41.25" customHeight="1">
      <c r="A64" s="112"/>
      <c r="B64" s="74"/>
      <c r="C64" s="145" t="s">
        <v>108</v>
      </c>
      <c r="D64" s="258"/>
      <c r="E64" s="113" t="s">
        <v>69</v>
      </c>
      <c r="F64" s="147" t="s">
        <v>68</v>
      </c>
      <c r="G64" s="148"/>
      <c r="H64" s="152">
        <v>12</v>
      </c>
      <c r="I64" s="153"/>
      <c r="J64" s="152">
        <v>71</v>
      </c>
      <c r="K64" s="153"/>
      <c r="L64" s="161">
        <f>J64-H64</f>
        <v>59</v>
      </c>
      <c r="M64" s="161"/>
    </row>
    <row r="65" spans="1:13" ht="30.75" customHeight="1" hidden="1">
      <c r="A65" s="112"/>
      <c r="B65" s="74"/>
      <c r="C65" s="138"/>
      <c r="D65" s="139"/>
      <c r="E65" s="113"/>
      <c r="F65" s="135"/>
      <c r="G65" s="136"/>
      <c r="H65" s="133"/>
      <c r="I65" s="134"/>
      <c r="J65" s="133"/>
      <c r="K65" s="134"/>
      <c r="L65" s="137"/>
      <c r="M65" s="137"/>
    </row>
    <row r="66" spans="1:13" ht="30.75" customHeight="1" hidden="1">
      <c r="A66" s="112"/>
      <c r="B66" s="74"/>
      <c r="C66" s="138"/>
      <c r="D66" s="139"/>
      <c r="E66" s="113"/>
      <c r="F66" s="135"/>
      <c r="G66" s="136"/>
      <c r="H66" s="133"/>
      <c r="I66" s="134"/>
      <c r="J66" s="133"/>
      <c r="K66" s="134"/>
      <c r="L66" s="137"/>
      <c r="M66" s="137"/>
    </row>
    <row r="67" spans="1:13" ht="20.25" customHeight="1">
      <c r="A67" s="112"/>
      <c r="B67" s="74"/>
      <c r="C67" s="151" t="s">
        <v>86</v>
      </c>
      <c r="D67" s="151"/>
      <c r="E67" s="113" t="s">
        <v>69</v>
      </c>
      <c r="F67" s="147" t="s">
        <v>68</v>
      </c>
      <c r="G67" s="148"/>
      <c r="H67" s="152">
        <v>7</v>
      </c>
      <c r="I67" s="153"/>
      <c r="J67" s="152">
        <v>63</v>
      </c>
      <c r="K67" s="153"/>
      <c r="L67" s="158">
        <f aca="true" t="shared" si="1" ref="L67:L74">J67-H67</f>
        <v>56</v>
      </c>
      <c r="M67" s="159"/>
    </row>
    <row r="68" spans="1:13" ht="19.5" customHeight="1">
      <c r="A68" s="112"/>
      <c r="B68" s="74"/>
      <c r="C68" s="151" t="s">
        <v>87</v>
      </c>
      <c r="D68" s="151"/>
      <c r="E68" s="113" t="s">
        <v>69</v>
      </c>
      <c r="F68" s="147" t="s">
        <v>68</v>
      </c>
      <c r="G68" s="148"/>
      <c r="H68" s="152">
        <v>5</v>
      </c>
      <c r="I68" s="153"/>
      <c r="J68" s="152">
        <v>8</v>
      </c>
      <c r="K68" s="153"/>
      <c r="L68" s="158">
        <f t="shared" si="1"/>
        <v>3</v>
      </c>
      <c r="M68" s="159"/>
    </row>
    <row r="69" spans="1:13" ht="29.25" customHeight="1">
      <c r="A69" s="112"/>
      <c r="B69" s="74"/>
      <c r="C69" s="145" t="s">
        <v>109</v>
      </c>
      <c r="D69" s="258"/>
      <c r="E69" s="113" t="s">
        <v>69</v>
      </c>
      <c r="F69" s="147" t="s">
        <v>68</v>
      </c>
      <c r="G69" s="148"/>
      <c r="H69" s="157">
        <v>14</v>
      </c>
      <c r="I69" s="157"/>
      <c r="J69" s="161">
        <v>21</v>
      </c>
      <c r="K69" s="161"/>
      <c r="L69" s="158">
        <f t="shared" si="1"/>
        <v>7</v>
      </c>
      <c r="M69" s="159"/>
    </row>
    <row r="70" spans="1:13" ht="21" customHeight="1">
      <c r="A70" s="112"/>
      <c r="B70" s="74"/>
      <c r="C70" s="151" t="s">
        <v>86</v>
      </c>
      <c r="D70" s="151"/>
      <c r="E70" s="113" t="s">
        <v>69</v>
      </c>
      <c r="F70" s="147" t="s">
        <v>68</v>
      </c>
      <c r="G70" s="148"/>
      <c r="H70" s="152">
        <v>10</v>
      </c>
      <c r="I70" s="153"/>
      <c r="J70" s="158">
        <v>14</v>
      </c>
      <c r="K70" s="159"/>
      <c r="L70" s="158">
        <f t="shared" si="1"/>
        <v>4</v>
      </c>
      <c r="M70" s="159"/>
    </row>
    <row r="71" spans="1:13" ht="16.5" customHeight="1">
      <c r="A71" s="112"/>
      <c r="B71" s="74"/>
      <c r="C71" s="151" t="s">
        <v>87</v>
      </c>
      <c r="D71" s="151"/>
      <c r="E71" s="113" t="s">
        <v>69</v>
      </c>
      <c r="F71" s="147" t="s">
        <v>68</v>
      </c>
      <c r="G71" s="148"/>
      <c r="H71" s="152">
        <v>4</v>
      </c>
      <c r="I71" s="153"/>
      <c r="J71" s="158">
        <v>7</v>
      </c>
      <c r="K71" s="159"/>
      <c r="L71" s="158">
        <f t="shared" si="1"/>
        <v>3</v>
      </c>
      <c r="M71" s="159"/>
    </row>
    <row r="72" spans="1:13" ht="29.25" customHeight="1">
      <c r="A72" s="111"/>
      <c r="B72" s="68"/>
      <c r="C72" s="145" t="s">
        <v>103</v>
      </c>
      <c r="D72" s="146"/>
      <c r="E72" s="113" t="s">
        <v>104</v>
      </c>
      <c r="F72" s="147" t="s">
        <v>105</v>
      </c>
      <c r="G72" s="148"/>
      <c r="H72" s="157">
        <v>4</v>
      </c>
      <c r="I72" s="157"/>
      <c r="J72" s="158">
        <v>4</v>
      </c>
      <c r="K72" s="159"/>
      <c r="L72" s="158">
        <f t="shared" si="1"/>
        <v>0</v>
      </c>
      <c r="M72" s="159"/>
    </row>
    <row r="73" spans="1:13" ht="42" customHeight="1">
      <c r="A73" s="111"/>
      <c r="B73" s="68"/>
      <c r="C73" s="145" t="s">
        <v>110</v>
      </c>
      <c r="D73" s="146"/>
      <c r="E73" s="113" t="s">
        <v>104</v>
      </c>
      <c r="F73" s="147" t="s">
        <v>105</v>
      </c>
      <c r="G73" s="148"/>
      <c r="H73" s="157">
        <v>1</v>
      </c>
      <c r="I73" s="157"/>
      <c r="J73" s="158">
        <v>1</v>
      </c>
      <c r="K73" s="159"/>
      <c r="L73" s="158">
        <f t="shared" si="1"/>
        <v>0</v>
      </c>
      <c r="M73" s="159"/>
    </row>
    <row r="74" spans="1:13" ht="51" customHeight="1">
      <c r="A74" s="111"/>
      <c r="B74" s="68"/>
      <c r="C74" s="145" t="s">
        <v>111</v>
      </c>
      <c r="D74" s="146"/>
      <c r="E74" s="113" t="s">
        <v>104</v>
      </c>
      <c r="F74" s="147" t="s">
        <v>105</v>
      </c>
      <c r="G74" s="148"/>
      <c r="H74" s="157">
        <v>2</v>
      </c>
      <c r="I74" s="157"/>
      <c r="J74" s="158">
        <v>2</v>
      </c>
      <c r="K74" s="159"/>
      <c r="L74" s="158">
        <f t="shared" si="1"/>
        <v>0</v>
      </c>
      <c r="M74" s="159"/>
    </row>
    <row r="75" spans="1:13" ht="34.5" customHeight="1">
      <c r="A75" s="76"/>
      <c r="B75" s="68"/>
      <c r="C75" s="167" t="s">
        <v>101</v>
      </c>
      <c r="D75" s="168"/>
      <c r="E75" s="168"/>
      <c r="F75" s="168"/>
      <c r="G75" s="168"/>
      <c r="H75" s="168"/>
      <c r="I75" s="168"/>
      <c r="J75" s="168"/>
      <c r="K75" s="168"/>
      <c r="L75" s="168"/>
      <c r="M75" s="169"/>
    </row>
    <row r="76" spans="1:13" ht="45" customHeight="1" hidden="1">
      <c r="A76" s="76"/>
      <c r="B76" s="68"/>
      <c r="C76" s="162"/>
      <c r="D76" s="163"/>
      <c r="E76" s="113"/>
      <c r="F76" s="147"/>
      <c r="G76" s="148"/>
      <c r="H76" s="164"/>
      <c r="I76" s="164"/>
      <c r="J76" s="164"/>
      <c r="K76" s="164"/>
      <c r="L76" s="165"/>
      <c r="M76" s="166"/>
    </row>
    <row r="77" spans="1:13" ht="16.5">
      <c r="A77" s="76">
        <v>4</v>
      </c>
      <c r="B77" s="68"/>
      <c r="C77" s="256" t="s">
        <v>75</v>
      </c>
      <c r="D77" s="256"/>
      <c r="E77" s="73"/>
      <c r="F77" s="257"/>
      <c r="G77" s="257"/>
      <c r="H77" s="172"/>
      <c r="I77" s="172"/>
      <c r="J77" s="177"/>
      <c r="K77" s="177"/>
      <c r="L77" s="177"/>
      <c r="M77" s="177"/>
    </row>
    <row r="78" spans="1:13" ht="46.5" customHeight="1">
      <c r="A78" s="76"/>
      <c r="B78" s="68"/>
      <c r="C78" s="156" t="s">
        <v>88</v>
      </c>
      <c r="D78" s="156"/>
      <c r="E78" s="114" t="s">
        <v>76</v>
      </c>
      <c r="F78" s="147" t="s">
        <v>68</v>
      </c>
      <c r="G78" s="148"/>
      <c r="H78" s="152">
        <v>100</v>
      </c>
      <c r="I78" s="153"/>
      <c r="J78" s="152">
        <v>100</v>
      </c>
      <c r="K78" s="153"/>
      <c r="L78" s="154">
        <f aca="true" t="shared" si="2" ref="L78:L87">J78-H78</f>
        <v>0</v>
      </c>
      <c r="M78" s="155"/>
    </row>
    <row r="79" spans="1:13" ht="16.5" customHeight="1">
      <c r="A79" s="112"/>
      <c r="B79" s="74"/>
      <c r="C79" s="151" t="s">
        <v>86</v>
      </c>
      <c r="D79" s="151"/>
      <c r="E79" s="114" t="s">
        <v>76</v>
      </c>
      <c r="F79" s="147" t="s">
        <v>68</v>
      </c>
      <c r="G79" s="148"/>
      <c r="H79" s="152">
        <v>100</v>
      </c>
      <c r="I79" s="153"/>
      <c r="J79" s="152">
        <v>100</v>
      </c>
      <c r="K79" s="153"/>
      <c r="L79" s="154">
        <f t="shared" si="2"/>
        <v>0</v>
      </c>
      <c r="M79" s="155"/>
    </row>
    <row r="80" spans="1:13" ht="18" customHeight="1">
      <c r="A80" s="112"/>
      <c r="B80" s="74"/>
      <c r="C80" s="151" t="s">
        <v>87</v>
      </c>
      <c r="D80" s="151"/>
      <c r="E80" s="114" t="s">
        <v>76</v>
      </c>
      <c r="F80" s="147" t="s">
        <v>68</v>
      </c>
      <c r="G80" s="148"/>
      <c r="H80" s="152">
        <v>100</v>
      </c>
      <c r="I80" s="153"/>
      <c r="J80" s="152">
        <v>100</v>
      </c>
      <c r="K80" s="153"/>
      <c r="L80" s="154">
        <f t="shared" si="2"/>
        <v>0</v>
      </c>
      <c r="M80" s="155"/>
    </row>
    <row r="81" spans="1:13" ht="43.5" customHeight="1">
      <c r="A81" s="21"/>
      <c r="B81" s="68"/>
      <c r="C81" s="156" t="s">
        <v>112</v>
      </c>
      <c r="D81" s="156"/>
      <c r="E81" s="114" t="s">
        <v>76</v>
      </c>
      <c r="F81" s="147" t="s">
        <v>68</v>
      </c>
      <c r="G81" s="148"/>
      <c r="H81" s="152">
        <v>7.23</v>
      </c>
      <c r="I81" s="153"/>
      <c r="J81" s="152">
        <v>31.7</v>
      </c>
      <c r="K81" s="153"/>
      <c r="L81" s="154">
        <f t="shared" si="2"/>
        <v>24.47</v>
      </c>
      <c r="M81" s="155"/>
    </row>
    <row r="82" spans="1:13" ht="18" customHeight="1">
      <c r="A82" s="112"/>
      <c r="B82" s="74"/>
      <c r="C82" s="151" t="s">
        <v>86</v>
      </c>
      <c r="D82" s="151"/>
      <c r="E82" s="114" t="s">
        <v>76</v>
      </c>
      <c r="F82" s="147" t="s">
        <v>68</v>
      </c>
      <c r="G82" s="148"/>
      <c r="H82" s="152">
        <v>6.25</v>
      </c>
      <c r="I82" s="153"/>
      <c r="J82" s="152">
        <v>34.81</v>
      </c>
      <c r="K82" s="153"/>
      <c r="L82" s="154">
        <f t="shared" si="2"/>
        <v>28.560000000000002</v>
      </c>
      <c r="M82" s="155"/>
    </row>
    <row r="83" spans="1:13" ht="18" customHeight="1">
      <c r="A83" s="112"/>
      <c r="B83" s="74"/>
      <c r="C83" s="151" t="s">
        <v>87</v>
      </c>
      <c r="D83" s="151"/>
      <c r="E83" s="114" t="s">
        <v>76</v>
      </c>
      <c r="F83" s="147" t="s">
        <v>68</v>
      </c>
      <c r="G83" s="148"/>
      <c r="H83" s="152">
        <v>9.26</v>
      </c>
      <c r="I83" s="153"/>
      <c r="J83" s="152">
        <v>18.6</v>
      </c>
      <c r="K83" s="153"/>
      <c r="L83" s="154">
        <f t="shared" si="2"/>
        <v>9.340000000000002</v>
      </c>
      <c r="M83" s="155"/>
    </row>
    <row r="84" spans="1:13" ht="48" customHeight="1">
      <c r="A84" s="21"/>
      <c r="B84" s="68"/>
      <c r="C84" s="156" t="s">
        <v>113</v>
      </c>
      <c r="D84" s="156"/>
      <c r="E84" s="114" t="s">
        <v>76</v>
      </c>
      <c r="F84" s="147" t="s">
        <v>68</v>
      </c>
      <c r="G84" s="148"/>
      <c r="H84" s="152">
        <v>8.43</v>
      </c>
      <c r="I84" s="153"/>
      <c r="J84" s="152">
        <v>9.38</v>
      </c>
      <c r="K84" s="153"/>
      <c r="L84" s="154">
        <f t="shared" si="2"/>
        <v>0.9500000000000011</v>
      </c>
      <c r="M84" s="155"/>
    </row>
    <row r="85" spans="1:13" ht="18" customHeight="1">
      <c r="A85" s="112"/>
      <c r="B85" s="74"/>
      <c r="C85" s="151" t="s">
        <v>86</v>
      </c>
      <c r="D85" s="151"/>
      <c r="E85" s="114" t="s">
        <v>76</v>
      </c>
      <c r="F85" s="147" t="s">
        <v>68</v>
      </c>
      <c r="G85" s="148"/>
      <c r="H85" s="152">
        <v>8.93</v>
      </c>
      <c r="I85" s="153"/>
      <c r="J85" s="152">
        <v>7.73</v>
      </c>
      <c r="K85" s="153"/>
      <c r="L85" s="154">
        <f t="shared" si="2"/>
        <v>-1.1999999999999993</v>
      </c>
      <c r="M85" s="155"/>
    </row>
    <row r="86" spans="1:13" ht="18" customHeight="1">
      <c r="A86" s="112"/>
      <c r="B86" s="74"/>
      <c r="C86" s="151" t="s">
        <v>87</v>
      </c>
      <c r="D86" s="151"/>
      <c r="E86" s="114" t="s">
        <v>76</v>
      </c>
      <c r="F86" s="147" t="s">
        <v>68</v>
      </c>
      <c r="G86" s="148"/>
      <c r="H86" s="152">
        <v>7.41</v>
      </c>
      <c r="I86" s="153"/>
      <c r="J86" s="152">
        <v>16.28</v>
      </c>
      <c r="K86" s="153"/>
      <c r="L86" s="154">
        <f t="shared" si="2"/>
        <v>8.870000000000001</v>
      </c>
      <c r="M86" s="155"/>
    </row>
    <row r="87" spans="1:13" ht="35.25" customHeight="1">
      <c r="A87" s="21"/>
      <c r="B87" s="68"/>
      <c r="C87" s="156" t="s">
        <v>89</v>
      </c>
      <c r="D87" s="156"/>
      <c r="E87" s="114" t="s">
        <v>76</v>
      </c>
      <c r="F87" s="147" t="s">
        <v>68</v>
      </c>
      <c r="G87" s="148"/>
      <c r="H87" s="152">
        <v>0</v>
      </c>
      <c r="I87" s="153"/>
      <c r="J87" s="152">
        <v>0</v>
      </c>
      <c r="K87" s="153"/>
      <c r="L87" s="154">
        <f t="shared" si="2"/>
        <v>0</v>
      </c>
      <c r="M87" s="155"/>
    </row>
    <row r="88" spans="1:13" ht="0.75" customHeight="1">
      <c r="A88" s="21"/>
      <c r="B88" s="68"/>
      <c r="C88" s="170"/>
      <c r="D88" s="262"/>
      <c r="E88" s="262"/>
      <c r="F88" s="262"/>
      <c r="G88" s="262"/>
      <c r="H88" s="262"/>
      <c r="I88" s="262"/>
      <c r="J88" s="262"/>
      <c r="K88" s="262"/>
      <c r="L88" s="262"/>
      <c r="M88" s="262"/>
    </row>
    <row r="89" spans="1:13" ht="16.5" hidden="1">
      <c r="A89" s="142"/>
      <c r="B89" s="143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</row>
    <row r="90" spans="1:13" ht="78.75" customHeight="1">
      <c r="A90" s="144"/>
      <c r="B90" s="74"/>
      <c r="C90" s="162" t="s">
        <v>102</v>
      </c>
      <c r="D90" s="163"/>
      <c r="E90" s="114" t="s">
        <v>76</v>
      </c>
      <c r="F90" s="147" t="s">
        <v>68</v>
      </c>
      <c r="G90" s="148"/>
      <c r="H90" s="149">
        <v>100</v>
      </c>
      <c r="I90" s="150"/>
      <c r="J90" s="149">
        <v>100</v>
      </c>
      <c r="K90" s="150"/>
      <c r="L90" s="149">
        <v>0</v>
      </c>
      <c r="M90" s="150"/>
    </row>
    <row r="91" spans="1:13" ht="51.75" customHeight="1">
      <c r="A91" s="144"/>
      <c r="B91" s="74"/>
      <c r="C91" s="145" t="s">
        <v>114</v>
      </c>
      <c r="D91" s="146"/>
      <c r="E91" s="114" t="s">
        <v>76</v>
      </c>
      <c r="F91" s="147" t="s">
        <v>68</v>
      </c>
      <c r="G91" s="148"/>
      <c r="H91" s="149">
        <v>100</v>
      </c>
      <c r="I91" s="150"/>
      <c r="J91" s="149">
        <v>100</v>
      </c>
      <c r="K91" s="150"/>
      <c r="L91" s="149">
        <v>0</v>
      </c>
      <c r="M91" s="150"/>
    </row>
    <row r="92" spans="1:13" ht="63.75" customHeight="1">
      <c r="A92" s="144"/>
      <c r="B92" s="74"/>
      <c r="C92" s="145" t="s">
        <v>115</v>
      </c>
      <c r="D92" s="146"/>
      <c r="E92" s="114" t="s">
        <v>76</v>
      </c>
      <c r="F92" s="147" t="s">
        <v>68</v>
      </c>
      <c r="G92" s="148"/>
      <c r="H92" s="149">
        <v>100</v>
      </c>
      <c r="I92" s="150"/>
      <c r="J92" s="149">
        <v>100</v>
      </c>
      <c r="K92" s="150"/>
      <c r="L92" s="149">
        <v>0</v>
      </c>
      <c r="M92" s="150"/>
    </row>
    <row r="93" spans="1:13" ht="36.75" customHeight="1">
      <c r="A93" s="144"/>
      <c r="B93" s="74"/>
      <c r="C93" s="151" t="s">
        <v>99</v>
      </c>
      <c r="D93" s="260"/>
      <c r="E93" s="260"/>
      <c r="F93" s="260"/>
      <c r="G93" s="260"/>
      <c r="H93" s="260"/>
      <c r="I93" s="260"/>
      <c r="J93" s="260"/>
      <c r="K93" s="260"/>
      <c r="L93" s="260"/>
      <c r="M93" s="260"/>
    </row>
    <row r="94" spans="1:12" ht="21.75" customHeight="1">
      <c r="A94" s="180"/>
      <c r="B94" s="180"/>
      <c r="C94" s="180"/>
      <c r="D94" s="180"/>
      <c r="E94" s="180"/>
      <c r="F94" s="180"/>
      <c r="G94" s="180"/>
      <c r="H94" s="22"/>
      <c r="I94" s="22"/>
      <c r="J94" s="22"/>
      <c r="K94" s="22"/>
      <c r="L94" s="22"/>
    </row>
    <row r="95" spans="1:16" s="23" customFormat="1" ht="12.75" customHeight="1">
      <c r="A95" s="188" t="s">
        <v>54</v>
      </c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s="23" customFormat="1" ht="12.75" customHeight="1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s="23" customFormat="1" ht="12.75" customHeight="1">
      <c r="A97" s="3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9" t="s">
        <v>17</v>
      </c>
      <c r="P97" s="38"/>
    </row>
    <row r="98" spans="1:16" s="23" customFormat="1" ht="48" customHeight="1">
      <c r="A98" s="187" t="s">
        <v>44</v>
      </c>
      <c r="B98" s="187" t="s">
        <v>45</v>
      </c>
      <c r="C98" s="187" t="s">
        <v>26</v>
      </c>
      <c r="D98" s="187" t="s">
        <v>46</v>
      </c>
      <c r="E98" s="187"/>
      <c r="F98" s="187"/>
      <c r="G98" s="187" t="s">
        <v>58</v>
      </c>
      <c r="H98" s="187"/>
      <c r="I98" s="187"/>
      <c r="J98" s="187" t="s">
        <v>59</v>
      </c>
      <c r="K98" s="187"/>
      <c r="L98" s="187"/>
      <c r="M98" s="187" t="s">
        <v>60</v>
      </c>
      <c r="N98" s="187"/>
      <c r="O98" s="187"/>
      <c r="P98" s="38"/>
    </row>
    <row r="99" spans="1:16" s="23" customFormat="1" ht="51" customHeight="1">
      <c r="A99" s="187"/>
      <c r="B99" s="187"/>
      <c r="C99" s="187"/>
      <c r="D99" s="50" t="s">
        <v>20</v>
      </c>
      <c r="E99" s="50" t="s">
        <v>21</v>
      </c>
      <c r="F99" s="50" t="s">
        <v>22</v>
      </c>
      <c r="G99" s="50" t="s">
        <v>20</v>
      </c>
      <c r="H99" s="50" t="s">
        <v>21</v>
      </c>
      <c r="I99" s="50" t="s">
        <v>22</v>
      </c>
      <c r="J99" s="50" t="s">
        <v>20</v>
      </c>
      <c r="K99" s="50" t="s">
        <v>21</v>
      </c>
      <c r="L99" s="50" t="s">
        <v>22</v>
      </c>
      <c r="M99" s="50" t="s">
        <v>20</v>
      </c>
      <c r="N99" s="50" t="s">
        <v>21</v>
      </c>
      <c r="O99" s="50" t="s">
        <v>22</v>
      </c>
      <c r="P99" s="38"/>
    </row>
    <row r="100" spans="1:16" s="23" customFormat="1" ht="16.5" customHeight="1">
      <c r="A100" s="85">
        <v>1</v>
      </c>
      <c r="B100" s="88">
        <v>2</v>
      </c>
      <c r="C100" s="88" t="s">
        <v>12</v>
      </c>
      <c r="D100" s="85">
        <v>4</v>
      </c>
      <c r="E100" s="85">
        <v>5</v>
      </c>
      <c r="F100" s="85">
        <v>6</v>
      </c>
      <c r="G100" s="85">
        <v>7</v>
      </c>
      <c r="H100" s="85">
        <v>8</v>
      </c>
      <c r="I100" s="85">
        <v>9</v>
      </c>
      <c r="J100" s="85">
        <v>10</v>
      </c>
      <c r="K100" s="85">
        <v>11</v>
      </c>
      <c r="L100" s="85">
        <v>12</v>
      </c>
      <c r="M100" s="85">
        <v>13</v>
      </c>
      <c r="N100" s="85">
        <v>14</v>
      </c>
      <c r="O100" s="85">
        <v>15</v>
      </c>
      <c r="P100" s="38"/>
    </row>
    <row r="101" spans="1:16" s="23" customFormat="1" ht="21" customHeight="1">
      <c r="A101" s="86"/>
      <c r="B101" s="91" t="s">
        <v>34</v>
      </c>
      <c r="C101" s="91"/>
      <c r="D101" s="87" t="s">
        <v>47</v>
      </c>
      <c r="E101" s="52" t="s">
        <v>47</v>
      </c>
      <c r="F101" s="52" t="s">
        <v>47</v>
      </c>
      <c r="G101" s="52" t="s">
        <v>47</v>
      </c>
      <c r="H101" s="52" t="s">
        <v>47</v>
      </c>
      <c r="I101" s="52" t="s">
        <v>47</v>
      </c>
      <c r="J101" s="52" t="s">
        <v>47</v>
      </c>
      <c r="K101" s="52" t="s">
        <v>47</v>
      </c>
      <c r="L101" s="52" t="s">
        <v>47</v>
      </c>
      <c r="M101" s="52" t="s">
        <v>47</v>
      </c>
      <c r="N101" s="52" t="s">
        <v>47</v>
      </c>
      <c r="O101" s="52" t="s">
        <v>47</v>
      </c>
      <c r="P101" s="38"/>
    </row>
    <row r="102" spans="1:16" s="23" customFormat="1" ht="33.75" customHeight="1">
      <c r="A102" s="52"/>
      <c r="B102" s="92" t="s">
        <v>48</v>
      </c>
      <c r="C102" s="90"/>
      <c r="D102" s="52" t="s">
        <v>47</v>
      </c>
      <c r="E102" s="52"/>
      <c r="F102" s="52" t="s">
        <v>47</v>
      </c>
      <c r="G102" s="52" t="s">
        <v>47</v>
      </c>
      <c r="H102" s="52"/>
      <c r="I102" s="52" t="s">
        <v>47</v>
      </c>
      <c r="J102" s="52" t="s">
        <v>47</v>
      </c>
      <c r="K102" s="52"/>
      <c r="L102" s="52" t="s">
        <v>47</v>
      </c>
      <c r="M102" s="52" t="s">
        <v>47</v>
      </c>
      <c r="N102" s="52" t="s">
        <v>47</v>
      </c>
      <c r="O102" s="52" t="s">
        <v>47</v>
      </c>
      <c r="P102" s="38"/>
    </row>
    <row r="103" spans="1:16" s="23" customFormat="1" ht="33.75" customHeight="1">
      <c r="A103" s="52"/>
      <c r="B103" s="93" t="s">
        <v>50</v>
      </c>
      <c r="C103" s="90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38"/>
    </row>
    <row r="104" spans="1:16" s="23" customFormat="1" ht="46.5" customHeight="1">
      <c r="A104" s="52"/>
      <c r="B104" s="94" t="s">
        <v>63</v>
      </c>
      <c r="C104" s="53"/>
      <c r="D104" s="52" t="s">
        <v>49</v>
      </c>
      <c r="E104" s="52" t="s">
        <v>47</v>
      </c>
      <c r="F104" s="52"/>
      <c r="G104" s="52" t="s">
        <v>49</v>
      </c>
      <c r="H104" s="52" t="s">
        <v>47</v>
      </c>
      <c r="I104" s="52" t="s">
        <v>47</v>
      </c>
      <c r="J104" s="52" t="s">
        <v>49</v>
      </c>
      <c r="K104" s="52" t="s">
        <v>47</v>
      </c>
      <c r="L104" s="52" t="s">
        <v>47</v>
      </c>
      <c r="M104" s="52" t="s">
        <v>49</v>
      </c>
      <c r="N104" s="52" t="s">
        <v>47</v>
      </c>
      <c r="O104" s="52" t="s">
        <v>47</v>
      </c>
      <c r="P104" s="38"/>
    </row>
    <row r="105" spans="1:16" s="23" customFormat="1" ht="19.5" customHeight="1">
      <c r="A105" s="52"/>
      <c r="B105" s="95" t="s">
        <v>51</v>
      </c>
      <c r="C105" s="96"/>
      <c r="D105" s="97"/>
      <c r="E105" s="97"/>
      <c r="F105" s="97"/>
      <c r="G105" s="97"/>
      <c r="H105" s="97"/>
      <c r="I105" s="97"/>
      <c r="J105" s="97"/>
      <c r="K105" s="97"/>
      <c r="L105" s="97" t="s">
        <v>47</v>
      </c>
      <c r="M105" s="97" t="s">
        <v>47</v>
      </c>
      <c r="N105" s="97" t="s">
        <v>47</v>
      </c>
      <c r="O105" s="97" t="s">
        <v>47</v>
      </c>
      <c r="P105" s="38"/>
    </row>
    <row r="106" spans="1:16" s="23" customFormat="1" ht="19.5" customHeight="1">
      <c r="A106" s="86"/>
      <c r="B106" s="183" t="s">
        <v>64</v>
      </c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38"/>
    </row>
    <row r="107" spans="1:16" s="23" customFormat="1" ht="32.25" customHeight="1">
      <c r="A107" s="52"/>
      <c r="B107" s="92" t="s">
        <v>65</v>
      </c>
      <c r="C107" s="99"/>
      <c r="D107" s="98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38"/>
    </row>
    <row r="108" spans="1:16" s="23" customFormat="1" ht="19.5" customHeight="1">
      <c r="A108" s="52"/>
      <c r="B108" s="95" t="s">
        <v>51</v>
      </c>
      <c r="C108" s="99"/>
      <c r="D108" s="87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38"/>
    </row>
    <row r="109" spans="1:16" s="23" customFormat="1" ht="22.5" customHeight="1">
      <c r="A109" s="52"/>
      <c r="B109" s="86" t="s">
        <v>35</v>
      </c>
      <c r="C109" s="100"/>
      <c r="D109" s="87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 t="s">
        <v>47</v>
      </c>
      <c r="P109" s="38"/>
    </row>
    <row r="110" spans="1:16" s="23" customFormat="1" ht="12.75" customHeight="1">
      <c r="A110" s="54"/>
      <c r="B110" s="54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6"/>
    </row>
    <row r="111" spans="1:16" s="23" customFormat="1" ht="13.5" customHeight="1">
      <c r="A111" s="184" t="s">
        <v>55</v>
      </c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</row>
    <row r="112" spans="1:16" s="23" customFormat="1" ht="13.5" customHeight="1">
      <c r="A112" s="184" t="s">
        <v>56</v>
      </c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</row>
    <row r="113" spans="1:16" s="23" customFormat="1" ht="13.5" customHeight="1">
      <c r="A113" s="184" t="s">
        <v>57</v>
      </c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</row>
    <row r="114" spans="1:16" s="23" customFormat="1" ht="13.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</row>
    <row r="115" spans="1:16" s="23" customFormat="1" ht="13.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</row>
    <row r="116" spans="1:16" s="23" customFormat="1" ht="14.25" customHeight="1">
      <c r="A116" s="181"/>
      <c r="B116" s="181"/>
      <c r="C116" s="181"/>
      <c r="D116" s="181"/>
      <c r="E116" s="181"/>
      <c r="F116" s="181"/>
      <c r="G116" s="181"/>
      <c r="H116" s="47"/>
      <c r="I116" s="47"/>
      <c r="J116" s="56"/>
      <c r="K116" s="56"/>
      <c r="L116" s="56"/>
      <c r="M116" s="56"/>
      <c r="N116" s="56"/>
      <c r="O116" s="56"/>
      <c r="P116" s="56"/>
    </row>
    <row r="117" spans="1:16" ht="36.75" customHeight="1">
      <c r="A117" s="186" t="s">
        <v>116</v>
      </c>
      <c r="B117" s="186"/>
      <c r="C117" s="186"/>
      <c r="D117" s="186"/>
      <c r="E117" s="115"/>
      <c r="F117" s="115"/>
      <c r="G117" s="115"/>
      <c r="H117" s="182"/>
      <c r="I117" s="182"/>
      <c r="J117" s="56"/>
      <c r="K117" s="182" t="s">
        <v>117</v>
      </c>
      <c r="L117" s="182"/>
      <c r="M117" s="182"/>
      <c r="N117" s="182"/>
      <c r="O117" s="56"/>
      <c r="P117" s="56"/>
    </row>
    <row r="118" spans="1:16" ht="16.5">
      <c r="A118" s="47"/>
      <c r="B118" s="47"/>
      <c r="C118" s="47"/>
      <c r="D118" s="47"/>
      <c r="E118" s="47"/>
      <c r="F118" s="47"/>
      <c r="G118" s="47"/>
      <c r="H118" s="185" t="s">
        <v>52</v>
      </c>
      <c r="I118" s="185"/>
      <c r="J118" s="56"/>
      <c r="K118" s="185" t="s">
        <v>53</v>
      </c>
      <c r="L118" s="185"/>
      <c r="M118" s="185"/>
      <c r="N118" s="185"/>
      <c r="O118" s="56"/>
      <c r="P118" s="56"/>
    </row>
    <row r="119" spans="1:16" ht="16.5">
      <c r="A119" s="47"/>
      <c r="B119" s="47"/>
      <c r="C119" s="47"/>
      <c r="D119" s="47"/>
      <c r="E119" s="47"/>
      <c r="F119" s="47"/>
      <c r="G119" s="47"/>
      <c r="H119" s="47"/>
      <c r="I119" s="47"/>
      <c r="J119" s="56"/>
      <c r="K119" s="47"/>
      <c r="L119" s="47"/>
      <c r="M119" s="47"/>
      <c r="N119" s="47"/>
      <c r="O119" s="56"/>
      <c r="P119" s="56"/>
    </row>
    <row r="120" spans="1:16" ht="18" customHeight="1">
      <c r="A120" s="181" t="s">
        <v>118</v>
      </c>
      <c r="B120" s="181"/>
      <c r="C120" s="181"/>
      <c r="D120" s="181"/>
      <c r="E120" s="181"/>
      <c r="F120" s="181"/>
      <c r="G120" s="181"/>
      <c r="H120" s="182"/>
      <c r="I120" s="182"/>
      <c r="J120" s="56"/>
      <c r="K120" s="182" t="s">
        <v>119</v>
      </c>
      <c r="L120" s="182"/>
      <c r="M120" s="182"/>
      <c r="N120" s="182"/>
      <c r="O120" s="56"/>
      <c r="P120" s="56"/>
    </row>
    <row r="121" spans="1:16" ht="16.5">
      <c r="A121" s="181"/>
      <c r="B121" s="181"/>
      <c r="C121" s="181"/>
      <c r="D121" s="181"/>
      <c r="E121" s="181"/>
      <c r="F121" s="181"/>
      <c r="G121" s="181"/>
      <c r="H121" s="185" t="s">
        <v>52</v>
      </c>
      <c r="I121" s="185"/>
      <c r="J121" s="56"/>
      <c r="K121" s="185" t="s">
        <v>53</v>
      </c>
      <c r="L121" s="185"/>
      <c r="M121" s="185"/>
      <c r="N121" s="185"/>
      <c r="O121" s="56"/>
      <c r="P121" s="56"/>
    </row>
    <row r="122" spans="1:16" ht="16.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</row>
  </sheetData>
  <sheetProtection selectLockedCells="1" selectUnlockedCells="1"/>
  <mergeCells count="298">
    <mergeCell ref="L72:M72"/>
    <mergeCell ref="C93:M93"/>
    <mergeCell ref="C90:D90"/>
    <mergeCell ref="F90:G90"/>
    <mergeCell ref="H90:I90"/>
    <mergeCell ref="J90:K90"/>
    <mergeCell ref="L90:M90"/>
    <mergeCell ref="C89:M89"/>
    <mergeCell ref="C88:M88"/>
    <mergeCell ref="L81:M81"/>
    <mergeCell ref="C62:D62"/>
    <mergeCell ref="C63:D63"/>
    <mergeCell ref="F62:G62"/>
    <mergeCell ref="F63:G63"/>
    <mergeCell ref="H62:I62"/>
    <mergeCell ref="H63:I63"/>
    <mergeCell ref="F87:G87"/>
    <mergeCell ref="H87:I87"/>
    <mergeCell ref="J87:K87"/>
    <mergeCell ref="L87:M87"/>
    <mergeCell ref="J62:K62"/>
    <mergeCell ref="J63:K63"/>
    <mergeCell ref="L62:M62"/>
    <mergeCell ref="L63:M63"/>
    <mergeCell ref="J72:K72"/>
    <mergeCell ref="F72:G72"/>
    <mergeCell ref="C77:D77"/>
    <mergeCell ref="C81:D81"/>
    <mergeCell ref="C87:D87"/>
    <mergeCell ref="F77:G77"/>
    <mergeCell ref="J77:K77"/>
    <mergeCell ref="L77:M77"/>
    <mergeCell ref="F81:G81"/>
    <mergeCell ref="H77:I77"/>
    <mergeCell ref="H81:I81"/>
    <mergeCell ref="C80:D80"/>
    <mergeCell ref="L61:M61"/>
    <mergeCell ref="C69:D69"/>
    <mergeCell ref="F69:G69"/>
    <mergeCell ref="H69:I69"/>
    <mergeCell ref="J69:K69"/>
    <mergeCell ref="L69:M69"/>
    <mergeCell ref="F64:G64"/>
    <mergeCell ref="H64:I64"/>
    <mergeCell ref="J64:K64"/>
    <mergeCell ref="C61:D61"/>
    <mergeCell ref="F60:G60"/>
    <mergeCell ref="H60:I60"/>
    <mergeCell ref="F61:G61"/>
    <mergeCell ref="H61:I61"/>
    <mergeCell ref="J61:K61"/>
    <mergeCell ref="J54:K54"/>
    <mergeCell ref="H57:I57"/>
    <mergeCell ref="J56:K56"/>
    <mergeCell ref="J57:K57"/>
    <mergeCell ref="F59:G59"/>
    <mergeCell ref="C50:D50"/>
    <mergeCell ref="L64:M64"/>
    <mergeCell ref="C64:D64"/>
    <mergeCell ref="C78:D78"/>
    <mergeCell ref="F78:G78"/>
    <mergeCell ref="H78:I78"/>
    <mergeCell ref="J78:K78"/>
    <mergeCell ref="L78:M78"/>
    <mergeCell ref="C60:D60"/>
    <mergeCell ref="J60:K60"/>
    <mergeCell ref="L60:M60"/>
    <mergeCell ref="L54:M54"/>
    <mergeCell ref="H55:I55"/>
    <mergeCell ref="H45:I45"/>
    <mergeCell ref="C58:M58"/>
    <mergeCell ref="J55:K55"/>
    <mergeCell ref="L55:M55"/>
    <mergeCell ref="C54:D54"/>
    <mergeCell ref="F54:G54"/>
    <mergeCell ref="C51:D51"/>
    <mergeCell ref="F44:G44"/>
    <mergeCell ref="H44:I44"/>
    <mergeCell ref="J44:K44"/>
    <mergeCell ref="L44:M44"/>
    <mergeCell ref="F50:G50"/>
    <mergeCell ref="F45:G45"/>
    <mergeCell ref="L45:M45"/>
    <mergeCell ref="L50:M50"/>
    <mergeCell ref="L46:M46"/>
    <mergeCell ref="C49:M49"/>
    <mergeCell ref="C43:M43"/>
    <mergeCell ref="C53:M53"/>
    <mergeCell ref="H50:I50"/>
    <mergeCell ref="J45:K45"/>
    <mergeCell ref="J50:K50"/>
    <mergeCell ref="C45:D45"/>
    <mergeCell ref="C46:D46"/>
    <mergeCell ref="F46:G46"/>
    <mergeCell ref="H46:I46"/>
    <mergeCell ref="J46:K46"/>
    <mergeCell ref="L41:M41"/>
    <mergeCell ref="J39:K40"/>
    <mergeCell ref="H39:I40"/>
    <mergeCell ref="F39:G40"/>
    <mergeCell ref="F41:G41"/>
    <mergeCell ref="H41:I41"/>
    <mergeCell ref="F16:I16"/>
    <mergeCell ref="F17:G17"/>
    <mergeCell ref="F19:G19"/>
    <mergeCell ref="J16:M16"/>
    <mergeCell ref="K17:L17"/>
    <mergeCell ref="K19:L19"/>
    <mergeCell ref="E29:G29"/>
    <mergeCell ref="B14:I14"/>
    <mergeCell ref="A17:B17"/>
    <mergeCell ref="C17:D17"/>
    <mergeCell ref="A16:E16"/>
    <mergeCell ref="D8:N8"/>
    <mergeCell ref="D9:N9"/>
    <mergeCell ref="D10:N10"/>
    <mergeCell ref="A19:B19"/>
    <mergeCell ref="C19:D19"/>
    <mergeCell ref="C18:D18"/>
    <mergeCell ref="F18:G18"/>
    <mergeCell ref="K18:L18"/>
    <mergeCell ref="K22:M22"/>
    <mergeCell ref="A26:M26"/>
    <mergeCell ref="A28:L28"/>
    <mergeCell ref="B20:J20"/>
    <mergeCell ref="A18:B18"/>
    <mergeCell ref="K1:M1"/>
    <mergeCell ref="K3:M3"/>
    <mergeCell ref="A7:J7"/>
    <mergeCell ref="A33:D33"/>
    <mergeCell ref="D11:N11"/>
    <mergeCell ref="C12:D12"/>
    <mergeCell ref="C13:D13"/>
    <mergeCell ref="E12:N12"/>
    <mergeCell ref="E13:N13"/>
    <mergeCell ref="D15:K15"/>
    <mergeCell ref="C41:D41"/>
    <mergeCell ref="C42:M42"/>
    <mergeCell ref="A34:D34"/>
    <mergeCell ref="A21:L21"/>
    <mergeCell ref="A22:A23"/>
    <mergeCell ref="B22:B23"/>
    <mergeCell ref="C22:C23"/>
    <mergeCell ref="D22:D23"/>
    <mergeCell ref="E22:G22"/>
    <mergeCell ref="H22:J22"/>
    <mergeCell ref="H29:J29"/>
    <mergeCell ref="K29:M29"/>
    <mergeCell ref="A38:D38"/>
    <mergeCell ref="A39:A40"/>
    <mergeCell ref="E39:E40"/>
    <mergeCell ref="C39:D40"/>
    <mergeCell ref="B39:B40"/>
    <mergeCell ref="A29:D30"/>
    <mergeCell ref="A32:D32"/>
    <mergeCell ref="A31:D31"/>
    <mergeCell ref="A95:P96"/>
    <mergeCell ref="L39:M40"/>
    <mergeCell ref="C44:D44"/>
    <mergeCell ref="J41:K41"/>
    <mergeCell ref="F47:G47"/>
    <mergeCell ref="H47:I47"/>
    <mergeCell ref="J47:K47"/>
    <mergeCell ref="L47:M47"/>
    <mergeCell ref="C47:D47"/>
    <mergeCell ref="C48:M48"/>
    <mergeCell ref="A111:P111"/>
    <mergeCell ref="A98:A99"/>
    <mergeCell ref="B98:B99"/>
    <mergeCell ref="C98:C99"/>
    <mergeCell ref="D98:F98"/>
    <mergeCell ref="A112:P112"/>
    <mergeCell ref="G98:I98"/>
    <mergeCell ref="J98:L98"/>
    <mergeCell ref="M98:O98"/>
    <mergeCell ref="K117:N117"/>
    <mergeCell ref="A121:G121"/>
    <mergeCell ref="H121:I121"/>
    <mergeCell ref="K121:N121"/>
    <mergeCell ref="H118:I118"/>
    <mergeCell ref="K118:N118"/>
    <mergeCell ref="A117:D117"/>
    <mergeCell ref="O23:P23"/>
    <mergeCell ref="Q23:R23"/>
    <mergeCell ref="A94:G94"/>
    <mergeCell ref="A120:G120"/>
    <mergeCell ref="H120:I120"/>
    <mergeCell ref="K120:N120"/>
    <mergeCell ref="B106:O106"/>
    <mergeCell ref="A113:P113"/>
    <mergeCell ref="A116:G116"/>
    <mergeCell ref="H117:I117"/>
    <mergeCell ref="F51:G51"/>
    <mergeCell ref="H51:I51"/>
    <mergeCell ref="J51:K51"/>
    <mergeCell ref="L51:M51"/>
    <mergeCell ref="C52:D52"/>
    <mergeCell ref="F52:G52"/>
    <mergeCell ref="H52:I52"/>
    <mergeCell ref="J52:K52"/>
    <mergeCell ref="L52:M52"/>
    <mergeCell ref="C55:D55"/>
    <mergeCell ref="F55:G55"/>
    <mergeCell ref="H54:I54"/>
    <mergeCell ref="L59:M59"/>
    <mergeCell ref="C57:D57"/>
    <mergeCell ref="F56:G56"/>
    <mergeCell ref="F57:G57"/>
    <mergeCell ref="H56:I56"/>
    <mergeCell ref="L57:M57"/>
    <mergeCell ref="C59:D59"/>
    <mergeCell ref="H59:I59"/>
    <mergeCell ref="J59:K59"/>
    <mergeCell ref="C56:D56"/>
    <mergeCell ref="L56:M56"/>
    <mergeCell ref="C76:D76"/>
    <mergeCell ref="F76:G76"/>
    <mergeCell ref="H76:I76"/>
    <mergeCell ref="J76:K76"/>
    <mergeCell ref="L76:M76"/>
    <mergeCell ref="C75:M75"/>
    <mergeCell ref="H72:I72"/>
    <mergeCell ref="C67:D67"/>
    <mergeCell ref="C68:D68"/>
    <mergeCell ref="F67:G67"/>
    <mergeCell ref="F68:G68"/>
    <mergeCell ref="H67:I67"/>
    <mergeCell ref="H68:I68"/>
    <mergeCell ref="J67:K67"/>
    <mergeCell ref="J68:K68"/>
    <mergeCell ref="L67:M67"/>
    <mergeCell ref="L68:M68"/>
    <mergeCell ref="C70:D70"/>
    <mergeCell ref="C71:D71"/>
    <mergeCell ref="F70:G70"/>
    <mergeCell ref="F71:G71"/>
    <mergeCell ref="H70:I70"/>
    <mergeCell ref="H71:I71"/>
    <mergeCell ref="J70:K70"/>
    <mergeCell ref="J71:K71"/>
    <mergeCell ref="L70:M70"/>
    <mergeCell ref="L71:M71"/>
    <mergeCell ref="C73:D73"/>
    <mergeCell ref="F73:G73"/>
    <mergeCell ref="H73:I73"/>
    <mergeCell ref="J73:K73"/>
    <mergeCell ref="L73:M73"/>
    <mergeCell ref="C72:D72"/>
    <mergeCell ref="C74:D74"/>
    <mergeCell ref="F74:G74"/>
    <mergeCell ref="H74:I74"/>
    <mergeCell ref="J74:K74"/>
    <mergeCell ref="L74:M74"/>
    <mergeCell ref="C79:D79"/>
    <mergeCell ref="F79:G79"/>
    <mergeCell ref="H79:I79"/>
    <mergeCell ref="J79:K79"/>
    <mergeCell ref="L79:M79"/>
    <mergeCell ref="F80:G80"/>
    <mergeCell ref="H80:I80"/>
    <mergeCell ref="J80:K80"/>
    <mergeCell ref="L80:M80"/>
    <mergeCell ref="C82:D82"/>
    <mergeCell ref="F82:G82"/>
    <mergeCell ref="H82:I82"/>
    <mergeCell ref="J82:K82"/>
    <mergeCell ref="L82:M82"/>
    <mergeCell ref="J81:K81"/>
    <mergeCell ref="C83:D83"/>
    <mergeCell ref="F83:G83"/>
    <mergeCell ref="H83:I83"/>
    <mergeCell ref="J83:K83"/>
    <mergeCell ref="L83:M83"/>
    <mergeCell ref="C84:D84"/>
    <mergeCell ref="F84:G84"/>
    <mergeCell ref="H84:I84"/>
    <mergeCell ref="J84:K84"/>
    <mergeCell ref="L84:M84"/>
    <mergeCell ref="C85:D85"/>
    <mergeCell ref="F85:G85"/>
    <mergeCell ref="H85:I85"/>
    <mergeCell ref="J85:K85"/>
    <mergeCell ref="L85:M85"/>
    <mergeCell ref="C86:D86"/>
    <mergeCell ref="F86:G86"/>
    <mergeCell ref="H86:I86"/>
    <mergeCell ref="J86:K86"/>
    <mergeCell ref="L86:M86"/>
    <mergeCell ref="C91:D91"/>
    <mergeCell ref="C92:D92"/>
    <mergeCell ref="F91:G91"/>
    <mergeCell ref="H91:I91"/>
    <mergeCell ref="J91:K91"/>
    <mergeCell ref="L91:M91"/>
    <mergeCell ref="F92:G92"/>
    <mergeCell ref="H92:I92"/>
    <mergeCell ref="J92:K92"/>
    <mergeCell ref="L92:M92"/>
  </mergeCells>
  <printOptions/>
  <pageMargins left="0.6694444444444444" right="0.39375" top="0.5902777777777778" bottom="0.39375" header="0.5118055555555555" footer="0.5118055555555555"/>
  <pageSetup horizontalDpi="300" verticalDpi="300" orientation="landscape" paperSize="9" scale="56" r:id="rId1"/>
  <rowBreaks count="2" manualBreakCount="2">
    <brk id="26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User</cp:lastModifiedBy>
  <cp:lastPrinted>2019-02-12T08:43:25Z</cp:lastPrinted>
  <dcterms:created xsi:type="dcterms:W3CDTF">2015-01-21T15:14:42Z</dcterms:created>
  <dcterms:modified xsi:type="dcterms:W3CDTF">2020-01-29T13:28:25Z</dcterms:modified>
  <cp:category/>
  <cp:version/>
  <cp:contentType/>
  <cp:contentStatus/>
</cp:coreProperties>
</file>