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425" yWindow="645" windowWidth="9975" windowHeight="10275" tabRatio="909" activeTab="0"/>
  </bookViews>
  <sheets>
    <sheet name="ДОДАТОК 2 Форма 2 п.1-5" sheetId="1" r:id="rId1"/>
    <sheet name="ДОДАТОК 2 Ф-2 п.6" sheetId="2" r:id="rId2"/>
    <sheet name="ДОДАТОК 2 Ф-2 п.7" sheetId="3" r:id="rId3"/>
    <sheet name="ДОДАТОК 2 Ф-2 п.8" sheetId="4" r:id="rId4"/>
    <sheet name="ДОДАТОК 2 Ф-2 п. 9" sheetId="5" r:id="rId5"/>
    <sheet name="ДОДАТОК 2 Ф-2 п.10" sheetId="6" r:id="rId6"/>
    <sheet name="ДОДАТОК 2 Ф-2 п.11-12" sheetId="7" r:id="rId7"/>
    <sheet name="ДОДАТОК 2 Ф-2 п.13-15" sheetId="8" r:id="rId8"/>
    <sheet name="ДОДАТОК 3 Форма 3 (потреба) " sheetId="9" r:id="rId9"/>
    <sheet name="ДОДАТОК 3-1 Форма 3-1 (потреба)" sheetId="10" r:id="rId10"/>
  </sheets>
  <definedNames>
    <definedName name="_xlnm.Print_Area" localSheetId="4">'ДОДАТОК 2 Ф-2 п. 9'!$A$1:$L$40</definedName>
    <definedName name="_xlnm.Print_Area" localSheetId="5">'ДОДАТОК 2 Ф-2 п.10'!$A$1:$P$43</definedName>
    <definedName name="_xlnm.Print_Area" localSheetId="6">'ДОДАТОК 2 Ф-2 п.11-12'!$A$1:$N$42</definedName>
    <definedName name="_xlnm.Print_Area" localSheetId="7">'ДОДАТОК 2 Ф-2 п.13-15'!$A$1:$L$74</definedName>
    <definedName name="_xlnm.Print_Area" localSheetId="1">'ДОДАТОК 2 Ф-2 п.6'!$A$1:$N$55</definedName>
    <definedName name="_xlnm.Print_Area" localSheetId="2">'ДОДАТОК 2 Ф-2 п.7'!$A$1:$N$37</definedName>
    <definedName name="_xlnm.Print_Area" localSheetId="3">'ДОДАТОК 2 Ф-2 п.8'!$A$1:$M$133</definedName>
    <definedName name="_xlnm.Print_Area" localSheetId="0">'ДОДАТОК 2 Форма 2 п.1-5'!$A$1:$N$38</definedName>
    <definedName name="_xlnm.Print_Area" localSheetId="8">'ДОДАТОК 3 Форма 3 (потреба) '!$A$1:$H$73</definedName>
    <definedName name="_xlnm.Print_Area" localSheetId="9">'ДОДАТОК 3-1 Форма 3-1 (потреба)'!$A$1:$H$47</definedName>
  </definedNames>
  <calcPr fullCalcOnLoad="1"/>
</workbook>
</file>

<file path=xl/sharedStrings.xml><?xml version="1.0" encoding="utf-8"?>
<sst xmlns="http://schemas.openxmlformats.org/spreadsheetml/2006/main" count="1172" uniqueCount="489">
  <si>
    <t xml:space="preserve">Найменування
</t>
  </si>
  <si>
    <t xml:space="preserve">фактично зайняті </t>
  </si>
  <si>
    <t>загальний фонд</t>
  </si>
  <si>
    <t>затрат</t>
  </si>
  <si>
    <t>продукту</t>
  </si>
  <si>
    <t>ефективності</t>
  </si>
  <si>
    <t>якості</t>
  </si>
  <si>
    <t>...</t>
  </si>
  <si>
    <t>Керівник фінансової служби</t>
  </si>
  <si>
    <t xml:space="preserve">загального фонду </t>
  </si>
  <si>
    <t>Затверджені призначення</t>
  </si>
  <si>
    <t>Граничний обсяг</t>
  </si>
  <si>
    <t>Найменування</t>
  </si>
  <si>
    <t xml:space="preserve">Показники </t>
  </si>
  <si>
    <t>Джерело інформації</t>
  </si>
  <si>
    <t>……</t>
  </si>
  <si>
    <t>…….</t>
  </si>
  <si>
    <t>Х</t>
  </si>
  <si>
    <t>…..</t>
  </si>
  <si>
    <t>Загальний фонд</t>
  </si>
  <si>
    <t>Спеціальний фонд</t>
  </si>
  <si>
    <t>Одиниця виміру</t>
  </si>
  <si>
    <t>№ з/п</t>
  </si>
  <si>
    <t>затверджено</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</si>
  <si>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</si>
  <si>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</si>
  <si>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</si>
  <si>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</si>
  <si>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</si>
  <si>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(підпис)</t>
  </si>
  <si>
    <t>Код</t>
  </si>
  <si>
    <t xml:space="preserve">Найменування </t>
  </si>
  <si>
    <t>індикативні прогнозні показники</t>
  </si>
  <si>
    <t>Надходження із загального фонду бюджету</t>
  </si>
  <si>
    <t>Керівник установи</t>
  </si>
  <si>
    <t>граничний обсяг</t>
  </si>
  <si>
    <t xml:space="preserve">загальний фонд </t>
  </si>
  <si>
    <t>спеціальний фонд</t>
  </si>
  <si>
    <t>Категорії працівників</t>
  </si>
  <si>
    <t>фактично зайняті</t>
  </si>
  <si>
    <t xml:space="preserve">Загальний фонд </t>
  </si>
  <si>
    <t>Вжиті заходи щодо погашення заборгованості</t>
  </si>
  <si>
    <t>разом (3+4)</t>
  </si>
  <si>
    <t>разом (7+8)</t>
  </si>
  <si>
    <t>разом (11+12)</t>
  </si>
  <si>
    <t xml:space="preserve">20__ рік (звіт) </t>
  </si>
  <si>
    <t xml:space="preserve">20__ рік (прогноз) </t>
  </si>
  <si>
    <t>20__ рік (прогноз)</t>
  </si>
  <si>
    <t>20__рік (звіт)</t>
  </si>
  <si>
    <t xml:space="preserve">спеціальний фонд </t>
  </si>
  <si>
    <t>УСЬОГО</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</si>
  <si>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</si>
  <si>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</si>
  <si>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</si>
  <si>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20__ (затверджено)</t>
  </si>
  <si>
    <t>Напрями використання бюджетних коштів</t>
  </si>
  <si>
    <t>Загальний                  фонд</t>
  </si>
  <si>
    <t>Спеціальний                        фонд</t>
  </si>
  <si>
    <t>Загальний                фонд</t>
  </si>
  <si>
    <t>Спеціальний                                     фонд</t>
  </si>
  <si>
    <t>Усього штатних одиниць</t>
  </si>
  <si>
    <t>Найменування об'єкта відповідно до проектно-кошторисної документації</t>
  </si>
  <si>
    <t>Рівень будівельної готовності               об'єкта  на кінець бюджетного періоду, %</t>
  </si>
  <si>
    <t>Погашено кредиторську заборгованість за рахунок коштів</t>
  </si>
  <si>
    <t>Бюджетні зобов’язання (4+6)</t>
  </si>
  <si>
    <t>необхідно додатково (+)</t>
  </si>
  <si>
    <t>20__ рік (прогноз) зміни у разі передбачення додаткових коштів</t>
  </si>
  <si>
    <t>(грн)</t>
  </si>
  <si>
    <t xml:space="preserve">              (найменування відповідального виконавця)             </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</si>
  <si>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</si>
  <si>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</si>
  <si>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</si>
  <si>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4) надання кредитів за кодами Класифікації кредитування бюджету у 20__ - 20__ роках:</t>
  </si>
  <si>
    <t>7. Витрати за напрямами використання бюджетних коштів:</t>
  </si>
  <si>
    <t>разом (5+6)</t>
  </si>
  <si>
    <t>разом (8+9)</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</si>
  <si>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</si>
  <si>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</si>
  <si>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Строк реалізації об'єкту (рік початку і завершення)</t>
  </si>
  <si>
    <t>Загальна вартість об'єкту</t>
  </si>
  <si>
    <t>разом (4+5)</t>
  </si>
  <si>
    <t>разом (10+11)</t>
  </si>
  <si>
    <t>Код Економічної класифікації видатків бюджету / код Класифікації кредитування бюджету</t>
  </si>
  <si>
    <t>Кердиторська заборгованість на кінець минулого бюджетного періоду</t>
  </si>
  <si>
    <t>Зміна кредитоської заборгованості            (6-5)</t>
  </si>
  <si>
    <t>Кердиторська заборгованість на початок минулого бюджетного періоду</t>
  </si>
  <si>
    <t>Кердиторська заборгованість на початок поточного бюджетного періоду</t>
  </si>
  <si>
    <t>Планується погасити кредиторську заборгованість за рахунок коштів</t>
  </si>
  <si>
    <t>Можлива кредиторська заборгованість на початок планового бюджетного періоду (4-5-6)</t>
  </si>
  <si>
    <t>20__ рік (прогноз) у межах доведених індикативних прогнозних показників</t>
  </si>
  <si>
    <t xml:space="preserve">Наслідки у разі, якщо додаткові кошти не будуть передбачені у 20__-20__ роках, та альтернативні заходи, яких необхідно вжити для забезпечення виконання бюджетної програми </t>
  </si>
  <si>
    <t>6. Витрати за кодами Економічної класифікації видатків / Класифікації кредитування бюджету:</t>
  </si>
  <si>
    <t>Касові видатки / надання кредитів</t>
  </si>
  <si>
    <t>Касові видатки  / надання кредитів</t>
  </si>
  <si>
    <t>Очікуваний обсяг взяття поточних зобов’язань (3-5)</t>
  </si>
  <si>
    <t>Очікуваний обсяг взяття поточних зобов’язань                       (8-10)</t>
  </si>
  <si>
    <r>
      <t xml:space="preserve">Обґрунтування необхідності додаткових коштів на 20__ і 20__ роках </t>
    </r>
    <r>
      <rPr>
        <sz val="10"/>
        <rFont val="Arial Cyr"/>
        <family val="0"/>
      </rPr>
      <t xml:space="preserve"> </t>
    </r>
  </si>
  <si>
    <r>
      <t>Обґрунтування необхідності додаткових коштів на 20__рік</t>
    </r>
    <r>
      <rPr>
        <b/>
        <sz val="10"/>
        <color indexed="10"/>
        <rFont val="Arial Cyr"/>
        <family val="0"/>
      </rPr>
      <t xml:space="preserve"> </t>
    </r>
  </si>
  <si>
    <t>у тому числі бюджет розвитку</t>
  </si>
  <si>
    <t>8. Результативні показники бюджетної програми:</t>
  </si>
  <si>
    <r>
      <t>Спеціальний фонд (</t>
    </r>
    <r>
      <rPr>
        <i/>
        <sz val="10"/>
        <rFont val="Times New Roman"/>
        <family val="1"/>
      </rPr>
      <t>бюджет розвитку)</t>
    </r>
  </si>
  <si>
    <r>
      <t xml:space="preserve">Спеціальний фонд </t>
    </r>
    <r>
      <rPr>
        <i/>
        <sz val="10"/>
        <rFont val="Times New Roman"/>
        <family val="1"/>
      </rPr>
      <t>(бюджет розвитку)</t>
    </r>
  </si>
  <si>
    <t>Найменування місцевої/регіональної програми</t>
  </si>
  <si>
    <t>(код за ЄДРПОУ)</t>
  </si>
  <si>
    <t>(код бюджету)</t>
  </si>
  <si>
    <t>(ініціали та прізвище)</t>
  </si>
  <si>
    <t>______________</t>
  </si>
  <si>
    <t xml:space="preserve"> </t>
  </si>
  <si>
    <t xml:space="preserve">              (найменування головного розпорядника коштів місцевого бюджету)             </t>
  </si>
  <si>
    <t>____________</t>
  </si>
  <si>
    <t>(код Типової відомчої класифікації видатків та кредитування місцевих бюджетів)</t>
  </si>
  <si>
    <t>_________________________</t>
  </si>
  <si>
    <t>(код Типової відомчої класифікації видатків та кредитування місцевих бюджетів та номер в системі головного розпорядника коштів місцевих бююджетів)</t>
  </si>
  <si>
    <t>________________</t>
  </si>
  <si>
    <t xml:space="preserve">3. </t>
  </si>
  <si>
    <t>(код Програмної класифікації видатків та кредитування місцевого бюджету)</t>
  </si>
  <si>
    <t>______________________</t>
  </si>
  <si>
    <t>(код Типової програмної класифікації видатків та кредитування місцевого бюджету)</t>
  </si>
  <si>
    <t>_______________________</t>
  </si>
  <si>
    <t>(код Функціональної класифікації видатків та кредитування бюджету)</t>
  </si>
  <si>
    <t>____________________________</t>
  </si>
  <si>
    <t>(найменування бюджетної програми згідно з Типовою програмною класифікацієювидатків та кредитування місцевого бюджету)</t>
  </si>
  <si>
    <t>5. Надходження для виконання бюджетної програми:</t>
  </si>
  <si>
    <t xml:space="preserve">20__ рік (проєкт) </t>
  </si>
  <si>
    <t>11. Місцеві/регіональні програми, які виконуються в межах бюджетної програми:</t>
  </si>
  <si>
    <t>4. Додаткові витрати місцевого бюджету:</t>
  </si>
  <si>
    <t>1) додаткові витрати на 20__ рік за бюджетними програмами:</t>
  </si>
  <si>
    <t>__________________________________</t>
  </si>
  <si>
    <r>
      <rPr>
        <b/>
        <sz val="12"/>
        <rFont val="Arial Cyr"/>
        <family val="0"/>
      </rPr>
      <t>1.</t>
    </r>
    <r>
      <rPr>
        <sz val="12"/>
        <rFont val="Arial Cyr"/>
        <family val="0"/>
      </rPr>
      <t>_________________________________________________________</t>
    </r>
  </si>
  <si>
    <r>
      <t xml:space="preserve">2. </t>
    </r>
    <r>
      <rPr>
        <sz val="12"/>
        <rFont val="Arial Cyr"/>
        <family val="0"/>
      </rPr>
      <t>_________________________________________________________</t>
    </r>
  </si>
  <si>
    <t>Зміна результативних показників, які характеризують виконання бюджетної програми, у разі передбачення додаткових коштів</t>
  </si>
  <si>
    <t>Наслідки у разі, якщо додаткові кошти не будуть передбачені у 20__ році, та альтернативні заходи, яких необхідно вжити для забезпечення виконання бюджетної програми</t>
  </si>
  <si>
    <r>
      <t>2) д</t>
    </r>
    <r>
      <rPr>
        <b/>
        <sz val="10"/>
        <rFont val="Arial Cyr"/>
        <family val="0"/>
      </rPr>
      <t>одаткові витрати</t>
    </r>
    <r>
      <rPr>
        <b/>
        <sz val="10"/>
        <rFont val="Arial Cyr"/>
        <family val="2"/>
      </rPr>
      <t xml:space="preserve"> на 20___ і 20___ роки за бюджетними програмами:</t>
    </r>
  </si>
  <si>
    <t>Зміна результативних показників бюджетної порграми у разі передбачення додаткових коштів:</t>
  </si>
  <si>
    <t>БЮДЖЕТНИЙ ЗАПИТ НА 20__ РІК додатковий (Форма 20___-3/1)</t>
  </si>
  <si>
    <t>4. Додаткові витрати бюджету :</t>
  </si>
  <si>
    <t>Додаткові витрати на 20__ рік за бюджетними програмами:</t>
  </si>
  <si>
    <t xml:space="preserve">20__рік </t>
  </si>
  <si>
    <t>затверджено             (з урахуванням змін)</t>
  </si>
  <si>
    <t>додаткова потреба (+)</t>
  </si>
  <si>
    <t>20__рік (проєкт) зміни (+) у разі передбачення додаткових коштів</t>
  </si>
  <si>
    <t>БЮДЖЕТНИЙ ЗАПИТ НА 2020-2022 РОКИ індивідуальний (Форма 2020 -2)</t>
  </si>
  <si>
    <r>
      <t xml:space="preserve">1. </t>
    </r>
    <r>
      <rPr>
        <b/>
        <u val="single"/>
        <sz val="12"/>
        <rFont val="Arial Cyr"/>
        <family val="0"/>
      </rPr>
      <t>Виконавчий комітет Житомирської міської ради Житомирської області</t>
    </r>
  </si>
  <si>
    <r>
      <t xml:space="preserve">2. </t>
    </r>
    <r>
      <rPr>
        <b/>
        <u val="single"/>
        <sz val="12"/>
        <rFont val="Arial Cyr"/>
        <family val="0"/>
      </rPr>
      <t>Виконавчий комітет Житомирської міської ради Житомирської області</t>
    </r>
  </si>
  <si>
    <t>1) надходження для виконання бюджетної програми у 2018- 2020 роках:</t>
  </si>
  <si>
    <t xml:space="preserve">2018 рік (звіт) </t>
  </si>
  <si>
    <t xml:space="preserve">2019  рік (затверджено) </t>
  </si>
  <si>
    <t xml:space="preserve">2020 рік (проєкт) </t>
  </si>
  <si>
    <r>
      <t xml:space="preserve">     __</t>
    </r>
    <r>
      <rPr>
        <u val="single"/>
        <sz val="12"/>
        <rFont val="Arial Cyr"/>
        <family val="0"/>
      </rPr>
      <t>04053625</t>
    </r>
    <r>
      <rPr>
        <sz val="12"/>
        <rFont val="Arial Cyr"/>
        <family val="0"/>
      </rPr>
      <t>__</t>
    </r>
  </si>
  <si>
    <t>2) надходження для виконання бюджетної програми у 2021- 2022 роках:</t>
  </si>
  <si>
    <r>
      <t>_</t>
    </r>
    <r>
      <rPr>
        <u val="single"/>
        <sz val="12"/>
        <rFont val="Arial Cyr"/>
        <family val="0"/>
      </rPr>
      <t>06552000000</t>
    </r>
  </si>
  <si>
    <t xml:space="preserve">2021 рік (прогноз) </t>
  </si>
  <si>
    <t xml:space="preserve">2022 рік (прогноз) </t>
  </si>
  <si>
    <t>2019 (затверджено)</t>
  </si>
  <si>
    <t>3) видатки за кодами Економічної класифікації видатків бюджету у 2021 - 2022 роках:</t>
  </si>
  <si>
    <t>1) видатки за кодами Економічної класифікації видатків бюджету у 2018 - 2020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</si>
  <si>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</si>
  <si>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</si>
  <si>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 xml:space="preserve">2021рік (прогноз) </t>
  </si>
  <si>
    <t>2018 рік (звіт)</t>
  </si>
  <si>
    <t>1) результативні показники бюджетної програми  у 2018 - 2020 роках:</t>
  </si>
  <si>
    <t>2019 рік (затверджено)</t>
  </si>
  <si>
    <t>2020 рік (проєкт)</t>
  </si>
  <si>
    <t>2) результативні показники бюджетної програми у 2021 - 2022 роках:</t>
  </si>
  <si>
    <t>грн.</t>
  </si>
  <si>
    <t>од.</t>
  </si>
  <si>
    <t>4.1.</t>
  </si>
  <si>
    <t>4.2.</t>
  </si>
  <si>
    <t>4.</t>
  </si>
  <si>
    <t>1.1.</t>
  </si>
  <si>
    <t>1.2.</t>
  </si>
  <si>
    <t>2.1.</t>
  </si>
  <si>
    <t>2.2.</t>
  </si>
  <si>
    <t>2.3.</t>
  </si>
  <si>
    <t>3.1.</t>
  </si>
  <si>
    <t>3.2.</t>
  </si>
  <si>
    <t>2021 рік (прогноз)</t>
  </si>
  <si>
    <t>2022 рік (прогноз)</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</si>
  <si>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</si>
  <si>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</si>
  <si>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14 . Бюджетні зобов’язання у 2018 -2020 роках:</t>
  </si>
  <si>
    <t>2) кредиторська заборгованість місцевого  бюджетум  у 2019 - 2020  роках:</t>
  </si>
  <si>
    <t>1) кредиторська заборгованість   бюджету Житомирської об`єднаної тариторіальної громади  у 2018 році:</t>
  </si>
  <si>
    <t>3) дебіторська заборгованість в 2018-2019  роках:</t>
  </si>
  <si>
    <t>2019рік</t>
  </si>
  <si>
    <t>2020 рік</t>
  </si>
  <si>
    <t xml:space="preserve">4. Мета та завдання бюджетної програми на 2020 - 2022 роки:  </t>
  </si>
  <si>
    <r>
      <t xml:space="preserve">     ____</t>
    </r>
    <r>
      <rPr>
        <u val="single"/>
        <sz val="12"/>
        <rFont val="Arial Cyr"/>
        <family val="0"/>
      </rPr>
      <t>04053625</t>
    </r>
    <r>
      <rPr>
        <sz val="12"/>
        <rFont val="Arial Cyr"/>
        <family val="0"/>
      </rPr>
      <t>____</t>
    </r>
  </si>
  <si>
    <t>Оплата послуг (крім комунальних)</t>
  </si>
  <si>
    <t>1.3.</t>
  </si>
  <si>
    <t xml:space="preserve">розрахунок до кошторису </t>
  </si>
  <si>
    <t>%</t>
  </si>
  <si>
    <t>0210150</t>
  </si>
  <si>
    <r>
      <t>_______</t>
    </r>
    <r>
      <rPr>
        <b/>
        <u val="single"/>
        <sz val="12"/>
        <rFont val="Arial Cyr"/>
        <family val="0"/>
      </rPr>
      <t>0111</t>
    </r>
    <r>
      <rPr>
        <b/>
        <sz val="12"/>
        <rFont val="Arial Cyr"/>
        <family val="0"/>
      </rPr>
      <t>_________</t>
    </r>
  </si>
  <si>
    <t>0150</t>
  </si>
  <si>
    <t xml:space="preserve">Оплата праці </t>
  </si>
  <si>
    <t>Нарахування на оплату праці</t>
  </si>
  <si>
    <t>Предмети, матеріали, обладнання та інвентар</t>
  </si>
  <si>
    <t>Видатки на відрядження</t>
  </si>
  <si>
    <t>Оплата теплопостачання</t>
  </si>
  <si>
    <t>Оплата водопостачання і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</si>
  <si>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</si>
  <si>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</si>
  <si>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</si>
  <si>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</si>
  <si>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</si>
  <si>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Оплата праці</t>
  </si>
  <si>
    <t>Оплата комунальних послуг та енергоносіїв</t>
  </si>
  <si>
    <t>Дослідження і розробки, окремі заходи по реалізації державних (регіональних) програм (навчання членів тендерного комітету з отриманням сертифікату)</t>
  </si>
  <si>
    <t>Інші поточні видатки (земельний податок)</t>
  </si>
  <si>
    <t>Витрати на утримання міської ради та її  виконавчих органів</t>
  </si>
  <si>
    <t>рішення  міської ради від 18.12.2018р. №1297 "Про бюджет Житомирської міської об'єднаної територіальної громади (бюджет міста Житомира) на 2019 рік"(зі змінами)</t>
  </si>
  <si>
    <t xml:space="preserve">Кількість штатних одиниць                                                                                                                                                                              </t>
  </si>
  <si>
    <t>1.2.1</t>
  </si>
  <si>
    <t xml:space="preserve">-   з них жінок      </t>
  </si>
  <si>
    <t>звіт про суми нарахованої заробітної плати застрахованих осіб та суми на рахованого єдиного внеску на загальнообов'язкове соціальне страхування</t>
  </si>
  <si>
    <t>в т.ч. посадових осіб місцевого самоврядування</t>
  </si>
  <si>
    <t>1.4.</t>
  </si>
  <si>
    <t>Кількість керівних посад</t>
  </si>
  <si>
    <t>1.5.</t>
  </si>
  <si>
    <t>з них жінок , які займають керівні посади</t>
  </si>
  <si>
    <t>1.6.</t>
  </si>
  <si>
    <t xml:space="preserve">Кількість працівників ЦНАП </t>
  </si>
  <si>
    <t>1.7.</t>
  </si>
  <si>
    <t>Кількість посадових осіб ДАБК</t>
  </si>
  <si>
    <t>1.8.</t>
  </si>
  <si>
    <t>Обсяг видатків  на оплату теплопостачання</t>
  </si>
  <si>
    <t>розрахунок до кошторису на 2019 рік</t>
  </si>
  <si>
    <t>1.9.</t>
  </si>
  <si>
    <t>Обсяг видатків на оплату водопостачання та водовідведення</t>
  </si>
  <si>
    <t>1.10.</t>
  </si>
  <si>
    <t>Обсяг видатків на оплату електроенергії</t>
  </si>
  <si>
    <t>1.11.</t>
  </si>
  <si>
    <t>Обсяг видатків на оплату природного газу</t>
  </si>
  <si>
    <t>1.12.</t>
  </si>
  <si>
    <t>кв.м</t>
  </si>
  <si>
    <t xml:space="preserve">Договір про закупівлю теплової енергії </t>
  </si>
  <si>
    <t>1.13.</t>
  </si>
  <si>
    <t>кв.м.</t>
  </si>
  <si>
    <t>Інвентаризаційна справа на адмінбудівлю</t>
  </si>
  <si>
    <t>1.14.</t>
  </si>
  <si>
    <t>Площа адмінбудівлі ЦНАП</t>
  </si>
  <si>
    <t>1.15.</t>
  </si>
  <si>
    <t>Вартість автоматичної телефонної станції</t>
  </si>
  <si>
    <t>рішення  міської ради від 18.12.2018р. №879 програма "Ефективна влада. Конкуретне місто на 2018- 2020 роки"(зі змінами)</t>
  </si>
  <si>
    <t>1.16.</t>
  </si>
  <si>
    <t>Вартість годинника</t>
  </si>
  <si>
    <t>1.17.</t>
  </si>
  <si>
    <t>Вартість закупівлі та встановлення кондиціонерів</t>
  </si>
  <si>
    <t>1.18.</t>
  </si>
  <si>
    <t>Вартість багато-функціональних пристроїв для ЦНАП</t>
  </si>
  <si>
    <t>рішення  міської ради від 18.12.2019р. №1293 "Програма соціально- економічного і культурного  розвитку території Житомирської міської об'єднаної територіальної громади на 2019 рік"(зі змінами)</t>
  </si>
  <si>
    <t>1.19.</t>
  </si>
  <si>
    <t>Витрати на придбання будматеріалів для проведення поточного ремонту адмінприміщення</t>
  </si>
  <si>
    <t>система автоматизації діловиробництва та електронного документообліку "Діло"</t>
  </si>
  <si>
    <t xml:space="preserve">Кількість прийнятих нормативно-правових актів </t>
  </si>
  <si>
    <t>Кількість запланованих звернень  через ЦНАП</t>
  </si>
  <si>
    <t>2.4.</t>
  </si>
  <si>
    <t>Кількість запланованих документів дозвільного характеру ДАБК</t>
  </si>
  <si>
    <t>система державного електронного єдиного реєстра</t>
  </si>
  <si>
    <t>2.5.</t>
  </si>
  <si>
    <t>Кількість планових та позапланових перевірок інспекцією ДАБК</t>
  </si>
  <si>
    <t>наказ ДАБК від 23.09.2017р. №37</t>
  </si>
  <si>
    <t>2.6.</t>
  </si>
  <si>
    <t>Обсяг споживання енергоресурсів теплопостачання</t>
  </si>
  <si>
    <t>Гкал</t>
  </si>
  <si>
    <t>Розпорядження міського голови "Про ліміти витрат на 2019 рік" від 05.02.19р №152 (зі змінами)</t>
  </si>
  <si>
    <t>2.7.</t>
  </si>
  <si>
    <t>Обсяг споживання енергоресурсів водопостачання та водовідведення</t>
  </si>
  <si>
    <t>м.куб.</t>
  </si>
  <si>
    <t>2.8.</t>
  </si>
  <si>
    <t>Обсяг споживання  електроенергії</t>
  </si>
  <si>
    <t>Квт/год</t>
  </si>
  <si>
    <t>2.9.</t>
  </si>
  <si>
    <t>Обсяг споживання природного газу</t>
  </si>
  <si>
    <t>тис.м3</t>
  </si>
  <si>
    <t>2.10.</t>
  </si>
  <si>
    <t>Автоматична телефонна станція</t>
  </si>
  <si>
    <t>2.11.</t>
  </si>
  <si>
    <t>Годинник</t>
  </si>
  <si>
    <t>2.12.</t>
  </si>
  <si>
    <t>Закупівля та встановлення кондиціонерів</t>
  </si>
  <si>
    <t>2.13.</t>
  </si>
  <si>
    <t>Багато -функціональний пристрій для ЦНАП</t>
  </si>
  <si>
    <t>2.14.</t>
  </si>
  <si>
    <t>Кількість адміприміщень, в яких планується провести поточний ремонт з використанням будівельних матеріалів</t>
  </si>
  <si>
    <t>Кількість виконаних  доручень,листів, звернень, заяв, скарг на 1 пос.особу місцевого самоврядування</t>
  </si>
  <si>
    <t>п.2.1 : п. 1.3</t>
  </si>
  <si>
    <t>Кількість прийнятих нормативно-правових актів на 1 посадову особу місцевого самоврядування</t>
  </si>
  <si>
    <t>п.2.2 : п.1.3</t>
  </si>
  <si>
    <t>3.3.</t>
  </si>
  <si>
    <t>Витрати на утримання однієї штатної одиниці</t>
  </si>
  <si>
    <t xml:space="preserve">п.1.1 : п.1.2       </t>
  </si>
  <si>
    <t>3.4.</t>
  </si>
  <si>
    <t>Кількість зареєстрованих  звернень  на 1 пос.особу місц.самоврядування ЦНАПу</t>
  </si>
  <si>
    <t>п. 2.3 : п.1.6</t>
  </si>
  <si>
    <t>3.5.</t>
  </si>
  <si>
    <t>Кількість отриманих повідомлень та декларацій будівельних робіт на 1 пос.особу  місц.самоврядування інспекції ДАБК</t>
  </si>
  <si>
    <t>п.2.4 : п.1.7</t>
  </si>
  <si>
    <t>3.6.</t>
  </si>
  <si>
    <t>п. 2.5 : п.1.7</t>
  </si>
  <si>
    <t>3.7.</t>
  </si>
  <si>
    <t>Середній обсяг споживання тепла</t>
  </si>
  <si>
    <t>Гкал на 1 м.кв. опалюваної площі</t>
  </si>
  <si>
    <t>п.2.6 : п .1.12</t>
  </si>
  <si>
    <t>3.8.</t>
  </si>
  <si>
    <t>Середній обсяг водопостачання та водовідведення</t>
  </si>
  <si>
    <t xml:space="preserve">м.куб. на 1 м.кв. загальної площі та площа адмінбудівлі ЦНАП </t>
  </si>
  <si>
    <t>п.2.7 : ( п.1.13 + п.1.14)</t>
  </si>
  <si>
    <t>3.9.</t>
  </si>
  <si>
    <t>Середній обсяг споживання електроенергії</t>
  </si>
  <si>
    <t>кВТ/год на 1 м.кв.загальної площі та площа адмінбудівлі ЦНАП</t>
  </si>
  <si>
    <t>п.2.8 : (п.1.13 + п.1.14)</t>
  </si>
  <si>
    <t>3.10.</t>
  </si>
  <si>
    <t>Середній обсяг споживання природного газу</t>
  </si>
  <si>
    <t>тис.м.3 на площу адмінприміщення</t>
  </si>
  <si>
    <t>п.2.9 : п.1.14</t>
  </si>
  <si>
    <t>3.11.</t>
  </si>
  <si>
    <t>Середні витрати на придбання одиниці обладнання та предметів довгострокового користування (автоматична телефонна станція)</t>
  </si>
  <si>
    <t>п.1.15 : п.2.10</t>
  </si>
  <si>
    <t>3.12.</t>
  </si>
  <si>
    <t>Середні витрати на придбання одиниці обладнання та предметів довгострокового користування                                    (годинник)</t>
  </si>
  <si>
    <t>п.1.16 : п.2.11</t>
  </si>
  <si>
    <t>3.13.</t>
  </si>
  <si>
    <t>Середні витрати на придбання одиниці обладнання та предметів довгострокового користування      (закупівля та встановлення кондиціонерів)</t>
  </si>
  <si>
    <t>п.1.17 : п.2.12</t>
  </si>
  <si>
    <t>3.14.</t>
  </si>
  <si>
    <t>п.1.18 : п.2.13</t>
  </si>
  <si>
    <t>3.15.</t>
  </si>
  <si>
    <t>Середні видатки на використання будівельних матеріалів на одне приміщення</t>
  </si>
  <si>
    <t>п.1.19 : п.2.14</t>
  </si>
  <si>
    <t>Відсоток вчасно виконаних листів, звернень, заяв, скарг у їх загальній кількості</t>
  </si>
  <si>
    <t>розрахунок: вчасно виконані листи, звернення, заяви, скарги до загальної кількості</t>
  </si>
  <si>
    <t>Відсоток  проведених перевірок до  запланованих</t>
  </si>
  <si>
    <t>рзрахунок: виконані перевірки до запланованих</t>
  </si>
  <si>
    <t>4.3.</t>
  </si>
  <si>
    <t>Річна економія витрачання енергоресурсів в натуральному виразі по теплу</t>
  </si>
  <si>
    <t>спожиті Гкал до запланованих</t>
  </si>
  <si>
    <t>4.4.</t>
  </si>
  <si>
    <t>Річна економія витрачання енергоресурсів в натуральному виразі по природному газу</t>
  </si>
  <si>
    <t>спожиті м3 до запланованих</t>
  </si>
  <si>
    <t>4.5.</t>
  </si>
  <si>
    <t>Відсоток жінок у складі виконавчих органів</t>
  </si>
  <si>
    <t>п.1.2.1 : п.1.2 х 100</t>
  </si>
  <si>
    <t>4.6.</t>
  </si>
  <si>
    <t>Відсоток жінок, які займають керівні посади у виконавчих органах міської ради</t>
  </si>
  <si>
    <t>п.1.5 : п.1.4 х100</t>
  </si>
  <si>
    <t>4.7.</t>
  </si>
  <si>
    <t>Дотримання безпечних і здорових умов праці</t>
  </si>
  <si>
    <t>Закон України "Про охорону праці"</t>
  </si>
  <si>
    <t>Середні витрати на придбання одиниці обладнання та предметів довгострокового користування      (багато-функціональні пристроїв)</t>
  </si>
  <si>
    <t>розпорядження міського голови із додатками</t>
  </si>
  <si>
    <t>212</t>
  </si>
  <si>
    <t>4969</t>
  </si>
  <si>
    <t>153,1</t>
  </si>
  <si>
    <t>190 000 ,0</t>
  </si>
  <si>
    <t>160</t>
  </si>
  <si>
    <t>236</t>
  </si>
  <si>
    <t>0,0</t>
  </si>
  <si>
    <t>14 354,9</t>
  </si>
  <si>
    <t>194 199,8</t>
  </si>
  <si>
    <t>100</t>
  </si>
  <si>
    <t>223</t>
  </si>
  <si>
    <t>1.20.</t>
  </si>
  <si>
    <t>Вартість придбаного обладнання та предметів довгострокового користування</t>
  </si>
  <si>
    <t>рішення  міської ради від 17.05.2018р. №1027</t>
  </si>
  <si>
    <t>2.15.</t>
  </si>
  <si>
    <t>Кількість придбанного обладнання та предметів довгострокового користування (фотоапарат)</t>
  </si>
  <si>
    <t>0</t>
  </si>
  <si>
    <t>3.16.</t>
  </si>
  <si>
    <t>п.1.2 : п.2.15</t>
  </si>
  <si>
    <t>40 850,0</t>
  </si>
  <si>
    <t xml:space="preserve">система автоматизації діловиробництва та електронного документообліку "Doc.PROF_NOWATUM" </t>
  </si>
  <si>
    <t>2800</t>
  </si>
  <si>
    <t>Кількість отриманих  доручень,листів, звернень, заяв, скарг, усних консультацій</t>
  </si>
  <si>
    <t>1. Обов'язкові виплати : оклад, ранг, вислуга, індексація, доплата за шкідливі умови</t>
  </si>
  <si>
    <t>2. Інші доплати та надбавки</t>
  </si>
  <si>
    <t>3. Премій</t>
  </si>
  <si>
    <t>4. Матеріальна допомога</t>
  </si>
  <si>
    <t>2019  рік (план)</t>
  </si>
  <si>
    <t>2020  рік</t>
  </si>
  <si>
    <t>2021 рік</t>
  </si>
  <si>
    <t>2022 рік</t>
  </si>
  <si>
    <t>Міський голова</t>
  </si>
  <si>
    <t>Перший заступник міського голови</t>
  </si>
  <si>
    <t>Заступник міського голови</t>
  </si>
  <si>
    <t>Секретар ради</t>
  </si>
  <si>
    <t>Керуючий справами</t>
  </si>
  <si>
    <t xml:space="preserve">Помічник міського голови </t>
  </si>
  <si>
    <t>Радник міського голови</t>
  </si>
  <si>
    <t>Директор департаменту</t>
  </si>
  <si>
    <t>Заступник директора департаменту</t>
  </si>
  <si>
    <t>Начальник управління, відділу</t>
  </si>
  <si>
    <t>Заступник начальника управління, відділу</t>
  </si>
  <si>
    <t>Начальник відділу в департаменті</t>
  </si>
  <si>
    <t>Заступник начальника відділу в департаменті</t>
  </si>
  <si>
    <t>Начальник відділу в управлінні</t>
  </si>
  <si>
    <t>Головний спеціаліст</t>
  </si>
  <si>
    <t>Провідний спеціаліст</t>
  </si>
  <si>
    <t xml:space="preserve">Спеціаліст 1 категорії </t>
  </si>
  <si>
    <t xml:space="preserve">Спеціаліст 2 категорії </t>
  </si>
  <si>
    <t>Державний реєстратор</t>
  </si>
  <si>
    <t>Адміністратор</t>
  </si>
  <si>
    <t>Спеціаліст, архіваріус</t>
  </si>
  <si>
    <t xml:space="preserve">Інспектор </t>
  </si>
  <si>
    <t>Завідуючий господарством</t>
  </si>
  <si>
    <t>Завідуючий сектором</t>
  </si>
  <si>
    <t xml:space="preserve"> Робітник по обслуговуванню адмінбудинку</t>
  </si>
  <si>
    <t xml:space="preserve">Водії </t>
  </si>
  <si>
    <t>Секретар керівника</t>
  </si>
  <si>
    <t>Начальник інспекції</t>
  </si>
  <si>
    <t>Заступник начальника інспекції</t>
  </si>
  <si>
    <t>Начальник центру</t>
  </si>
  <si>
    <t>Заступник начальника центру</t>
  </si>
  <si>
    <t>Прибиральник службового приміщення</t>
  </si>
  <si>
    <t>Старший інспектор</t>
  </si>
  <si>
    <t>О.М. Пашко</t>
  </si>
  <si>
    <t>Головний бухгалтер</t>
  </si>
  <si>
    <t>Н.В. Борецька</t>
  </si>
  <si>
    <r>
      <t>3) підстави для реалізації бюджетної програми.</t>
    </r>
    <r>
      <rPr>
        <sz val="14"/>
        <rFont val="Times New Roman"/>
        <family val="1"/>
      </rPr>
      <t xml:space="preserve"> Бюджетний кодекс України,рішення  Житомирської міської ради від 18.12.2018 р. №1297 "Про бюджет Житомирської міської об`єднаної територіальної громади (бюджет міста Житомира ) на 2019 рік(зі змінами),  рішення Житомирської міської ради від 07.02.2019р. № 1359 "Про затвердження Концепції інтегрованого розвитку міста  Житомира до 2030 року".
</t>
    </r>
  </si>
  <si>
    <r>
      <t>____________(</t>
    </r>
    <r>
      <rPr>
        <b/>
        <u val="single"/>
        <sz val="12"/>
        <rFont val="Arial Cyr"/>
        <family val="0"/>
      </rPr>
      <t>0)(2)</t>
    </r>
    <r>
      <rPr>
        <b/>
        <sz val="12"/>
        <rFont val="Arial Cyr"/>
        <family val="0"/>
      </rPr>
      <t>__________</t>
    </r>
  </si>
  <si>
    <r>
      <t>____________(</t>
    </r>
    <r>
      <rPr>
        <b/>
        <u val="single"/>
        <sz val="12"/>
        <rFont val="Arial Cyr"/>
        <family val="0"/>
      </rPr>
      <t>0)(2)(1)</t>
    </r>
    <r>
      <rPr>
        <b/>
        <sz val="12"/>
        <rFont val="Arial Cyr"/>
        <family val="0"/>
      </rPr>
      <t>_________</t>
    </r>
  </si>
  <si>
    <t xml:space="preserve">спеціа-льний фонд </t>
  </si>
  <si>
    <t xml:space="preserve">спеціаль-ний фонд </t>
  </si>
  <si>
    <r>
      <rPr>
        <b/>
        <sz val="14"/>
        <rFont val="Times New Roman"/>
        <family val="1"/>
      </rPr>
      <t>2) завдання бюджетної програми;</t>
    </r>
    <r>
      <rPr>
        <sz val="14"/>
        <rFont val="Times New Roman"/>
        <family val="1"/>
      </rPr>
      <t xml:space="preserve">                                                                                                                                                                                                                                           1.Забезпечення виконання наданих законодавством повноважень у сферах організаційної, інформаційно – аналітичної та матеріально – технічної  діяльності міської ради та її виконавчих органів.                                                                                                                                                                                                                                                                                     2.Забезпечення збереження енергоресурсів.                                                                                                                                                                                                                               3.Дотримання гендерної політики (забезпечення збалансованої участі жінок і чоловіків у соціально-економічному житті на рівні прийняття управлінських рішень.                                                                                                                                                                                                                                                                                                                            </t>
    </r>
  </si>
  <si>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</si>
  <si>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Капітальний ремонт інших об'єктів</t>
  </si>
  <si>
    <t>Капітальний ремонт годинника</t>
  </si>
  <si>
    <t>Опалювана площа (приведена площа) адмінприміщень підпорядкованих виконавчих органів</t>
  </si>
  <si>
    <t>Загальна площа адмінприміщення м-н ім. С.П. Корольова 4/2</t>
  </si>
  <si>
    <t>Кількість проведених перевірок на одну посадову особу  місц.самоврядування інспекції ДАБК</t>
  </si>
  <si>
    <t>Кількість отриманих повідомлень та декларацій будівельних робіт на одну посадову особу  місц.самоврядування інспекції ДАБК</t>
  </si>
  <si>
    <t>Кількість прийнятих нормативно-правових актів на одну посадову особу місцевого самоврядування</t>
  </si>
  <si>
    <t>Кількість виконаних  доручень,листів, звернень, заяв, скарг на одну посадову особу місцевого самоврядування</t>
  </si>
  <si>
    <t>Кількість проведених перевірок на 1 пос.особу  місц.самоврядуван-ня інспекції ДАБК</t>
  </si>
  <si>
    <r>
      <t xml:space="preserve">9. Структура видатків на оплату праці:                                                                                                                                                                    </t>
    </r>
    <r>
      <rPr>
        <sz val="14"/>
        <rFont val="Times New Roman"/>
        <family val="1"/>
      </rPr>
      <t xml:space="preserve"> </t>
    </r>
  </si>
  <si>
    <t>Староста</t>
  </si>
  <si>
    <t>Дебіторська заборгованість на 01.01.2018</t>
  </si>
  <si>
    <t>Дебіторська заборгованість на 01.01.2019</t>
  </si>
  <si>
    <t>Очікувана дебіторська заборгованість на 01.01.2020</t>
  </si>
  <si>
    <r>
      <rPr>
        <b/>
        <sz val="14"/>
        <rFont val="Times New Roman"/>
        <family val="1"/>
      </rPr>
      <t>1) мета бюджетної програми, строки її реалізації ;</t>
    </r>
    <r>
      <rPr>
        <sz val="14"/>
        <rFont val="Times New Roman"/>
        <family val="1"/>
      </rPr>
      <t xml:space="preserve">  Організаційне, інформаційно – аналітичне та матеріально – технічне забезпечення діяльності міської ради та її виконавчих органів 2019-2022 роки. </t>
    </r>
  </si>
  <si>
    <t>12. Об`єкти, які виконуються в межах бюджетної програми за рахунок коштів бюджету розвитку у  2018 - 2022 роках:</t>
  </si>
  <si>
    <r>
      <t>13. Аналіз результатів, досягнутих внаслідок використання коштів загального фонду бюджету у 2018році, очікувані результати у 2019 році, обгрунтування необхідності  передбачення витрат на 2020 -2022 роки.</t>
    </r>
    <r>
      <rPr>
        <sz val="14"/>
        <rFont val="Times New Roman"/>
        <family val="1"/>
      </rPr>
      <t>У  2018р. видатки по загальному фонду склали 70 365 403,07  грн. Ці кошти були використані для забезпечення потреб на виконання наданих законодавством повноважень у сфері організаційного, інформативно- аналітичного та матеріально- технічного забезпечення діяльності міської ради. На 2019 рік  планується використання коштів у сумі  70 382 194,0 грн. по загальному фонду , які будуть використані на такі потреби виконавчих органів : канцтовари, госптовари, електротовари, питна вода для засідань виконкому, комп'ютерні товари , комунальні платежі, поточний ремонт службових кабінетів та автомбілів, послуги фізичної та пультової  охорони адмінприміщень та інші видатки, що мають забезпечити функціональну роботу . , які будуть використані на такі потреби виконавчих органів : канцтовари, госптовари, електротовари, питна вода для засідань виконкому, комп'ютерні товари , комунальні платежі, поточний ремонт службових кабінетів та автомбілів, послуги фізичної та пультової  охорони адмінприміщень та інші видатки, що мають забезпечити функціональну роботу.  На виконання повноважень на 2020 р. заплановані видатки у сумі 77 888 480 грн.; 2021р.- 84 018 153 грн.; 2022 р.- 90 338 627 грн.</t>
    </r>
  </si>
  <si>
    <r>
      <t xml:space="preserve">4) аналіз управління бюджетними зобов’язаннями та пропозиції щодо упорядкування бюджетних зобов’язань у 2020 році. </t>
    </r>
    <r>
      <rPr>
        <sz val="14"/>
        <rFont val="Times New Roman"/>
        <family val="1"/>
      </rPr>
      <t>Кошти у сумі                 77 888 480 грн. будуть спрямовані   на оплату енергоносіїв, виплату заробітної плати  та забезпечення організаційної, інформативно- аналітичної та матеріально- технічної діяльності всіх відділів, управлінь та департаментів міської ради.</t>
    </r>
  </si>
  <si>
    <t>БЮДЖЕТНИЙ ЗАПИТ НА 2020-2022 РОКИ додатковий (Форма 2020-3)</t>
  </si>
  <si>
    <r>
      <t xml:space="preserve">  ___</t>
    </r>
    <r>
      <rPr>
        <u val="single"/>
        <sz val="12"/>
        <rFont val="Arial Cyr"/>
        <family val="0"/>
      </rPr>
      <t>02</t>
    </r>
    <r>
      <rPr>
        <sz val="12"/>
        <rFont val="Arial Cyr"/>
        <family val="2"/>
      </rPr>
      <t>________</t>
    </r>
  </si>
  <si>
    <t>021</t>
  </si>
  <si>
    <t>(код Типової відомчої класифікації видатків та кредитування  бюджету Житомирської об'єднаної територіальної громади)</t>
  </si>
  <si>
    <t>(код Типової відомчої класифікації видатків та кредитування  бюджету Житомирської об'єднаної територіальної громад та номер в системі головного розпорядника коштів місцевих бююджетів)</t>
  </si>
  <si>
    <r>
      <t>__</t>
    </r>
    <r>
      <rPr>
        <u val="single"/>
        <sz val="12"/>
        <rFont val="Arial Cyr"/>
        <family val="0"/>
      </rPr>
      <t>0210150</t>
    </r>
    <r>
      <rPr>
        <sz val="12"/>
        <rFont val="Arial Cyr"/>
        <family val="0"/>
      </rPr>
      <t>_____</t>
    </r>
  </si>
  <si>
    <t>(код Програмної класифікації видатків та кредитування бюджету Житомирської об'єднаної територіальної громади)</t>
  </si>
  <si>
    <t>(код Типової програмної класифікації видатків та кредитування бюджету Житомирської об'єднаної територіальної громади)</t>
  </si>
  <si>
    <t>(найменування бюджетної програми згідно з Типовою програмною класифікацієювидатків та кредитування бюджету Житомирської об'єднаної територіальної громади)</t>
  </si>
  <si>
    <r>
      <rPr>
        <u val="single"/>
        <sz val="10"/>
        <rFont val="Arial Cyr"/>
        <family val="0"/>
      </rPr>
      <t>2.</t>
    </r>
    <r>
      <rPr>
        <u val="single"/>
        <sz val="12"/>
        <rFont val="Arial Cyr"/>
        <family val="0"/>
      </rPr>
      <t xml:space="preserve">  Виконавчий комітет Житомирської міської ради Житомирської області</t>
    </r>
  </si>
  <si>
    <r>
      <rPr>
        <b/>
        <u val="single"/>
        <sz val="10"/>
        <rFont val="Arial Cyr"/>
        <family val="0"/>
      </rPr>
      <t xml:space="preserve">1. </t>
    </r>
    <r>
      <rPr>
        <u val="single"/>
        <sz val="12"/>
        <rFont val="Arial Cyr"/>
        <family val="0"/>
      </rPr>
      <t>Виконавчий комітет Житомирської міської ради Житомирської області</t>
    </r>
  </si>
  <si>
    <t>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t>
  </si>
  <si>
    <r>
      <t>__________</t>
    </r>
    <r>
      <rPr>
        <u val="single"/>
        <sz val="12"/>
        <rFont val="Arial Cyr"/>
        <family val="0"/>
      </rPr>
      <t>0111</t>
    </r>
    <r>
      <rPr>
        <sz val="12"/>
        <rFont val="Arial Cyr"/>
        <family val="0"/>
      </rPr>
      <t>________</t>
    </r>
  </si>
  <si>
    <t>2018рік (звіт)</t>
  </si>
  <si>
    <t>2019рік (затверджено)</t>
  </si>
  <si>
    <t>2020рік (проєкт)</t>
  </si>
  <si>
    <r>
      <t>Обґрунтування необхідності додаткових коштів на 2020рік</t>
    </r>
    <r>
      <rPr>
        <b/>
        <sz val="10"/>
        <color indexed="10"/>
        <rFont val="Arial Cyr"/>
        <family val="0"/>
      </rPr>
      <t xml:space="preserve"> </t>
    </r>
  </si>
  <si>
    <t>Рішення сесії "Про бюджет Житомирської міської об'єднаної територіальної громади (бюджет міста Житомира) на 2020 рік" (зі змінами) кошти необхідні на  проведення капітального ремонту годинника на вежу  що надасть змогу жителям міста спостерігати за точним часом та змінить естетичний вигляд  фасаду приміщення міської ради</t>
  </si>
  <si>
    <t>Витрати на проведення капітального ремонту годинники на вежу</t>
  </si>
  <si>
    <t xml:space="preserve">Рішення сесії "Про бюджет Житомирської міської об'єднаної територіальної громади (бюджет міста Житомира) на 2020 рік" (зі змінами) </t>
  </si>
  <si>
    <t>2020 (проєкт) у межах доведених граничних обсягів</t>
  </si>
  <si>
    <t>2020рік (проєкт) зміни у разі передбачення додаткових коштів</t>
  </si>
  <si>
    <t>розрахунок до кошторису</t>
  </si>
  <si>
    <t>Середня вартість капітального ремонту годинника</t>
  </si>
  <si>
    <t>п.1.1 : п.2.1</t>
  </si>
  <si>
    <r>
      <t xml:space="preserve">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 </t>
    </r>
    <r>
      <rPr>
        <sz val="10"/>
        <rFont val="Arial Cyr"/>
        <family val="0"/>
      </rPr>
      <t>додаткові кошти у сумі</t>
    </r>
    <r>
      <rPr>
        <b/>
        <sz val="10"/>
        <rFont val="Arial Cyr"/>
        <family val="2"/>
      </rPr>
      <t xml:space="preserve"> </t>
    </r>
    <r>
      <rPr>
        <sz val="10"/>
        <rFont val="Arial Cyr"/>
        <family val="0"/>
      </rPr>
      <t xml:space="preserve">170 000 грн необхідні на проведення капітального ремонту годинника на вежі міської ради через зношений механізм, який вже не підлягає поточному ремонту. У разі не надання необхідної суми годинник може зупинитися. </t>
    </r>
  </si>
  <si>
    <t>1.21.</t>
  </si>
  <si>
    <t>2.16.</t>
  </si>
  <si>
    <t>3.17.</t>
  </si>
  <si>
    <t>Середні витрати на придбання одиниці обладнання та предметів довгострокового користування (фотоапарат)</t>
  </si>
  <si>
    <t>Середні витрати на придбання одиниці обладнання та предметів довгострокового користування (легковий автомобіль)</t>
  </si>
  <si>
    <t>п.1.21 : п.2.16</t>
  </si>
  <si>
    <t>1.22</t>
  </si>
  <si>
    <t>Вартість капітального ремонту годинника</t>
  </si>
  <si>
    <t>рішення  міської ради</t>
  </si>
  <si>
    <t xml:space="preserve">рішення  міської ради </t>
  </si>
  <si>
    <t>2.17.</t>
  </si>
  <si>
    <t>Кількість відремонтованих об'єктів</t>
  </si>
  <si>
    <t>3.18</t>
  </si>
  <si>
    <t>п.1.22 : п.2.17</t>
  </si>
  <si>
    <t>Середні витрати на капітальний ремонт одиниці об'єкту (годинник)</t>
  </si>
  <si>
    <t>проєкт рішення  міської ради №1297 "Про бюджет Житомирської міської об'єднаної територіальної громади (бюджет міста Житомира) на 2019 рік"(зі змінами)</t>
  </si>
  <si>
    <t>Вартісь легкового автомобіля</t>
  </si>
  <si>
    <t>Кількість легкових автомобілів</t>
  </si>
  <si>
    <r>
      <t xml:space="preserve">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 </t>
    </r>
    <r>
      <rPr>
        <sz val="14"/>
        <rFont val="Times New Roman"/>
        <family val="1"/>
      </rPr>
      <t>Також у 2018р. були використані кошти по спеціальному фонду у сумі 40 850,00 грн. на придбання професійного фотоапарату  для висвітлення діяльності міської ради на сайтах  Управлінням зв'язків з громадкістю Житомирської міської ради. Кошти у сумі   488 709,8 грн. по спеціальному фонду на: придбання автоматичної телефонної станції -190 000,00грн; годинника на вежу будівля міської ради- 170 000,00 грн; на закупівлю та встановлення двох кондиціонерів -100 000,0 грн.; багатофункціональних пристроїв для ЦНАП- 28 709,8 грн. та  на  придбання  будівельних  матеріалів  для  проведення  поточного  ремонту  адмінприміщення - 194 199,76грн. У 2020 році по спеціальному фонду заплановане придбання легкового автомобіля на суму 600000,00 грн. Необхідність оновлення виникла через аварійний стан службових  автомобілів, які із висновками СТО потребують капітального ремонту, що є недоцільним використанням бюджетних коштів.</t>
    </r>
  </si>
</sst>
</file>

<file path=xl/styles.xml><?xml version="1.0" encoding="utf-8"?>
<styleSheet xmlns="http://schemas.openxmlformats.org/spreadsheetml/2006/main">
  <numFmts count="3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72">
    <font>
      <sz val="10"/>
      <name val="Arial Cyr"/>
      <family val="0"/>
    </font>
    <font>
      <b/>
      <sz val="12"/>
      <name val="Arial Cyr"/>
      <family val="2"/>
    </font>
    <font>
      <sz val="12"/>
      <name val="Arial Cyr"/>
      <family val="2"/>
    </font>
    <font>
      <b/>
      <sz val="10"/>
      <name val="Arial Cyr"/>
      <family val="2"/>
    </font>
    <font>
      <sz val="8"/>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b/>
      <sz val="11"/>
      <name val="Arial"/>
      <family val="2"/>
    </font>
    <font>
      <sz val="11"/>
      <name val="Arial"/>
      <family val="2"/>
    </font>
    <font>
      <sz val="11"/>
      <name val="Times New Roman"/>
      <family val="1"/>
    </font>
    <font>
      <sz val="9"/>
      <name val="Times New Roman"/>
      <family val="1"/>
    </font>
    <font>
      <b/>
      <sz val="12"/>
      <name val="Times New Roman"/>
      <family val="1"/>
    </font>
    <font>
      <sz val="12"/>
      <name val="Times New Roman"/>
      <family val="1"/>
    </font>
    <font>
      <sz val="9"/>
      <name val="Arial"/>
      <family val="2"/>
    </font>
    <font>
      <b/>
      <i/>
      <sz val="10"/>
      <name val="Arial Cyr"/>
      <family val="0"/>
    </font>
    <font>
      <b/>
      <sz val="12"/>
      <name val="Arial"/>
      <family val="2"/>
    </font>
    <font>
      <i/>
      <sz val="10"/>
      <name val="Times New Roman"/>
      <family val="1"/>
    </font>
    <font>
      <b/>
      <sz val="10"/>
      <color indexed="10"/>
      <name val="Arial Cyr"/>
      <family val="0"/>
    </font>
    <font>
      <sz val="12"/>
      <name val="Arial"/>
      <family val="2"/>
    </font>
    <font>
      <sz val="9"/>
      <name val="Arial Cyr"/>
      <family val="0"/>
    </font>
    <font>
      <b/>
      <u val="single"/>
      <sz val="12"/>
      <name val="Arial Cyr"/>
      <family val="0"/>
    </font>
    <font>
      <u val="single"/>
      <sz val="12"/>
      <name val="Arial Cyr"/>
      <family val="0"/>
    </font>
    <font>
      <b/>
      <u val="single"/>
      <sz val="11"/>
      <name val="Arial Cyr"/>
      <family val="0"/>
    </font>
    <font>
      <b/>
      <sz val="14"/>
      <name val="Times New Roman"/>
      <family val="1"/>
    </font>
    <font>
      <sz val="14"/>
      <name val="Times New Roman"/>
      <family val="1"/>
    </font>
    <font>
      <b/>
      <sz val="16"/>
      <name val="Arial Cyr"/>
      <family val="2"/>
    </font>
    <font>
      <u val="single"/>
      <sz val="10"/>
      <name val="Arial Cyr"/>
      <family val="0"/>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4"/>
      <color rgb="FF000000"/>
      <name val="Times New Roman"/>
      <family val="1"/>
    </font>
    <font>
      <sz val="14"/>
      <color theme="1"/>
      <name val="Times New Roman"/>
      <family val="1"/>
    </font>
    <font>
      <b/>
      <sz val="14"/>
      <color rgb="FF000000"/>
      <name val="Times New Roman"/>
      <family val="1"/>
    </font>
    <font>
      <sz val="12"/>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1" borderId="0" applyNumberFormat="0" applyBorder="0" applyAlignment="0" applyProtection="0"/>
  </cellStyleXfs>
  <cellXfs count="399">
    <xf numFmtId="0" fontId="0" fillId="0" borderId="0" xfId="0"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0" borderId="0" xfId="0" applyFont="1" applyFill="1" applyBorder="1" applyAlignment="1">
      <alignment horizontal="left"/>
    </xf>
    <xf numFmtId="0" fontId="3" fillId="0" borderId="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0" xfId="0" applyFont="1" applyFill="1" applyAlignment="1">
      <alignment wrapText="1"/>
    </xf>
    <xf numFmtId="0" fontId="0" fillId="0" borderId="10" xfId="0" applyFont="1" applyFill="1" applyBorder="1" applyAlignment="1">
      <alignment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right"/>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Alignment="1">
      <alignment horizontal="right" vertical="top" wrapText="1"/>
    </xf>
    <xf numFmtId="0" fontId="6" fillId="0" borderId="0" xfId="0" applyFont="1" applyFill="1" applyBorder="1" applyAlignment="1">
      <alignment horizontal="left" vertical="center" wrapText="1"/>
    </xf>
    <xf numFmtId="0" fontId="6" fillId="0" borderId="0" xfId="0" applyFont="1" applyFill="1" applyAlignment="1">
      <alignment vertical="center" wrapText="1"/>
    </xf>
    <xf numFmtId="0" fontId="1" fillId="0" borderId="0" xfId="0" applyFont="1" applyFill="1" applyAlignment="1">
      <alignment wrapText="1"/>
    </xf>
    <xf numFmtId="0" fontId="2" fillId="0" borderId="0" xfId="0" applyFont="1" applyFill="1" applyAlignment="1">
      <alignment horizontal="right"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1" fillId="0" borderId="0" xfId="0" applyFont="1" applyFill="1" applyBorder="1" applyAlignment="1">
      <alignment vertical="top" wrapText="1"/>
    </xf>
    <xf numFmtId="0" fontId="0" fillId="0" borderId="0" xfId="0" applyFont="1" applyFill="1" applyBorder="1" applyAlignment="1">
      <alignment/>
    </xf>
    <xf numFmtId="0" fontId="10" fillId="0" borderId="12" xfId="0" applyFont="1" applyFill="1" applyBorder="1" applyAlignment="1">
      <alignment horizontal="center" vertical="center" wrapText="1"/>
    </xf>
    <xf numFmtId="0" fontId="3" fillId="0" borderId="10" xfId="0" applyFont="1" applyFill="1" applyBorder="1" applyAlignment="1">
      <alignment horizontal="left"/>
    </xf>
    <xf numFmtId="0" fontId="10" fillId="0" borderId="0" xfId="0" applyFont="1" applyFill="1" applyAlignment="1">
      <alignment vertical="center" wrapText="1"/>
    </xf>
    <xf numFmtId="0" fontId="10" fillId="0" borderId="13" xfId="0" applyFont="1" applyFill="1" applyBorder="1" applyAlignment="1">
      <alignment horizontal="center" vertical="center" wrapText="1"/>
    </xf>
    <xf numFmtId="0" fontId="0" fillId="0" borderId="0" xfId="0" applyFont="1" applyFill="1" applyAlignment="1">
      <alignment vertical="center"/>
    </xf>
    <xf numFmtId="0" fontId="6" fillId="0" borderId="1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0" xfId="0" applyFont="1" applyFill="1" applyAlignment="1">
      <alignment vertical="center" wrapText="1"/>
    </xf>
    <xf numFmtId="0" fontId="13" fillId="0" borderId="0" xfId="0" applyFont="1" applyFill="1" applyAlignment="1">
      <alignment horizontal="justify" vertical="center"/>
    </xf>
    <xf numFmtId="0" fontId="13" fillId="0" borderId="0" xfId="0" applyFont="1" applyFill="1" applyAlignment="1">
      <alignment horizontal="justify" vertical="center" wrapText="1"/>
    </xf>
    <xf numFmtId="0" fontId="0" fillId="0" borderId="14" xfId="0" applyFont="1" applyFill="1" applyBorder="1" applyAlignment="1">
      <alignment vertical="center"/>
    </xf>
    <xf numFmtId="0" fontId="1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14" xfId="0" applyFont="1" applyFill="1" applyBorder="1" applyAlignment="1">
      <alignment vertical="center" wrapText="1"/>
    </xf>
    <xf numFmtId="0" fontId="11"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7" fillId="0" borderId="0" xfId="0" applyFont="1" applyFill="1" applyAlignment="1">
      <alignment vertical="center" wrapText="1"/>
    </xf>
    <xf numFmtId="0" fontId="5"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Alignment="1">
      <alignment/>
    </xf>
    <xf numFmtId="0" fontId="3" fillId="0" borderId="0" xfId="0" applyFont="1" applyFill="1" applyBorder="1" applyAlignment="1">
      <alignment vertical="top" wrapText="1"/>
    </xf>
    <xf numFmtId="0" fontId="2"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Fill="1" applyAlignment="1">
      <alignment horizontal="right" vertical="center" wrapText="1"/>
    </xf>
    <xf numFmtId="0" fontId="6" fillId="32" borderId="0" xfId="0" applyFont="1" applyFill="1" applyBorder="1" applyAlignment="1">
      <alignment vertical="center" wrapText="1"/>
    </xf>
    <xf numFmtId="0" fontId="6" fillId="32" borderId="0" xfId="0" applyFont="1" applyFill="1" applyAlignment="1">
      <alignment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vertical="center" wrapText="1"/>
    </xf>
    <xf numFmtId="0" fontId="5" fillId="32" borderId="0" xfId="0" applyFont="1" applyFill="1" applyBorder="1" applyAlignment="1">
      <alignment vertical="center" wrapText="1"/>
    </xf>
    <xf numFmtId="0" fontId="5" fillId="32" borderId="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0" fillId="0" borderId="0" xfId="0" applyFont="1" applyFill="1" applyAlignment="1">
      <alignment vertical="top" wrapText="1"/>
    </xf>
    <xf numFmtId="0" fontId="5" fillId="32" borderId="0" xfId="0" applyFont="1" applyFill="1" applyAlignment="1">
      <alignment vertical="center" wrapText="1"/>
    </xf>
    <xf numFmtId="0" fontId="6" fillId="32" borderId="10" xfId="0" applyFont="1" applyFill="1" applyBorder="1" applyAlignment="1">
      <alignment horizontal="center" vertical="center" wrapText="1"/>
    </xf>
    <xf numFmtId="0" fontId="6" fillId="32" borderId="10" xfId="0" applyFont="1" applyFill="1" applyBorder="1" applyAlignment="1">
      <alignment horizontal="left" vertical="center" wrapText="1"/>
    </xf>
    <xf numFmtId="0" fontId="5" fillId="32" borderId="10" xfId="0" applyFont="1" applyFill="1" applyBorder="1" applyAlignment="1">
      <alignment horizontal="left" vertical="center" wrapText="1"/>
    </xf>
    <xf numFmtId="0" fontId="0" fillId="0" borderId="10" xfId="0" applyFont="1" applyFill="1" applyBorder="1" applyAlignment="1">
      <alignment horizontal="left" wrapText="1"/>
    </xf>
    <xf numFmtId="0" fontId="6" fillId="32" borderId="10" xfId="0" applyFont="1" applyFill="1" applyBorder="1" applyAlignment="1">
      <alignment horizontal="center" vertical="center" wrapText="1"/>
    </xf>
    <xf numFmtId="0" fontId="0" fillId="0" borderId="0" xfId="0" applyFont="1" applyFill="1" applyAlignment="1">
      <alignment horizontal="center" vertical="top" wrapText="1"/>
    </xf>
    <xf numFmtId="0" fontId="2" fillId="0" borderId="0" xfId="0" applyFont="1" applyFill="1" applyAlignment="1">
      <alignment vertical="center" wrapText="1"/>
    </xf>
    <xf numFmtId="0" fontId="12" fillId="0" borderId="10" xfId="0" applyFont="1" applyFill="1" applyBorder="1" applyAlignment="1">
      <alignment horizontal="center" vertical="center" wrapText="1"/>
    </xf>
    <xf numFmtId="0" fontId="3" fillId="0" borderId="0" xfId="0" applyFont="1" applyFill="1" applyAlignment="1">
      <alignment vertical="center" wrapText="1"/>
    </xf>
    <xf numFmtId="49" fontId="24" fillId="0" borderId="0" xfId="0" applyNumberFormat="1" applyFont="1" applyFill="1" applyAlignment="1">
      <alignment horizontal="center" vertical="center" wrapText="1"/>
    </xf>
    <xf numFmtId="0" fontId="14" fillId="0" borderId="10" xfId="0" applyFont="1" applyFill="1" applyBorder="1" applyAlignment="1">
      <alignment horizontal="left" vertical="center" wrapText="1"/>
    </xf>
    <xf numFmtId="0" fontId="14" fillId="32" borderId="10" xfId="0" applyFont="1" applyFill="1" applyBorder="1" applyAlignment="1">
      <alignment horizontal="center" vertical="center" wrapText="1"/>
    </xf>
    <xf numFmtId="0" fontId="67"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left" vertical="top" wrapText="1"/>
    </xf>
    <xf numFmtId="49" fontId="67" fillId="0" borderId="10" xfId="0" applyNumberFormat="1" applyFont="1" applyBorder="1" applyAlignment="1">
      <alignment horizontal="center" vertical="center" wrapText="1"/>
    </xf>
    <xf numFmtId="0" fontId="14" fillId="0" borderId="10" xfId="0" applyFont="1" applyFill="1" applyBorder="1" applyAlignment="1">
      <alignment horizontal="left" vertical="top" wrapText="1"/>
    </xf>
    <xf numFmtId="4" fontId="11" fillId="0" borderId="10" xfId="0" applyNumberFormat="1" applyFont="1" applyFill="1" applyBorder="1" applyAlignment="1">
      <alignment horizontal="center" vertical="center" wrapText="1"/>
    </xf>
    <xf numFmtId="4" fontId="11" fillId="32" borderId="10" xfId="0" applyNumberFormat="1" applyFont="1" applyFill="1" applyBorder="1" applyAlignment="1">
      <alignment horizontal="center" vertical="center" wrapText="1"/>
    </xf>
    <xf numFmtId="4" fontId="11" fillId="0" borderId="10" xfId="0" applyNumberFormat="1" applyFont="1" applyFill="1" applyBorder="1" applyAlignment="1">
      <alignmen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67" fillId="0" borderId="10" xfId="0" applyFont="1" applyBorder="1" applyAlignment="1">
      <alignment horizontal="left" vertical="center" wrapText="1"/>
    </xf>
    <xf numFmtId="182" fontId="11"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top" wrapText="1"/>
    </xf>
    <xf numFmtId="0" fontId="67" fillId="0" borderId="10" xfId="0" applyFont="1" applyBorder="1" applyAlignment="1">
      <alignment horizontal="center" vertical="top" wrapText="1"/>
    </xf>
    <xf numFmtId="182"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5" fillId="0" borderId="0" xfId="0" applyFont="1" applyFill="1" applyAlignment="1">
      <alignment horizontal="left" vertical="center" wrapText="1"/>
    </xf>
    <xf numFmtId="49" fontId="2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26" fillId="0" borderId="10" xfId="0" applyFont="1" applyFill="1" applyBorder="1" applyAlignment="1">
      <alignment horizontal="center" vertical="center" wrapText="1"/>
    </xf>
    <xf numFmtId="0" fontId="26" fillId="0" borderId="16" xfId="0" applyFont="1" applyFill="1" applyBorder="1" applyAlignment="1">
      <alignment horizontal="center" vertical="center" wrapText="1"/>
    </xf>
    <xf numFmtId="49" fontId="26" fillId="0" borderId="10" xfId="0" applyNumberFormat="1" applyFont="1" applyFill="1" applyBorder="1" applyAlignment="1">
      <alignment horizontal="center" vertical="center"/>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top" wrapText="1"/>
    </xf>
    <xf numFmtId="182" fontId="26" fillId="0" borderId="10" xfId="0" applyNumberFormat="1" applyFont="1" applyFill="1" applyBorder="1" applyAlignment="1">
      <alignment horizontal="center" vertical="center" wrapText="1"/>
    </xf>
    <xf numFmtId="0" fontId="25" fillId="0" borderId="0" xfId="0" applyFont="1" applyFill="1" applyAlignment="1">
      <alignment wrapText="1"/>
    </xf>
    <xf numFmtId="0" fontId="26" fillId="0" borderId="0" xfId="0" applyFont="1" applyFill="1" applyAlignment="1">
      <alignment wrapText="1"/>
    </xf>
    <xf numFmtId="0" fontId="26" fillId="0" borderId="0" xfId="0" applyFont="1" applyFill="1" applyAlignment="1">
      <alignment horizontal="right" wrapText="1"/>
    </xf>
    <xf numFmtId="0" fontId="26" fillId="0" borderId="10" xfId="0" applyFont="1" applyFill="1" applyBorder="1" applyAlignment="1">
      <alignment/>
    </xf>
    <xf numFmtId="0" fontId="26" fillId="0" borderId="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0" xfId="0" applyFont="1" applyFill="1" applyBorder="1" applyAlignment="1">
      <alignment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182" fontId="14" fillId="32" borderId="10" xfId="0" applyNumberFormat="1" applyFont="1" applyFill="1" applyBorder="1" applyAlignment="1">
      <alignment horizontal="center" vertical="center" wrapText="1"/>
    </xf>
    <xf numFmtId="0" fontId="13" fillId="0" borderId="0" xfId="0" applyFont="1" applyFill="1" applyAlignment="1">
      <alignment horizontal="left" vertical="center" wrapText="1"/>
    </xf>
    <xf numFmtId="0" fontId="25" fillId="0" borderId="0" xfId="0" applyFont="1" applyFill="1" applyAlignment="1">
      <alignment/>
    </xf>
    <xf numFmtId="0" fontId="26" fillId="0" borderId="0" xfId="0" applyFont="1" applyFill="1" applyAlignment="1">
      <alignment/>
    </xf>
    <xf numFmtId="0" fontId="25" fillId="0" borderId="0" xfId="0" applyFont="1" applyFill="1" applyAlignment="1">
      <alignment/>
    </xf>
    <xf numFmtId="0" fontId="26" fillId="0" borderId="0" xfId="0" applyFont="1" applyFill="1" applyAlignment="1">
      <alignment horizontal="left"/>
    </xf>
    <xf numFmtId="49" fontId="25" fillId="32" borderId="15" xfId="0" applyNumberFormat="1" applyFont="1" applyFill="1" applyBorder="1" applyAlignment="1">
      <alignment horizontal="center" vertical="center" wrapText="1"/>
    </xf>
    <xf numFmtId="0" fontId="26" fillId="33" borderId="10" xfId="0" applyFont="1" applyFill="1" applyBorder="1" applyAlignment="1">
      <alignment horizontal="center" vertical="center" wrapText="1"/>
    </xf>
    <xf numFmtId="0" fontId="26" fillId="32" borderId="10" xfId="0" applyFont="1" applyFill="1" applyBorder="1" applyAlignment="1">
      <alignment vertical="top" wrapText="1"/>
    </xf>
    <xf numFmtId="4" fontId="26" fillId="0" borderId="10" xfId="0" applyNumberFormat="1" applyFont="1" applyFill="1" applyBorder="1" applyAlignment="1">
      <alignment horizontal="center" vertical="center" wrapText="1"/>
    </xf>
    <xf numFmtId="49" fontId="68" fillId="0" borderId="10" xfId="0" applyNumberFormat="1" applyFont="1" applyBorder="1" applyAlignment="1">
      <alignment horizontal="center" vertical="center" wrapText="1"/>
    </xf>
    <xf numFmtId="0" fontId="26" fillId="32" borderId="15" xfId="0" applyFont="1" applyFill="1" applyBorder="1" applyAlignment="1">
      <alignment horizontal="left" vertical="top" wrapText="1"/>
    </xf>
    <xf numFmtId="0" fontId="68" fillId="0" borderId="10" xfId="0" applyFont="1" applyBorder="1" applyAlignment="1">
      <alignment horizontal="center" vertical="center" wrapText="1"/>
    </xf>
    <xf numFmtId="0" fontId="26" fillId="32" borderId="10" xfId="0" applyFont="1" applyFill="1" applyBorder="1" applyAlignment="1">
      <alignment horizontal="left" vertical="center" wrapText="1"/>
    </xf>
    <xf numFmtId="3" fontId="26" fillId="0" borderId="10" xfId="0" applyNumberFormat="1" applyFont="1" applyFill="1" applyBorder="1" applyAlignment="1">
      <alignment horizontal="center" vertical="center" wrapText="1"/>
    </xf>
    <xf numFmtId="1" fontId="26" fillId="32" borderId="10" xfId="0" applyNumberFormat="1" applyFont="1" applyFill="1" applyBorder="1" applyAlignment="1">
      <alignment horizontal="center" vertical="center" wrapText="1"/>
    </xf>
    <xf numFmtId="1" fontId="26" fillId="0" borderId="10" xfId="0" applyNumberFormat="1" applyFont="1" applyFill="1" applyBorder="1" applyAlignment="1">
      <alignment horizontal="center" vertical="center" wrapText="1"/>
    </xf>
    <xf numFmtId="49" fontId="26" fillId="33" borderId="10" xfId="0" applyNumberFormat="1" applyFont="1" applyFill="1" applyBorder="1" applyAlignment="1">
      <alignment horizontal="left" vertical="center" wrapText="1"/>
    </xf>
    <xf numFmtId="49" fontId="26" fillId="32" borderId="10" xfId="0" applyNumberFormat="1" applyFont="1" applyFill="1" applyBorder="1" applyAlignment="1">
      <alignment horizontal="center" vertical="center" wrapText="1"/>
    </xf>
    <xf numFmtId="49" fontId="26" fillId="0" borderId="10" xfId="0" applyNumberFormat="1" applyFont="1" applyFill="1" applyBorder="1" applyAlignment="1">
      <alignment horizontal="center" vertical="center" wrapText="1"/>
    </xf>
    <xf numFmtId="49" fontId="69" fillId="0" borderId="10" xfId="0" applyNumberFormat="1" applyFont="1" applyBorder="1" applyAlignment="1">
      <alignment horizontal="center" vertical="center" wrapText="1"/>
    </xf>
    <xf numFmtId="49" fontId="69" fillId="0" borderId="13" xfId="0" applyNumberFormat="1" applyFont="1" applyBorder="1" applyAlignment="1">
      <alignment horizontal="center" vertical="center" wrapText="1"/>
    </xf>
    <xf numFmtId="49" fontId="26" fillId="33" borderId="13" xfId="0" applyNumberFormat="1" applyFont="1" applyFill="1" applyBorder="1" applyAlignment="1">
      <alignment horizontal="center" vertical="center" wrapText="1"/>
    </xf>
    <xf numFmtId="1" fontId="26" fillId="33" borderId="13" xfId="0" applyNumberFormat="1" applyFont="1" applyFill="1" applyBorder="1" applyAlignment="1">
      <alignment horizontal="center" vertical="center" wrapText="1"/>
    </xf>
    <xf numFmtId="0" fontId="26" fillId="32" borderId="10" xfId="0" applyFont="1" applyFill="1" applyBorder="1" applyAlignment="1">
      <alignment horizontal="left" vertical="top" wrapText="1"/>
    </xf>
    <xf numFmtId="0" fontId="26" fillId="32" borderId="15" xfId="0" applyFont="1" applyFill="1" applyBorder="1" applyAlignment="1">
      <alignment horizontal="left" vertical="center" wrapText="1"/>
    </xf>
    <xf numFmtId="182" fontId="26" fillId="32" borderId="10" xfId="0" applyNumberFormat="1" applyFont="1" applyFill="1" applyBorder="1" applyAlignment="1">
      <alignment horizontal="center" vertical="center" wrapText="1"/>
    </xf>
    <xf numFmtId="182" fontId="26" fillId="0" borderId="10" xfId="0" applyNumberFormat="1" applyFont="1" applyFill="1" applyBorder="1" applyAlignment="1">
      <alignment horizontal="center" vertical="center"/>
    </xf>
    <xf numFmtId="182" fontId="26" fillId="32" borderId="10" xfId="0" applyNumberFormat="1" applyFont="1" applyFill="1" applyBorder="1" applyAlignment="1">
      <alignment horizontal="center" vertical="center"/>
    </xf>
    <xf numFmtId="0" fontId="69" fillId="0" borderId="10" xfId="0" applyFont="1" applyBorder="1" applyAlignment="1">
      <alignment horizontal="center" vertical="center" wrapText="1"/>
    </xf>
    <xf numFmtId="0" fontId="26" fillId="32" borderId="10" xfId="0" applyFont="1" applyFill="1" applyBorder="1" applyAlignment="1">
      <alignment horizontal="center" vertical="center"/>
    </xf>
    <xf numFmtId="0" fontId="26" fillId="32" borderId="10" xfId="0" applyFont="1" applyFill="1" applyBorder="1" applyAlignment="1">
      <alignment/>
    </xf>
    <xf numFmtId="3" fontId="68" fillId="32" borderId="10" xfId="0" applyNumberFormat="1" applyFont="1" applyFill="1" applyBorder="1" applyAlignment="1">
      <alignment horizontal="center" vertical="center" wrapText="1"/>
    </xf>
    <xf numFmtId="49" fontId="26" fillId="32" borderId="10" xfId="0" applyNumberFormat="1" applyFont="1" applyFill="1" applyBorder="1" applyAlignment="1">
      <alignment horizontal="center" vertical="center"/>
    </xf>
    <xf numFmtId="49" fontId="68" fillId="32" borderId="10" xfId="0" applyNumberFormat="1" applyFont="1" applyFill="1" applyBorder="1" applyAlignment="1">
      <alignment horizontal="center" vertical="center" wrapText="1"/>
    </xf>
    <xf numFmtId="182" fontId="68" fillId="32" borderId="10" xfId="0" applyNumberFormat="1" applyFont="1" applyFill="1" applyBorder="1" applyAlignment="1">
      <alignment horizontal="center" vertical="center" wrapText="1"/>
    </xf>
    <xf numFmtId="49" fontId="26" fillId="0" borderId="10" xfId="0" applyNumberFormat="1" applyFont="1" applyFill="1" applyBorder="1" applyAlignment="1">
      <alignment/>
    </xf>
    <xf numFmtId="49" fontId="68" fillId="0" borderId="10" xfId="0" applyNumberFormat="1" applyFont="1" applyFill="1" applyBorder="1" applyAlignment="1">
      <alignment horizontal="center" vertical="center" wrapText="1"/>
    </xf>
    <xf numFmtId="4" fontId="68" fillId="0" borderId="10" xfId="0" applyNumberFormat="1" applyFont="1" applyBorder="1" applyAlignment="1">
      <alignment horizontal="center" vertical="center" wrapText="1"/>
    </xf>
    <xf numFmtId="4" fontId="26" fillId="0" borderId="10" xfId="0" applyNumberFormat="1" applyFont="1" applyFill="1" applyBorder="1" applyAlignment="1">
      <alignment/>
    </xf>
    <xf numFmtId="4" fontId="68" fillId="0" borderId="10" xfId="0" applyNumberFormat="1" applyFont="1" applyFill="1" applyBorder="1" applyAlignment="1">
      <alignment horizontal="center" vertical="center" wrapText="1"/>
    </xf>
    <xf numFmtId="4" fontId="26" fillId="32" borderId="10" xfId="0" applyNumberFormat="1" applyFont="1" applyFill="1" applyBorder="1" applyAlignment="1">
      <alignment horizontal="center" vertical="center"/>
    </xf>
    <xf numFmtId="182" fontId="68"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xf>
    <xf numFmtId="0" fontId="26" fillId="32" borderId="10" xfId="0" applyFont="1" applyFill="1" applyBorder="1" applyAlignment="1">
      <alignment horizontal="center" vertical="center" wrapText="1"/>
    </xf>
    <xf numFmtId="0" fontId="70" fillId="0" borderId="10" xfId="0" applyFont="1" applyBorder="1" applyAlignment="1">
      <alignment horizontal="left" vertical="center" wrapText="1"/>
    </xf>
    <xf numFmtId="3" fontId="68" fillId="0" borderId="10" xfId="0" applyNumberFormat="1" applyFont="1" applyBorder="1" applyAlignment="1">
      <alignment horizontal="center" vertical="center" wrapText="1"/>
    </xf>
    <xf numFmtId="3" fontId="26" fillId="0" borderId="10" xfId="0" applyNumberFormat="1" applyFont="1" applyFill="1" applyBorder="1" applyAlignment="1">
      <alignment horizontal="center" vertical="center"/>
    </xf>
    <xf numFmtId="3" fontId="26" fillId="32" borderId="10" xfId="0" applyNumberFormat="1" applyFont="1" applyFill="1" applyBorder="1" applyAlignment="1">
      <alignment horizontal="center" vertical="center"/>
    </xf>
    <xf numFmtId="4" fontId="68" fillId="32" borderId="10" xfId="0" applyNumberFormat="1" applyFont="1" applyFill="1" applyBorder="1" applyAlignment="1">
      <alignment horizontal="center" vertical="center" wrapText="1"/>
    </xf>
    <xf numFmtId="2" fontId="26" fillId="32" borderId="10" xfId="0" applyNumberFormat="1" applyFont="1" applyFill="1" applyBorder="1" applyAlignment="1">
      <alignment horizontal="center" vertical="center"/>
    </xf>
    <xf numFmtId="2" fontId="26" fillId="0" borderId="10" xfId="0" applyNumberFormat="1" applyFont="1" applyFill="1" applyBorder="1" applyAlignment="1">
      <alignment horizontal="center" vertical="center"/>
    </xf>
    <xf numFmtId="0" fontId="69" fillId="32" borderId="10" xfId="0" applyFont="1" applyFill="1" applyBorder="1" applyAlignment="1">
      <alignment horizontal="center" vertical="center" wrapText="1"/>
    </xf>
    <xf numFmtId="1" fontId="68" fillId="32" borderId="10" xfId="0" applyNumberFormat="1" applyFont="1" applyFill="1" applyBorder="1" applyAlignment="1">
      <alignment horizontal="center" vertical="center" wrapText="1"/>
    </xf>
    <xf numFmtId="1" fontId="26" fillId="32" borderId="10" xfId="0" applyNumberFormat="1" applyFont="1" applyFill="1" applyBorder="1" applyAlignment="1">
      <alignment horizontal="center" vertical="center"/>
    </xf>
    <xf numFmtId="1" fontId="68" fillId="0" borderId="10" xfId="0" applyNumberFormat="1" applyFont="1" applyBorder="1" applyAlignment="1">
      <alignment horizontal="center" vertical="center" wrapText="1"/>
    </xf>
    <xf numFmtId="1" fontId="26" fillId="0" borderId="10" xfId="0" applyNumberFormat="1" applyFont="1" applyFill="1" applyBorder="1" applyAlignment="1">
      <alignment horizontal="center" vertical="center"/>
    </xf>
    <xf numFmtId="1" fontId="26" fillId="32" borderId="10" xfId="0" applyNumberFormat="1" applyFont="1" applyFill="1" applyBorder="1" applyAlignment="1">
      <alignment/>
    </xf>
    <xf numFmtId="181" fontId="68" fillId="32" borderId="10" xfId="0" applyNumberFormat="1" applyFont="1" applyFill="1" applyBorder="1" applyAlignment="1">
      <alignment horizontal="center" vertical="center" wrapText="1"/>
    </xf>
    <xf numFmtId="181" fontId="26" fillId="32" borderId="10" xfId="0" applyNumberFormat="1" applyFont="1" applyFill="1" applyBorder="1" applyAlignment="1">
      <alignment horizontal="center" vertical="center"/>
    </xf>
    <xf numFmtId="0" fontId="26" fillId="0" borderId="10" xfId="0" applyFont="1" applyBorder="1" applyAlignment="1">
      <alignment horizontal="center" vertical="center" wrapText="1"/>
    </xf>
    <xf numFmtId="182" fontId="68" fillId="0" borderId="10" xfId="0" applyNumberFormat="1" applyFont="1" applyBorder="1" applyAlignment="1">
      <alignment horizontal="center" vertical="center" wrapText="1"/>
    </xf>
    <xf numFmtId="181" fontId="26" fillId="0" borderId="10" xfId="0" applyNumberFormat="1" applyFont="1" applyFill="1" applyBorder="1" applyAlignment="1">
      <alignment horizontal="center" vertical="center"/>
    </xf>
    <xf numFmtId="0" fontId="68" fillId="0" borderId="10" xfId="0" applyFont="1" applyFill="1" applyBorder="1" applyAlignment="1">
      <alignment horizontal="center" vertical="center" wrapText="1"/>
    </xf>
    <xf numFmtId="0" fontId="25" fillId="32" borderId="0" xfId="0" applyFont="1" applyFill="1" applyAlignment="1">
      <alignment wrapText="1"/>
    </xf>
    <xf numFmtId="0" fontId="26" fillId="32" borderId="0" xfId="0" applyFont="1" applyFill="1" applyAlignment="1">
      <alignment/>
    </xf>
    <xf numFmtId="49" fontId="25" fillId="0" borderId="15" xfId="0" applyNumberFormat="1" applyFont="1" applyFill="1" applyBorder="1" applyAlignment="1">
      <alignment horizontal="center" vertical="center" wrapText="1"/>
    </xf>
    <xf numFmtId="0" fontId="26" fillId="0" borderId="10" xfId="0" applyFont="1" applyFill="1" applyBorder="1" applyAlignment="1">
      <alignment horizontal="center" vertical="center"/>
    </xf>
    <xf numFmtId="181" fontId="26" fillId="0" borderId="10" xfId="0" applyNumberFormat="1" applyFont="1" applyFill="1" applyBorder="1" applyAlignment="1">
      <alignment horizontal="center" vertical="center" wrapText="1"/>
    </xf>
    <xf numFmtId="0" fontId="68" fillId="32"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4" fillId="32" borderId="10" xfId="0" applyFont="1" applyFill="1" applyBorder="1" applyAlignment="1">
      <alignment vertical="top" wrapText="1"/>
    </xf>
    <xf numFmtId="0" fontId="14" fillId="0" borderId="15" xfId="0" applyFont="1" applyFill="1" applyBorder="1" applyAlignment="1">
      <alignment horizontal="center" vertical="top" wrapText="1"/>
    </xf>
    <xf numFmtId="0" fontId="14" fillId="0" borderId="13" xfId="0" applyFont="1" applyBorder="1" applyAlignment="1">
      <alignment horizontal="center" vertical="center" wrapText="1"/>
    </xf>
    <xf numFmtId="0" fontId="71" fillId="0" borderId="13" xfId="0" applyFont="1" applyBorder="1" applyAlignment="1">
      <alignment vertical="center" wrapText="1"/>
    </xf>
    <xf numFmtId="0" fontId="14" fillId="32" borderId="10" xfId="0" applyFont="1" applyFill="1" applyBorder="1" applyAlignment="1">
      <alignment vertical="center" wrapText="1"/>
    </xf>
    <xf numFmtId="0" fontId="14" fillId="0" borderId="10" xfId="0" applyFont="1" applyFill="1" applyBorder="1" applyAlignment="1">
      <alignment horizontal="center" vertical="top" wrapText="1"/>
    </xf>
    <xf numFmtId="0" fontId="26" fillId="32" borderId="10" xfId="0" applyFont="1" applyFill="1" applyBorder="1" applyAlignment="1">
      <alignment horizontal="center" vertical="top" wrapText="1"/>
    </xf>
    <xf numFmtId="0" fontId="26" fillId="0" borderId="10" xfId="0" applyFont="1" applyFill="1" applyBorder="1" applyAlignment="1">
      <alignment vertical="center" wrapText="1"/>
    </xf>
    <xf numFmtId="0" fontId="26" fillId="32" borderId="0" xfId="0" applyFont="1" applyFill="1" applyAlignment="1">
      <alignment vertical="center" wrapText="1"/>
    </xf>
    <xf numFmtId="0" fontId="26" fillId="0" borderId="0" xfId="0" applyFont="1" applyFill="1" applyAlignment="1">
      <alignment horizontal="right" vertical="center" wrapText="1"/>
    </xf>
    <xf numFmtId="0" fontId="26" fillId="0" borderId="0" xfId="0" applyFont="1" applyFill="1" applyBorder="1" applyAlignment="1">
      <alignment vertical="center" wrapText="1"/>
    </xf>
    <xf numFmtId="0" fontId="26" fillId="0" borderId="16" xfId="0" applyFont="1" applyFill="1" applyBorder="1" applyAlignment="1">
      <alignment horizontal="left" vertical="top" wrapText="1"/>
    </xf>
    <xf numFmtId="0" fontId="26" fillId="0" borderId="12" xfId="0" applyFont="1" applyFill="1" applyBorder="1" applyAlignment="1">
      <alignment horizontal="left" vertical="center" wrapText="1"/>
    </xf>
    <xf numFmtId="182" fontId="14" fillId="0" borderId="13" xfId="0" applyNumberFormat="1" applyFont="1" applyFill="1" applyBorder="1" applyAlignment="1">
      <alignment horizontal="center" vertical="center" wrapText="1"/>
    </xf>
    <xf numFmtId="182" fontId="14" fillId="0" borderId="16" xfId="0" applyNumberFormat="1" applyFont="1" applyFill="1" applyBorder="1" applyAlignment="1">
      <alignment horizontal="center" vertical="center" wrapText="1"/>
    </xf>
    <xf numFmtId="182" fontId="14" fillId="32" borderId="16" xfId="0" applyNumberFormat="1"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0" xfId="0" applyFont="1" applyFill="1" applyAlignment="1">
      <alignment vertical="center"/>
    </xf>
    <xf numFmtId="0" fontId="13" fillId="0" borderId="0" xfId="0" applyFont="1" applyFill="1" applyAlignment="1">
      <alignment vertical="center"/>
    </xf>
    <xf numFmtId="0" fontId="14" fillId="0" borderId="10" xfId="0" applyFont="1" applyFill="1" applyBorder="1" applyAlignment="1">
      <alignment horizontal="center" vertical="center"/>
    </xf>
    <xf numFmtId="0" fontId="14" fillId="0" borderId="17" xfId="0" applyFont="1" applyBorder="1" applyAlignment="1">
      <alignment/>
    </xf>
    <xf numFmtId="0" fontId="14" fillId="0" borderId="12" xfId="0" applyFont="1" applyBorder="1" applyAlignment="1">
      <alignment/>
    </xf>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26" fillId="0" borderId="0" xfId="0" applyFont="1" applyFill="1" applyAlignment="1">
      <alignment vertical="center"/>
    </xf>
    <xf numFmtId="0" fontId="13" fillId="0" borderId="0" xfId="0" applyFont="1" applyFill="1" applyAlignment="1">
      <alignment vertical="center" wrapText="1"/>
    </xf>
    <xf numFmtId="0" fontId="14" fillId="0" borderId="0" xfId="0" applyFont="1" applyFill="1" applyAlignment="1">
      <alignment horizontal="right" vertical="center"/>
    </xf>
    <xf numFmtId="0" fontId="14" fillId="0" borderId="0" xfId="0" applyFont="1" applyFill="1" applyAlignment="1" applyProtection="1">
      <alignment vertical="center"/>
      <protection hidden="1"/>
    </xf>
    <xf numFmtId="0" fontId="13" fillId="0" borderId="10" xfId="0" applyFont="1" applyFill="1" applyBorder="1" applyAlignment="1">
      <alignment horizontal="left" vertical="center"/>
    </xf>
    <xf numFmtId="0" fontId="14" fillId="0" borderId="0" xfId="0" applyFont="1" applyFill="1" applyAlignment="1">
      <alignment horizontal="center" vertical="center"/>
    </xf>
    <xf numFmtId="0" fontId="13" fillId="0" borderId="10" xfId="0" applyFont="1" applyFill="1" applyBorder="1" applyAlignment="1">
      <alignment horizontal="center" vertical="center"/>
    </xf>
    <xf numFmtId="0" fontId="14" fillId="0" borderId="14" xfId="0" applyFont="1" applyFill="1" applyBorder="1" applyAlignment="1">
      <alignment vertical="center"/>
    </xf>
    <xf numFmtId="0" fontId="14" fillId="0" borderId="0" xfId="0" applyFont="1" applyFill="1" applyAlignment="1">
      <alignment vertical="center" wrapText="1"/>
    </xf>
    <xf numFmtId="0" fontId="14" fillId="0" borderId="14" xfId="0" applyFont="1" applyFill="1" applyBorder="1" applyAlignment="1">
      <alignment vertical="center" wrapText="1"/>
    </xf>
    <xf numFmtId="0" fontId="13" fillId="32" borderId="10" xfId="0" applyFont="1" applyFill="1" applyBorder="1" applyAlignment="1">
      <alignment horizontal="center" vertical="center" wrapText="1"/>
    </xf>
    <xf numFmtId="0" fontId="14" fillId="32" borderId="10" xfId="0" applyFont="1" applyFill="1" applyBorder="1" applyAlignment="1">
      <alignment horizontal="justify" vertical="center" wrapText="1"/>
    </xf>
    <xf numFmtId="4" fontId="14" fillId="0" borderId="10" xfId="0" applyNumberFormat="1" applyFont="1" applyFill="1" applyBorder="1" applyAlignment="1">
      <alignment horizontal="center" vertical="center" wrapText="1"/>
    </xf>
    <xf numFmtId="3" fontId="14" fillId="32"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32" borderId="10" xfId="0" applyNumberFormat="1" applyFont="1" applyFill="1" applyBorder="1" applyAlignment="1">
      <alignment horizontal="center" vertical="center" wrapText="1"/>
    </xf>
    <xf numFmtId="3" fontId="26" fillId="32" borderId="10" xfId="0" applyNumberFormat="1" applyFont="1" applyFill="1" applyBorder="1" applyAlignment="1">
      <alignment horizontal="center" vertical="center" wrapText="1"/>
    </xf>
    <xf numFmtId="3" fontId="14"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4" fontId="14" fillId="32"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9" fontId="2" fillId="0" borderId="0" xfId="0" applyNumberFormat="1" applyFont="1" applyFill="1" applyAlignment="1">
      <alignment horizontal="center" vertical="center" wrapText="1"/>
    </xf>
    <xf numFmtId="0" fontId="0" fillId="0" borderId="10" xfId="0" applyFill="1" applyBorder="1" applyAlignment="1">
      <alignment horizontal="left" vertical="center" wrapText="1"/>
    </xf>
    <xf numFmtId="3"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0" fontId="0" fillId="0" borderId="10" xfId="0"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14" fillId="0" borderId="0" xfId="0" applyFont="1" applyFill="1" applyAlignment="1">
      <alignment wrapText="1"/>
    </xf>
    <xf numFmtId="0" fontId="2" fillId="0" borderId="0" xfId="0" applyFont="1" applyFill="1" applyAlignment="1">
      <alignment wrapText="1"/>
    </xf>
    <xf numFmtId="0" fontId="26" fillId="0" borderId="0" xfId="0" applyFont="1" applyFill="1" applyAlignment="1">
      <alignment vertical="top" wrapText="1"/>
    </xf>
    <xf numFmtId="0" fontId="26" fillId="0" borderId="0" xfId="0" applyFont="1" applyAlignment="1">
      <alignment vertical="top"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top" wrapText="1"/>
    </xf>
    <xf numFmtId="0" fontId="2"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2" fillId="0" borderId="14" xfId="0" applyFont="1" applyFill="1" applyBorder="1" applyAlignment="1">
      <alignment horizontal="left" vertical="top" wrapText="1"/>
    </xf>
    <xf numFmtId="0" fontId="0" fillId="0" borderId="14" xfId="0" applyBorder="1" applyAlignment="1">
      <alignment horizontal="left" vertical="top" wrapText="1"/>
    </xf>
    <xf numFmtId="0" fontId="25" fillId="0" borderId="0" xfId="0" applyFont="1" applyFill="1" applyAlignment="1">
      <alignment vertical="top" wrapText="1"/>
    </xf>
    <xf numFmtId="0" fontId="25" fillId="0" borderId="0" xfId="0" applyFont="1" applyFill="1" applyAlignment="1">
      <alignment horizontal="left"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6" fillId="0" borderId="0" xfId="0" applyFont="1" applyFill="1" applyAlignment="1">
      <alignment vertical="center" wrapText="1"/>
    </xf>
    <xf numFmtId="0" fontId="26" fillId="0" borderId="0" xfId="0" applyFont="1" applyAlignment="1">
      <alignment vertical="center" wrapText="1"/>
    </xf>
    <xf numFmtId="0" fontId="27" fillId="0" borderId="0" xfId="0" applyFont="1" applyFill="1" applyAlignment="1">
      <alignment vertical="center" wrapText="1"/>
    </xf>
    <xf numFmtId="0" fontId="25" fillId="0" borderId="0" xfId="0" applyFont="1" applyFill="1" applyAlignment="1">
      <alignment vertical="center" wrapText="1"/>
    </xf>
    <xf numFmtId="0" fontId="0" fillId="0" borderId="0" xfId="0" applyFont="1" applyFill="1" applyAlignment="1">
      <alignment horizontal="left" vertical="top" wrapText="1"/>
    </xf>
    <xf numFmtId="0" fontId="1" fillId="0" borderId="0" xfId="0" applyFont="1" applyFill="1" applyAlignment="1">
      <alignment horizontal="left" vertical="center" wrapText="1"/>
    </xf>
    <xf numFmtId="49" fontId="22" fillId="0" borderId="0" xfId="0" applyNumberFormat="1" applyFont="1" applyFill="1" applyAlignment="1">
      <alignment horizontal="center" vertical="center" wrapText="1"/>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 fillId="0" borderId="0" xfId="0" applyFont="1" applyFill="1" applyAlignment="1">
      <alignment wrapText="1"/>
    </xf>
    <xf numFmtId="0" fontId="14" fillId="0"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25" fillId="0" borderId="0" xfId="0" applyFont="1" applyFill="1" applyAlignment="1">
      <alignment wrapText="1"/>
    </xf>
    <xf numFmtId="0" fontId="26" fillId="0" borderId="10"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5" fillId="0" borderId="21" xfId="0" applyFont="1" applyFill="1" applyBorder="1" applyAlignment="1">
      <alignment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32"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textRotation="90" wrapText="1"/>
    </xf>
    <xf numFmtId="0" fontId="11" fillId="0" borderId="12" xfId="0" applyFont="1" applyFill="1" applyBorder="1" applyAlignment="1">
      <alignment horizontal="center" vertical="center" textRotation="90" wrapText="1"/>
    </xf>
    <xf numFmtId="0" fontId="13" fillId="0" borderId="0" xfId="0" applyFont="1" applyFill="1" applyAlignment="1">
      <alignment vertical="center"/>
    </xf>
    <xf numFmtId="0" fontId="11"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32" borderId="22"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32" borderId="2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5" fillId="0" borderId="0" xfId="0" applyFont="1" applyFill="1" applyBorder="1" applyAlignment="1">
      <alignment vertical="center" wrapText="1"/>
    </xf>
    <xf numFmtId="0" fontId="6" fillId="32" borderId="0"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2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32" borderId="22" xfId="0" applyFont="1" applyFill="1" applyBorder="1" applyAlignment="1">
      <alignment horizontal="center" vertical="center" wrapText="1"/>
    </xf>
    <xf numFmtId="0" fontId="5" fillId="32" borderId="21" xfId="0" applyFont="1" applyFill="1" applyBorder="1" applyAlignment="1">
      <alignment horizontal="center" vertical="center" wrapText="1"/>
    </xf>
    <xf numFmtId="0" fontId="5" fillId="32" borderId="18"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0" borderId="0" xfId="0" applyFont="1" applyFill="1" applyAlignment="1">
      <alignment vertical="center" wrapText="1"/>
    </xf>
    <xf numFmtId="0" fontId="5" fillId="0" borderId="12" xfId="0" applyFont="1" applyFill="1" applyBorder="1" applyAlignment="1">
      <alignment horizontal="center" vertical="center" wrapText="1"/>
    </xf>
    <xf numFmtId="0" fontId="5" fillId="32" borderId="0" xfId="0" applyFont="1" applyFill="1" applyAlignment="1">
      <alignment vertical="center" wrapText="1"/>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25" fillId="32" borderId="0" xfId="0" applyFont="1" applyFill="1" applyAlignment="1">
      <alignment horizontal="left" vertical="top" wrapText="1"/>
    </xf>
    <xf numFmtId="0" fontId="25" fillId="32" borderId="0" xfId="0" applyFont="1" applyFill="1" applyAlignment="1">
      <alignment vertical="top" wrapText="1"/>
    </xf>
    <xf numFmtId="0" fontId="25" fillId="32" borderId="0" xfId="0" applyFont="1" applyFill="1" applyAlignment="1">
      <alignment horizontal="left" vertical="center" wrapText="1"/>
    </xf>
    <xf numFmtId="0" fontId="13" fillId="0" borderId="0" xfId="0" applyFont="1" applyFill="1" applyAlignment="1">
      <alignment vertical="center" wrapText="1"/>
    </xf>
    <xf numFmtId="0" fontId="14" fillId="0" borderId="10"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3" xfId="0" applyFont="1" applyFill="1" applyBorder="1" applyAlignment="1">
      <alignment horizontal="center" vertical="center"/>
    </xf>
    <xf numFmtId="0" fontId="14" fillId="0" borderId="21" xfId="0"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0" xfId="0" applyFont="1" applyFill="1" applyAlignment="1">
      <alignment horizontal="center" vertical="center" wrapText="1"/>
    </xf>
    <xf numFmtId="0" fontId="26"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0" borderId="14" xfId="0" applyFont="1" applyFill="1" applyBorder="1" applyAlignment="1">
      <alignment horizontal="left" vertical="top" wrapText="1"/>
    </xf>
    <xf numFmtId="0" fontId="16" fillId="0" borderId="14" xfId="0" applyFont="1" applyFill="1" applyBorder="1" applyAlignment="1">
      <alignment horizontal="center" vertical="top" wrapText="1"/>
    </xf>
    <xf numFmtId="0" fontId="3" fillId="0" borderId="0" xfId="0" applyFont="1" applyFill="1" applyAlignment="1">
      <alignment horizontal="left" vertical="top"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4" xfId="0" applyFont="1" applyFill="1" applyBorder="1" applyAlignment="1">
      <alignment horizontal="center" vertical="center"/>
    </xf>
    <xf numFmtId="2" fontId="0" fillId="0" borderId="14" xfId="0" applyNumberFormat="1" applyFill="1" applyBorder="1" applyAlignment="1">
      <alignment horizontal="center" vertical="center"/>
    </xf>
    <xf numFmtId="2" fontId="0" fillId="0" borderId="14" xfId="0" applyNumberFormat="1" applyFont="1" applyFill="1" applyBorder="1" applyAlignment="1">
      <alignment horizontal="center" vertical="center"/>
    </xf>
    <xf numFmtId="0" fontId="2"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3" fillId="0" borderId="0" xfId="0" applyFont="1" applyFill="1" applyAlignment="1">
      <alignment horizontal="left"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49" fontId="23" fillId="0" borderId="0" xfId="0" applyNumberFormat="1" applyFont="1" applyFill="1" applyAlignment="1">
      <alignment horizontal="center" vertical="center" wrapText="1"/>
    </xf>
    <xf numFmtId="0" fontId="23" fillId="0" borderId="0" xfId="0" applyFont="1" applyFill="1" applyAlignment="1">
      <alignment horizontal="center" vertical="center" wrapText="1"/>
    </xf>
    <xf numFmtId="0" fontId="3" fillId="0" borderId="14" xfId="0" applyFont="1" applyFill="1" applyBorder="1" applyAlignment="1">
      <alignment horizontal="left" vertical="top" wrapText="1"/>
    </xf>
    <xf numFmtId="0" fontId="2" fillId="0" borderId="0" xfId="0" applyFont="1" applyFill="1" applyAlignment="1">
      <alignment horizontal="left" vertical="center" wrapText="1"/>
    </xf>
    <xf numFmtId="0" fontId="3" fillId="0" borderId="0" xfId="0" applyFont="1" applyFill="1" applyBorder="1" applyAlignment="1">
      <alignment horizontal="left" vertical="top" wrapText="1"/>
    </xf>
    <xf numFmtId="0" fontId="16" fillId="0" borderId="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N39"/>
  <sheetViews>
    <sheetView showGridLines="0" tabSelected="1" view="pageBreakPreview" zoomScale="80" zoomScaleNormal="70" zoomScaleSheetLayoutView="80" zoomScalePageLayoutView="0" workbookViewId="0" topLeftCell="A1">
      <selection activeCell="E35" sqref="E35"/>
    </sheetView>
  </sheetViews>
  <sheetFormatPr defaultColWidth="9.00390625" defaultRowHeight="12.75"/>
  <cols>
    <col min="1" max="1" width="10.25390625" style="43" customWidth="1"/>
    <col min="2" max="2" width="31.25390625" style="43" customWidth="1"/>
    <col min="3" max="3" width="15.00390625" style="43" customWidth="1"/>
    <col min="4" max="4" width="14.125" style="43" customWidth="1"/>
    <col min="5" max="6" width="16.00390625" style="43" customWidth="1"/>
    <col min="7" max="7" width="17.00390625" style="43" customWidth="1"/>
    <col min="8" max="8" width="13.875" style="43" customWidth="1"/>
    <col min="9" max="9" width="16.125" style="43" customWidth="1"/>
    <col min="10" max="10" width="15.375" style="43" customWidth="1"/>
    <col min="11" max="11" width="16.375" style="43" customWidth="1"/>
    <col min="12" max="12" width="11.25390625" style="43" customWidth="1"/>
    <col min="13" max="13" width="10.75390625" style="43" customWidth="1"/>
    <col min="14" max="14" width="16.75390625" style="43" customWidth="1"/>
    <col min="15" max="15" width="7.375" style="43" customWidth="1"/>
    <col min="16" max="16" width="6.375" style="43" customWidth="1"/>
    <col min="17" max="16384" width="9.125" style="43" customWidth="1"/>
  </cols>
  <sheetData>
    <row r="1" spans="1:8" ht="20.25">
      <c r="A1" s="273" t="s">
        <v>141</v>
      </c>
      <c r="B1" s="273"/>
      <c r="C1" s="273"/>
      <c r="D1" s="273"/>
      <c r="E1" s="273"/>
      <c r="F1" s="273"/>
      <c r="G1" s="273"/>
      <c r="H1" s="273"/>
    </row>
    <row r="2" spans="1:3" ht="12.75">
      <c r="A2" s="42"/>
      <c r="B2" s="42"/>
      <c r="C2" s="42"/>
    </row>
    <row r="3" spans="1:14" ht="25.5" customHeight="1">
      <c r="A3" s="276" t="s">
        <v>142</v>
      </c>
      <c r="B3" s="276"/>
      <c r="C3" s="276"/>
      <c r="D3" s="276"/>
      <c r="E3" s="276"/>
      <c r="F3" s="276"/>
      <c r="G3" s="276"/>
      <c r="H3" s="260" t="s">
        <v>420</v>
      </c>
      <c r="I3" s="260"/>
      <c r="J3" s="56"/>
      <c r="K3" s="56"/>
      <c r="L3" s="56"/>
      <c r="M3" s="259" t="s">
        <v>187</v>
      </c>
      <c r="N3" s="259"/>
    </row>
    <row r="4" spans="1:14" ht="63.75" customHeight="1">
      <c r="A4" s="275" t="s">
        <v>108</v>
      </c>
      <c r="B4" s="275"/>
      <c r="C4" s="275"/>
      <c r="D4" s="275"/>
      <c r="E4" s="275"/>
      <c r="F4" s="42" t="s">
        <v>107</v>
      </c>
      <c r="G4" s="42"/>
      <c r="H4" s="261" t="s">
        <v>110</v>
      </c>
      <c r="I4" s="261"/>
      <c r="J4" s="42"/>
      <c r="K4" s="42"/>
      <c r="L4" s="42"/>
      <c r="M4" s="262" t="s">
        <v>103</v>
      </c>
      <c r="N4" s="262"/>
    </row>
    <row r="5" spans="1:12" ht="15">
      <c r="A5" s="56"/>
      <c r="B5" s="56"/>
      <c r="C5" s="56"/>
      <c r="D5" s="56"/>
      <c r="E5" s="56"/>
      <c r="F5" s="56"/>
      <c r="G5" s="56"/>
      <c r="H5" s="56"/>
      <c r="I5" s="56"/>
      <c r="J5" s="56"/>
      <c r="K5" s="56"/>
      <c r="L5" s="56"/>
    </row>
    <row r="6" spans="1:14" ht="30" customHeight="1">
      <c r="A6" s="276" t="s">
        <v>143</v>
      </c>
      <c r="B6" s="276"/>
      <c r="C6" s="276"/>
      <c r="D6" s="276"/>
      <c r="E6" s="276"/>
      <c r="F6" s="276"/>
      <c r="G6" s="276"/>
      <c r="H6" s="260" t="s">
        <v>421</v>
      </c>
      <c r="I6" s="260"/>
      <c r="J6" s="56"/>
      <c r="K6" s="56"/>
      <c r="L6" s="56"/>
      <c r="M6" s="259" t="s">
        <v>148</v>
      </c>
      <c r="N6" s="259"/>
    </row>
    <row r="7" spans="1:14" ht="81.75" customHeight="1">
      <c r="A7" s="275" t="s">
        <v>68</v>
      </c>
      <c r="B7" s="275"/>
      <c r="C7" s="275"/>
      <c r="D7" s="275"/>
      <c r="E7" s="275"/>
      <c r="F7" s="42"/>
      <c r="G7" s="42"/>
      <c r="H7" s="261" t="s">
        <v>112</v>
      </c>
      <c r="I7" s="261"/>
      <c r="J7" s="42"/>
      <c r="K7" s="42"/>
      <c r="L7" s="42"/>
      <c r="M7" s="262" t="s">
        <v>103</v>
      </c>
      <c r="N7" s="262"/>
    </row>
    <row r="8" spans="1:12" ht="15" customHeight="1">
      <c r="A8" s="65"/>
      <c r="B8" s="65"/>
      <c r="C8" s="65"/>
      <c r="D8" s="65"/>
      <c r="E8" s="65"/>
      <c r="F8" s="57"/>
      <c r="G8" s="57"/>
      <c r="H8" s="57"/>
      <c r="I8" s="57"/>
      <c r="J8" s="57"/>
      <c r="K8" s="57"/>
      <c r="L8" s="56"/>
    </row>
    <row r="9" spans="1:14" ht="66.75" customHeight="1">
      <c r="A9" s="46" t="s">
        <v>114</v>
      </c>
      <c r="B9" s="89" t="s">
        <v>192</v>
      </c>
      <c r="C9" s="46"/>
      <c r="D9" s="277" t="s">
        <v>194</v>
      </c>
      <c r="E9" s="277"/>
      <c r="F9" s="46"/>
      <c r="G9" s="260" t="s">
        <v>193</v>
      </c>
      <c r="H9" s="260"/>
      <c r="I9" s="265" t="s">
        <v>425</v>
      </c>
      <c r="J9" s="265"/>
      <c r="K9" s="265"/>
      <c r="L9" s="266"/>
      <c r="M9" s="263" t="s">
        <v>150</v>
      </c>
      <c r="N9" s="263"/>
    </row>
    <row r="10" spans="1:14" ht="54" customHeight="1">
      <c r="A10" s="42"/>
      <c r="B10" s="85" t="s">
        <v>115</v>
      </c>
      <c r="C10" s="42"/>
      <c r="D10" s="262" t="s">
        <v>117</v>
      </c>
      <c r="E10" s="262"/>
      <c r="F10" s="42"/>
      <c r="G10" s="262" t="s">
        <v>119</v>
      </c>
      <c r="H10" s="262"/>
      <c r="I10" s="262" t="s">
        <v>121</v>
      </c>
      <c r="J10" s="262"/>
      <c r="K10" s="262"/>
      <c r="L10" s="42"/>
      <c r="M10" s="262" t="s">
        <v>104</v>
      </c>
      <c r="N10" s="262"/>
    </row>
    <row r="11" spans="1:13" ht="18.75">
      <c r="A11" s="274" t="s">
        <v>186</v>
      </c>
      <c r="B11" s="274"/>
      <c r="C11" s="274"/>
      <c r="D11" s="274"/>
      <c r="E11" s="274"/>
      <c r="F11" s="274"/>
      <c r="G11" s="274"/>
      <c r="H11" s="274"/>
      <c r="I11" s="111"/>
      <c r="J11" s="111"/>
      <c r="K11" s="111"/>
      <c r="L11" s="111"/>
      <c r="M11" s="111"/>
    </row>
    <row r="12" spans="1:13" ht="51" customHeight="1">
      <c r="A12" s="271" t="s">
        <v>440</v>
      </c>
      <c r="B12" s="272"/>
      <c r="C12" s="272"/>
      <c r="D12" s="272"/>
      <c r="E12" s="272"/>
      <c r="F12" s="272"/>
      <c r="G12" s="272"/>
      <c r="H12" s="272"/>
      <c r="I12" s="272"/>
      <c r="J12" s="272"/>
      <c r="K12" s="272"/>
      <c r="L12" s="272"/>
      <c r="M12" s="272"/>
    </row>
    <row r="13" spans="1:13" ht="98.25" customHeight="1">
      <c r="A13" s="257" t="s">
        <v>424</v>
      </c>
      <c r="B13" s="258"/>
      <c r="C13" s="258"/>
      <c r="D13" s="258"/>
      <c r="E13" s="258"/>
      <c r="F13" s="258"/>
      <c r="G13" s="258"/>
      <c r="H13" s="258"/>
      <c r="I13" s="258"/>
      <c r="J13" s="258"/>
      <c r="K13" s="258"/>
      <c r="L13" s="258"/>
      <c r="M13" s="258"/>
    </row>
    <row r="14" spans="1:13" ht="33" customHeight="1">
      <c r="A14" s="267" t="s">
        <v>419</v>
      </c>
      <c r="B14" s="267"/>
      <c r="C14" s="267"/>
      <c r="D14" s="267"/>
      <c r="E14" s="258"/>
      <c r="F14" s="258"/>
      <c r="G14" s="258"/>
      <c r="H14" s="258"/>
      <c r="I14" s="258"/>
      <c r="J14" s="258"/>
      <c r="K14" s="258"/>
      <c r="L14" s="258"/>
      <c r="M14" s="258"/>
    </row>
    <row r="15" spans="1:13" ht="27.75" customHeight="1">
      <c r="A15" s="258"/>
      <c r="B15" s="258"/>
      <c r="C15" s="258"/>
      <c r="D15" s="258"/>
      <c r="E15" s="258"/>
      <c r="F15" s="258"/>
      <c r="G15" s="258"/>
      <c r="H15" s="258"/>
      <c r="I15" s="258"/>
      <c r="J15" s="258"/>
      <c r="K15" s="258"/>
      <c r="L15" s="258"/>
      <c r="M15" s="258"/>
    </row>
    <row r="16" spans="1:14" s="46" customFormat="1" ht="22.5" customHeight="1">
      <c r="A16" s="274" t="s">
        <v>122</v>
      </c>
      <c r="B16" s="274"/>
      <c r="C16" s="274"/>
      <c r="D16" s="274"/>
      <c r="E16" s="274"/>
      <c r="F16" s="274"/>
      <c r="G16" s="110"/>
      <c r="H16" s="110"/>
      <c r="I16" s="110"/>
      <c r="J16" s="110"/>
      <c r="K16" s="110"/>
      <c r="L16" s="110"/>
      <c r="M16" s="110"/>
      <c r="N16" s="58"/>
    </row>
    <row r="17" spans="1:13" ht="14.25" customHeight="1">
      <c r="A17" s="110"/>
      <c r="B17" s="111"/>
      <c r="C17" s="111"/>
      <c r="D17" s="111"/>
      <c r="E17" s="111"/>
      <c r="F17" s="111"/>
      <c r="G17" s="111"/>
      <c r="H17" s="111"/>
      <c r="I17" s="111"/>
      <c r="J17" s="111"/>
      <c r="K17" s="111"/>
      <c r="L17" s="111"/>
      <c r="M17" s="111"/>
    </row>
    <row r="18" spans="1:14" s="46" customFormat="1" ht="18.75" customHeight="1">
      <c r="A18" s="268" t="s">
        <v>144</v>
      </c>
      <c r="B18" s="268"/>
      <c r="C18" s="268"/>
      <c r="D18" s="268"/>
      <c r="E18" s="268"/>
      <c r="F18" s="268"/>
      <c r="G18" s="110"/>
      <c r="H18" s="110"/>
      <c r="I18" s="110"/>
      <c r="J18" s="110"/>
      <c r="K18" s="110"/>
      <c r="L18" s="110"/>
      <c r="M18" s="110"/>
      <c r="N18" s="58"/>
    </row>
    <row r="19" spans="1:14" s="46" customFormat="1" ht="12.75" customHeight="1">
      <c r="A19" s="58"/>
      <c r="B19" s="58"/>
      <c r="C19" s="58"/>
      <c r="D19" s="58"/>
      <c r="E19" s="58"/>
      <c r="F19" s="58"/>
      <c r="G19" s="58"/>
      <c r="H19" s="58"/>
      <c r="I19" s="58"/>
      <c r="J19" s="58"/>
      <c r="K19" s="58"/>
      <c r="L19" s="58"/>
      <c r="M19" s="58"/>
      <c r="N19" s="67" t="s">
        <v>67</v>
      </c>
    </row>
    <row r="20" spans="1:14" ht="22.5" customHeight="1">
      <c r="A20" s="269" t="s">
        <v>30</v>
      </c>
      <c r="B20" s="278" t="s">
        <v>12</v>
      </c>
      <c r="C20" s="264" t="s">
        <v>145</v>
      </c>
      <c r="D20" s="264"/>
      <c r="E20" s="264"/>
      <c r="F20" s="264"/>
      <c r="G20" s="264" t="s">
        <v>146</v>
      </c>
      <c r="H20" s="264"/>
      <c r="I20" s="264"/>
      <c r="J20" s="264"/>
      <c r="K20" s="264" t="s">
        <v>147</v>
      </c>
      <c r="L20" s="264"/>
      <c r="M20" s="264"/>
      <c r="N20" s="264"/>
    </row>
    <row r="21" spans="1:14" ht="51.75" customHeight="1">
      <c r="A21" s="270"/>
      <c r="B21" s="279"/>
      <c r="C21" s="32" t="s">
        <v>2</v>
      </c>
      <c r="D21" s="32" t="s">
        <v>49</v>
      </c>
      <c r="E21" s="33" t="s">
        <v>98</v>
      </c>
      <c r="F21" s="33" t="s">
        <v>42</v>
      </c>
      <c r="G21" s="32" t="s">
        <v>2</v>
      </c>
      <c r="H21" s="32" t="s">
        <v>49</v>
      </c>
      <c r="I21" s="33" t="s">
        <v>98</v>
      </c>
      <c r="J21" s="33" t="s">
        <v>43</v>
      </c>
      <c r="K21" s="32" t="s">
        <v>2</v>
      </c>
      <c r="L21" s="32" t="s">
        <v>49</v>
      </c>
      <c r="M21" s="33" t="s">
        <v>98</v>
      </c>
      <c r="N21" s="33" t="s">
        <v>44</v>
      </c>
    </row>
    <row r="22" spans="1:14" ht="19.5" customHeight="1">
      <c r="A22" s="39">
        <v>1</v>
      </c>
      <c r="B22" s="14">
        <v>2</v>
      </c>
      <c r="C22" s="36">
        <v>3</v>
      </c>
      <c r="D22" s="36">
        <v>4</v>
      </c>
      <c r="E22" s="36">
        <v>5</v>
      </c>
      <c r="F22" s="36">
        <v>6</v>
      </c>
      <c r="G22" s="36">
        <v>7</v>
      </c>
      <c r="H22" s="36">
        <v>8</v>
      </c>
      <c r="I22" s="36">
        <v>9</v>
      </c>
      <c r="J22" s="36">
        <v>10</v>
      </c>
      <c r="K22" s="36">
        <v>11</v>
      </c>
      <c r="L22" s="36">
        <v>12</v>
      </c>
      <c r="M22" s="36">
        <v>13</v>
      </c>
      <c r="N22" s="36">
        <v>14</v>
      </c>
    </row>
    <row r="23" spans="1:14" ht="36" customHeight="1">
      <c r="A23" s="113" t="s">
        <v>192</v>
      </c>
      <c r="B23" s="90" t="s">
        <v>33</v>
      </c>
      <c r="C23" s="98">
        <v>70365403.07</v>
      </c>
      <c r="D23" s="237" t="s">
        <v>17</v>
      </c>
      <c r="E23" s="237" t="s">
        <v>17</v>
      </c>
      <c r="F23" s="237">
        <f>SUM(C23)</f>
        <v>70365403.07</v>
      </c>
      <c r="G23" s="107">
        <v>70382193.76</v>
      </c>
      <c r="H23" s="107" t="s">
        <v>17</v>
      </c>
      <c r="I23" s="107" t="s">
        <v>17</v>
      </c>
      <c r="J23" s="104">
        <f>SUM(G23)</f>
        <v>70382193.76</v>
      </c>
      <c r="K23" s="238">
        <v>77888480</v>
      </c>
      <c r="L23" s="239" t="s">
        <v>17</v>
      </c>
      <c r="M23" s="239" t="s">
        <v>17</v>
      </c>
      <c r="N23" s="239">
        <f>SUM(K23)</f>
        <v>77888480</v>
      </c>
    </row>
    <row r="24" spans="1:14" ht="66" customHeight="1">
      <c r="A24" s="14"/>
      <c r="B24" s="90" t="s">
        <v>51</v>
      </c>
      <c r="C24" s="98" t="s">
        <v>17</v>
      </c>
      <c r="D24" s="237">
        <v>0</v>
      </c>
      <c r="E24" s="237">
        <v>0</v>
      </c>
      <c r="F24" s="237">
        <v>0</v>
      </c>
      <c r="G24" s="107" t="s">
        <v>17</v>
      </c>
      <c r="H24" s="107">
        <v>0</v>
      </c>
      <c r="I24" s="107">
        <v>0</v>
      </c>
      <c r="J24" s="107">
        <v>0</v>
      </c>
      <c r="K24" s="239" t="s">
        <v>17</v>
      </c>
      <c r="L24" s="239">
        <v>0</v>
      </c>
      <c r="M24" s="239">
        <v>0</v>
      </c>
      <c r="N24" s="239">
        <v>0</v>
      </c>
    </row>
    <row r="25" spans="1:14" ht="70.5" customHeight="1">
      <c r="A25" s="15"/>
      <c r="B25" s="90" t="s">
        <v>52</v>
      </c>
      <c r="C25" s="98" t="s">
        <v>17</v>
      </c>
      <c r="D25" s="237">
        <v>0</v>
      </c>
      <c r="E25" s="237">
        <v>40850</v>
      </c>
      <c r="F25" s="237">
        <f>SUM(E25)</f>
        <v>40850</v>
      </c>
      <c r="G25" s="107" t="s">
        <v>17</v>
      </c>
      <c r="H25" s="107">
        <v>0</v>
      </c>
      <c r="I25" s="107">
        <v>488709.82</v>
      </c>
      <c r="J25" s="107">
        <f>SUM(I25)</f>
        <v>488709.82</v>
      </c>
      <c r="K25" s="239" t="s">
        <v>17</v>
      </c>
      <c r="L25" s="239">
        <v>0</v>
      </c>
      <c r="M25" s="239">
        <v>770000</v>
      </c>
      <c r="N25" s="239">
        <f>SUM(M25)</f>
        <v>770000</v>
      </c>
    </row>
    <row r="26" spans="1:14" ht="39" customHeight="1">
      <c r="A26" s="14"/>
      <c r="B26" s="90" t="s">
        <v>53</v>
      </c>
      <c r="C26" s="98" t="s">
        <v>17</v>
      </c>
      <c r="D26" s="237">
        <v>0</v>
      </c>
      <c r="E26" s="237">
        <v>0</v>
      </c>
      <c r="F26" s="237">
        <v>0</v>
      </c>
      <c r="G26" s="107" t="s">
        <v>17</v>
      </c>
      <c r="H26" s="107">
        <v>0</v>
      </c>
      <c r="I26" s="107">
        <v>0</v>
      </c>
      <c r="J26" s="107">
        <v>0</v>
      </c>
      <c r="K26" s="239" t="s">
        <v>17</v>
      </c>
      <c r="L26" s="239">
        <v>0</v>
      </c>
      <c r="M26" s="239">
        <v>0</v>
      </c>
      <c r="N26" s="239">
        <v>0</v>
      </c>
    </row>
    <row r="27" spans="1:14" ht="22.5" customHeight="1">
      <c r="A27" s="14"/>
      <c r="B27" s="101" t="s">
        <v>50</v>
      </c>
      <c r="C27" s="98">
        <f>SUM(C23)</f>
        <v>70365403.07</v>
      </c>
      <c r="D27" s="237">
        <v>0</v>
      </c>
      <c r="E27" s="237">
        <f>SUM(E25:E26)</f>
        <v>40850</v>
      </c>
      <c r="F27" s="237">
        <f>SUM(F23:F26)</f>
        <v>70406253.07</v>
      </c>
      <c r="G27" s="107">
        <f>SUM(G23)</f>
        <v>70382193.76</v>
      </c>
      <c r="H27" s="107">
        <v>0</v>
      </c>
      <c r="I27" s="107">
        <f>SUM(I24:I26)</f>
        <v>488709.82</v>
      </c>
      <c r="J27" s="104">
        <f>SUM(J23:J25)</f>
        <v>70870903.58</v>
      </c>
      <c r="K27" s="239">
        <f>SUM(K23)</f>
        <v>77888480</v>
      </c>
      <c r="L27" s="239">
        <v>0</v>
      </c>
      <c r="M27" s="239">
        <f>SUM(M24:M26)</f>
        <v>770000</v>
      </c>
      <c r="N27" s="239">
        <f>SUM(N23:N26)</f>
        <v>78658480</v>
      </c>
    </row>
    <row r="28" spans="1:14" ht="12.75" customHeight="1">
      <c r="A28" s="284"/>
      <c r="B28" s="284"/>
      <c r="C28" s="284"/>
      <c r="D28" s="284"/>
      <c r="E28" s="38"/>
      <c r="F28" s="38"/>
      <c r="G28" s="38"/>
      <c r="H28" s="38"/>
      <c r="I28" s="38"/>
      <c r="J28" s="38"/>
      <c r="K28" s="38"/>
      <c r="L28" s="38"/>
      <c r="M28" s="38"/>
      <c r="N28" s="38"/>
    </row>
    <row r="29" spans="1:14" ht="22.5" customHeight="1">
      <c r="A29" s="283" t="s">
        <v>149</v>
      </c>
      <c r="B29" s="283"/>
      <c r="C29" s="283"/>
      <c r="D29" s="283"/>
      <c r="E29" s="283"/>
      <c r="F29" s="283"/>
      <c r="G29" s="283"/>
      <c r="H29" s="283"/>
      <c r="I29" s="283"/>
      <c r="J29" s="283"/>
      <c r="K29" s="38"/>
      <c r="L29" s="38"/>
      <c r="M29" s="38"/>
      <c r="N29" s="38"/>
    </row>
    <row r="30" spans="1:14" ht="14.25" customHeight="1">
      <c r="A30" s="38"/>
      <c r="B30" s="38"/>
      <c r="C30" s="38"/>
      <c r="D30" s="38"/>
      <c r="E30" s="38"/>
      <c r="F30" s="38"/>
      <c r="G30" s="38"/>
      <c r="H30" s="38"/>
      <c r="I30" s="38"/>
      <c r="J30" s="38" t="s">
        <v>67</v>
      </c>
      <c r="L30" s="38"/>
      <c r="M30" s="38"/>
      <c r="N30" s="38"/>
    </row>
    <row r="31" spans="1:14" ht="22.5" customHeight="1">
      <c r="A31" s="264" t="s">
        <v>30</v>
      </c>
      <c r="B31" s="278" t="s">
        <v>31</v>
      </c>
      <c r="C31" s="280" t="s">
        <v>151</v>
      </c>
      <c r="D31" s="281"/>
      <c r="E31" s="281"/>
      <c r="F31" s="282"/>
      <c r="G31" s="280" t="s">
        <v>152</v>
      </c>
      <c r="H31" s="281"/>
      <c r="I31" s="281"/>
      <c r="J31" s="282"/>
      <c r="K31" s="38"/>
      <c r="L31" s="38"/>
      <c r="M31" s="38"/>
      <c r="N31" s="38"/>
    </row>
    <row r="32" spans="1:14" ht="30" customHeight="1">
      <c r="A32" s="264"/>
      <c r="B32" s="279"/>
      <c r="C32" s="32" t="s">
        <v>2</v>
      </c>
      <c r="D32" s="32" t="s">
        <v>49</v>
      </c>
      <c r="E32" s="33" t="s">
        <v>98</v>
      </c>
      <c r="F32" s="33" t="s">
        <v>42</v>
      </c>
      <c r="G32" s="32" t="s">
        <v>2</v>
      </c>
      <c r="H32" s="32" t="s">
        <v>49</v>
      </c>
      <c r="I32" s="33" t="s">
        <v>98</v>
      </c>
      <c r="J32" s="33" t="s">
        <v>43</v>
      </c>
      <c r="K32" s="38"/>
      <c r="L32" s="38"/>
      <c r="M32" s="38"/>
      <c r="N32" s="38"/>
    </row>
    <row r="33" spans="1:14" ht="22.5" customHeight="1">
      <c r="A33" s="14">
        <v>1</v>
      </c>
      <c r="B33" s="14">
        <v>2</v>
      </c>
      <c r="C33" s="36">
        <v>3</v>
      </c>
      <c r="D33" s="36">
        <v>4</v>
      </c>
      <c r="E33" s="36">
        <v>5</v>
      </c>
      <c r="F33" s="36">
        <v>6</v>
      </c>
      <c r="G33" s="36">
        <v>7</v>
      </c>
      <c r="H33" s="36">
        <v>8</v>
      </c>
      <c r="I33" s="36">
        <v>9</v>
      </c>
      <c r="J33" s="14">
        <v>10</v>
      </c>
      <c r="K33" s="16"/>
      <c r="L33" s="16"/>
      <c r="M33" s="16"/>
      <c r="N33" s="16"/>
    </row>
    <row r="34" spans="1:14" ht="36" customHeight="1">
      <c r="A34" s="113" t="s">
        <v>192</v>
      </c>
      <c r="B34" s="90" t="s">
        <v>33</v>
      </c>
      <c r="C34" s="238">
        <v>84018153</v>
      </c>
      <c r="D34" s="239" t="s">
        <v>17</v>
      </c>
      <c r="E34" s="239" t="s">
        <v>17</v>
      </c>
      <c r="F34" s="239">
        <f>SUM(C34)</f>
        <v>84018153</v>
      </c>
      <c r="G34" s="238">
        <v>90338627</v>
      </c>
      <c r="H34" s="239" t="s">
        <v>17</v>
      </c>
      <c r="I34" s="239" t="s">
        <v>17</v>
      </c>
      <c r="J34" s="239">
        <f>SUM(G34:I34)</f>
        <v>90338627</v>
      </c>
      <c r="K34" s="38"/>
      <c r="L34" s="38"/>
      <c r="M34" s="38"/>
      <c r="N34" s="38"/>
    </row>
    <row r="35" spans="1:14" ht="68.25" customHeight="1">
      <c r="A35" s="14"/>
      <c r="B35" s="90" t="s">
        <v>51</v>
      </c>
      <c r="C35" s="239" t="s">
        <v>17</v>
      </c>
      <c r="D35" s="239">
        <v>0</v>
      </c>
      <c r="E35" s="239">
        <v>0</v>
      </c>
      <c r="F35" s="239">
        <v>0</v>
      </c>
      <c r="G35" s="239" t="s">
        <v>17</v>
      </c>
      <c r="H35" s="239">
        <v>0</v>
      </c>
      <c r="I35" s="239">
        <v>0</v>
      </c>
      <c r="J35" s="239">
        <v>0</v>
      </c>
      <c r="K35" s="38"/>
      <c r="L35" s="38"/>
      <c r="M35" s="38"/>
      <c r="N35" s="38"/>
    </row>
    <row r="36" spans="1:14" ht="70.5" customHeight="1">
      <c r="A36" s="15"/>
      <c r="B36" s="90" t="s">
        <v>52</v>
      </c>
      <c r="C36" s="239" t="s">
        <v>17</v>
      </c>
      <c r="D36" s="239">
        <v>0</v>
      </c>
      <c r="E36" s="239">
        <v>0</v>
      </c>
      <c r="F36" s="239">
        <v>0</v>
      </c>
      <c r="G36" s="239" t="s">
        <v>17</v>
      </c>
      <c r="H36" s="239">
        <v>0</v>
      </c>
      <c r="I36" s="239">
        <v>0</v>
      </c>
      <c r="J36" s="239">
        <v>0</v>
      </c>
      <c r="K36" s="38"/>
      <c r="L36" s="38"/>
      <c r="M36" s="38"/>
      <c r="N36" s="38"/>
    </row>
    <row r="37" spans="1:14" ht="31.5">
      <c r="A37" s="14"/>
      <c r="B37" s="90" t="s">
        <v>53</v>
      </c>
      <c r="C37" s="239" t="s">
        <v>17</v>
      </c>
      <c r="D37" s="239">
        <v>0</v>
      </c>
      <c r="E37" s="239">
        <v>0</v>
      </c>
      <c r="F37" s="239">
        <v>0</v>
      </c>
      <c r="G37" s="239" t="s">
        <v>17</v>
      </c>
      <c r="H37" s="239">
        <v>0</v>
      </c>
      <c r="I37" s="239">
        <v>0</v>
      </c>
      <c r="J37" s="239">
        <v>0</v>
      </c>
      <c r="K37" s="38"/>
      <c r="L37" s="38"/>
      <c r="M37" s="38"/>
      <c r="N37" s="38"/>
    </row>
    <row r="38" spans="1:14" ht="24" customHeight="1">
      <c r="A38" s="14"/>
      <c r="B38" s="101" t="s">
        <v>50</v>
      </c>
      <c r="C38" s="239">
        <f>SUM(C34)</f>
        <v>84018153</v>
      </c>
      <c r="D38" s="239">
        <v>0</v>
      </c>
      <c r="E38" s="239">
        <v>0</v>
      </c>
      <c r="F38" s="239">
        <f>SUM(F34:F37)</f>
        <v>84018153</v>
      </c>
      <c r="G38" s="239">
        <f>SUM(G34)</f>
        <v>90338627</v>
      </c>
      <c r="H38" s="239">
        <v>0</v>
      </c>
      <c r="I38" s="239">
        <f>SUM(I36:I37)</f>
        <v>0</v>
      </c>
      <c r="J38" s="239">
        <f>SUM(J34:J37)</f>
        <v>90338627</v>
      </c>
      <c r="K38" s="38"/>
      <c r="L38" s="38"/>
      <c r="M38" s="38"/>
      <c r="N38" s="38"/>
    </row>
    <row r="39" spans="1:13" ht="22.5" customHeight="1">
      <c r="A39" s="38"/>
      <c r="B39" s="38"/>
      <c r="C39" s="38"/>
      <c r="D39" s="38"/>
      <c r="E39" s="38"/>
      <c r="F39" s="38"/>
      <c r="G39" s="38"/>
      <c r="H39" s="38"/>
      <c r="I39" s="38"/>
      <c r="J39" s="38"/>
      <c r="K39" s="38"/>
      <c r="L39" s="38"/>
      <c r="M39" s="38"/>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sheetData>
  <sheetProtection selectLockedCells="1"/>
  <mergeCells count="38">
    <mergeCell ref="A16:F16"/>
    <mergeCell ref="G9:H9"/>
    <mergeCell ref="A31:A32"/>
    <mergeCell ref="B31:B32"/>
    <mergeCell ref="C31:F31"/>
    <mergeCell ref="G31:J31"/>
    <mergeCell ref="A29:J29"/>
    <mergeCell ref="A28:D28"/>
    <mergeCell ref="C20:F20"/>
    <mergeCell ref="B20:B21"/>
    <mergeCell ref="A1:H1"/>
    <mergeCell ref="A11:H11"/>
    <mergeCell ref="A4:E4"/>
    <mergeCell ref="A3:G3"/>
    <mergeCell ref="H3:I3"/>
    <mergeCell ref="A6:G6"/>
    <mergeCell ref="A7:E7"/>
    <mergeCell ref="D9:E9"/>
    <mergeCell ref="G10:H10"/>
    <mergeCell ref="K20:N20"/>
    <mergeCell ref="M10:N10"/>
    <mergeCell ref="H4:I4"/>
    <mergeCell ref="M4:N4"/>
    <mergeCell ref="I9:L9"/>
    <mergeCell ref="A14:M15"/>
    <mergeCell ref="A18:F18"/>
    <mergeCell ref="G20:J20"/>
    <mergeCell ref="A20:A21"/>
    <mergeCell ref="A12:M12"/>
    <mergeCell ref="A13:M13"/>
    <mergeCell ref="M3:N3"/>
    <mergeCell ref="H6:I6"/>
    <mergeCell ref="H7:I7"/>
    <mergeCell ref="M6:N6"/>
    <mergeCell ref="M7:N7"/>
    <mergeCell ref="M9:N9"/>
    <mergeCell ref="I10:K10"/>
    <mergeCell ref="D10:E10"/>
  </mergeCells>
  <printOptions horizontalCentered="1"/>
  <pageMargins left="0.2755905511811024" right="0.03937007874015748" top="0.1968503937007874" bottom="0.1968503937007874" header="0.1968503937007874" footer="0.2362204724409449"/>
  <pageSetup horizontalDpi="600" verticalDpi="600" orientation="landscape" paperSize="9" scale="64" r:id="rId1"/>
  <rowBreaks count="1" manualBreakCount="1">
    <brk id="24" max="13" man="1"/>
  </rowBreaks>
</worksheet>
</file>

<file path=xl/worksheets/sheet10.xml><?xml version="1.0" encoding="utf-8"?>
<worksheet xmlns="http://schemas.openxmlformats.org/spreadsheetml/2006/main" xmlns:r="http://schemas.openxmlformats.org/officeDocument/2006/relationships">
  <sheetPr>
    <tabColor rgb="FFFFFF00"/>
  </sheetPr>
  <dimension ref="A1:J45"/>
  <sheetViews>
    <sheetView showGridLines="0" view="pageBreakPreview" zoomScaleSheetLayoutView="100" zoomScalePageLayoutView="0" workbookViewId="0" topLeftCell="A25">
      <selection activeCell="E44" sqref="E44"/>
    </sheetView>
  </sheetViews>
  <sheetFormatPr defaultColWidth="9.00390625" defaultRowHeight="12.75"/>
  <cols>
    <col min="1" max="1" width="10.75390625" style="21" customWidth="1"/>
    <col min="2" max="2" width="32.25390625" style="21" customWidth="1"/>
    <col min="3" max="3" width="17.25390625" style="21" customWidth="1"/>
    <col min="4" max="4" width="16.75390625" style="21" customWidth="1"/>
    <col min="5" max="5" width="19.75390625" style="21" customWidth="1"/>
    <col min="6" max="6" width="22.875" style="21" customWidth="1"/>
    <col min="7" max="7" width="24.375" style="21" customWidth="1"/>
    <col min="8" max="16384" width="9.125" style="21" customWidth="1"/>
  </cols>
  <sheetData>
    <row r="1" spans="1:7" ht="24.75" customHeight="1">
      <c r="A1" s="369" t="s">
        <v>134</v>
      </c>
      <c r="B1" s="369"/>
      <c r="C1" s="369"/>
      <c r="D1" s="369"/>
      <c r="E1" s="369"/>
      <c r="F1" s="369"/>
      <c r="G1" s="369"/>
    </row>
    <row r="3" spans="1:7" ht="15.75">
      <c r="A3" s="396" t="s">
        <v>128</v>
      </c>
      <c r="B3" s="396"/>
      <c r="C3" s="396"/>
      <c r="D3" s="396"/>
      <c r="E3" s="55"/>
      <c r="F3" s="386" t="s">
        <v>127</v>
      </c>
      <c r="G3" s="386"/>
    </row>
    <row r="4" spans="1:7" ht="12.75">
      <c r="A4" s="275" t="s">
        <v>108</v>
      </c>
      <c r="B4" s="275"/>
      <c r="C4" s="275"/>
      <c r="D4" s="275"/>
      <c r="E4" s="275"/>
      <c r="F4" s="261" t="s">
        <v>110</v>
      </c>
      <c r="G4" s="261"/>
    </row>
    <row r="5" spans="1:8" ht="15">
      <c r="A5" s="56"/>
      <c r="B5" s="56"/>
      <c r="C5" s="56"/>
      <c r="D5" s="56"/>
      <c r="E5" s="56"/>
      <c r="F5" s="56"/>
      <c r="G5" s="56"/>
      <c r="H5" s="56"/>
    </row>
    <row r="6" spans="1:8" ht="15.75">
      <c r="A6" s="276" t="s">
        <v>129</v>
      </c>
      <c r="B6" s="276"/>
      <c r="C6" s="276"/>
      <c r="D6" s="276"/>
      <c r="E6" s="55"/>
      <c r="F6" s="386" t="s">
        <v>111</v>
      </c>
      <c r="G6" s="386"/>
      <c r="H6" s="56"/>
    </row>
    <row r="7" spans="1:8" ht="12.75">
      <c r="A7" s="275" t="s">
        <v>68</v>
      </c>
      <c r="B7" s="275"/>
      <c r="C7" s="275"/>
      <c r="D7" s="275"/>
      <c r="E7" s="275"/>
      <c r="F7" s="261" t="s">
        <v>112</v>
      </c>
      <c r="G7" s="261"/>
      <c r="H7" s="42"/>
    </row>
    <row r="8" spans="1:8" ht="15">
      <c r="A8" s="65"/>
      <c r="B8" s="65"/>
      <c r="C8" s="65"/>
      <c r="D8" s="65"/>
      <c r="E8" s="65"/>
      <c r="F8" s="57"/>
      <c r="G8" s="57"/>
      <c r="H8" s="57"/>
    </row>
    <row r="9" spans="1:10" ht="18" customHeight="1">
      <c r="A9" s="46" t="s">
        <v>114</v>
      </c>
      <c r="B9" s="86" t="s">
        <v>116</v>
      </c>
      <c r="C9" s="259" t="s">
        <v>118</v>
      </c>
      <c r="D9" s="259"/>
      <c r="E9" s="259" t="s">
        <v>111</v>
      </c>
      <c r="F9" s="259"/>
      <c r="G9" s="386" t="s">
        <v>120</v>
      </c>
      <c r="H9" s="386"/>
      <c r="I9" s="78"/>
      <c r="J9" s="78"/>
    </row>
    <row r="10" spans="2:10" s="42" customFormat="1" ht="51.75" customHeight="1">
      <c r="B10" s="85" t="s">
        <v>115</v>
      </c>
      <c r="C10" s="262" t="s">
        <v>117</v>
      </c>
      <c r="D10" s="262"/>
      <c r="E10" s="262" t="s">
        <v>119</v>
      </c>
      <c r="F10" s="262"/>
      <c r="G10" s="262" t="s">
        <v>121</v>
      </c>
      <c r="H10" s="262"/>
      <c r="I10" s="78"/>
      <c r="J10" s="78"/>
    </row>
    <row r="12" spans="1:7" s="63" customFormat="1" ht="12.75" customHeight="1">
      <c r="A12" s="368" t="s">
        <v>135</v>
      </c>
      <c r="B12" s="368"/>
      <c r="C12" s="368"/>
      <c r="D12" s="368"/>
      <c r="E12" s="368"/>
      <c r="F12" s="368"/>
      <c r="G12" s="368"/>
    </row>
    <row r="13" spans="1:7" s="63" customFormat="1" ht="6.75" customHeight="1">
      <c r="A13" s="370"/>
      <c r="B13" s="370"/>
      <c r="C13" s="370"/>
      <c r="D13" s="370"/>
      <c r="E13" s="371"/>
      <c r="F13" s="371"/>
      <c r="G13" s="371"/>
    </row>
    <row r="14" spans="1:7" s="63" customFormat="1" ht="27.75" customHeight="1">
      <c r="A14" s="368" t="s">
        <v>136</v>
      </c>
      <c r="B14" s="368"/>
      <c r="C14" s="368"/>
      <c r="D14" s="368"/>
      <c r="E14" s="368"/>
      <c r="F14" s="368"/>
      <c r="G14" s="62"/>
    </row>
    <row r="15" spans="5:7" ht="12.75">
      <c r="E15" s="22"/>
      <c r="F15" s="23"/>
      <c r="G15" s="23" t="s">
        <v>67</v>
      </c>
    </row>
    <row r="16" spans="2:7" ht="21" customHeight="1">
      <c r="B16" s="365" t="s">
        <v>82</v>
      </c>
      <c r="C16" s="365" t="s">
        <v>12</v>
      </c>
      <c r="D16" s="372" t="s">
        <v>48</v>
      </c>
      <c r="E16" s="365" t="s">
        <v>137</v>
      </c>
      <c r="F16" s="365"/>
      <c r="G16" s="374" t="s">
        <v>97</v>
      </c>
    </row>
    <row r="17" spans="2:7" ht="38.25">
      <c r="B17" s="365"/>
      <c r="C17" s="365"/>
      <c r="D17" s="373"/>
      <c r="E17" s="5" t="s">
        <v>138</v>
      </c>
      <c r="F17" s="5" t="s">
        <v>139</v>
      </c>
      <c r="G17" s="375"/>
    </row>
    <row r="18" spans="2:7" s="22" customFormat="1" ht="12.75">
      <c r="B18" s="24">
        <v>1</v>
      </c>
      <c r="C18" s="24">
        <v>2</v>
      </c>
      <c r="D18" s="24">
        <v>3</v>
      </c>
      <c r="E18" s="24">
        <v>4</v>
      </c>
      <c r="F18" s="24">
        <v>5</v>
      </c>
      <c r="G18" s="24">
        <v>6</v>
      </c>
    </row>
    <row r="19" spans="2:7" s="22" customFormat="1" ht="12.75">
      <c r="B19" s="83" t="s">
        <v>19</v>
      </c>
      <c r="C19" s="83"/>
      <c r="D19" s="24"/>
      <c r="E19" s="24"/>
      <c r="F19" s="24"/>
      <c r="G19" s="24"/>
    </row>
    <row r="20" spans="2:7" s="22" customFormat="1" ht="12.75">
      <c r="B20" s="24"/>
      <c r="C20" s="83"/>
      <c r="D20" s="24"/>
      <c r="E20" s="24"/>
      <c r="F20" s="24"/>
      <c r="G20" s="24"/>
    </row>
    <row r="21" spans="2:7" ht="12.75">
      <c r="B21" s="83" t="s">
        <v>20</v>
      </c>
      <c r="C21" s="20" t="s">
        <v>16</v>
      </c>
      <c r="D21" s="24"/>
      <c r="E21" s="24"/>
      <c r="F21" s="20"/>
      <c r="G21" s="20"/>
    </row>
    <row r="22" spans="2:7" ht="18.75" customHeight="1">
      <c r="B22" s="87" t="s">
        <v>50</v>
      </c>
      <c r="C22" s="20"/>
      <c r="D22" s="24"/>
      <c r="E22" s="24"/>
      <c r="F22" s="20"/>
      <c r="G22" s="20"/>
    </row>
    <row r="23" spans="1:7" ht="15.75" customHeight="1">
      <c r="A23" s="376"/>
      <c r="B23" s="376"/>
      <c r="C23" s="376"/>
      <c r="D23" s="376"/>
      <c r="E23" s="376"/>
      <c r="F23" s="376"/>
      <c r="G23" s="376"/>
    </row>
    <row r="24" spans="1:7" ht="28.5" customHeight="1">
      <c r="A24" s="395" t="s">
        <v>130</v>
      </c>
      <c r="B24" s="395"/>
      <c r="C24" s="395"/>
      <c r="D24" s="395"/>
      <c r="E24" s="397"/>
      <c r="F24" s="64"/>
      <c r="G24" s="62"/>
    </row>
    <row r="25" spans="1:7" ht="26.25" customHeight="1">
      <c r="A25" s="365" t="s">
        <v>22</v>
      </c>
      <c r="B25" s="365" t="s">
        <v>12</v>
      </c>
      <c r="C25" s="365" t="s">
        <v>21</v>
      </c>
      <c r="D25" s="365" t="s">
        <v>14</v>
      </c>
      <c r="E25" s="365" t="s">
        <v>140</v>
      </c>
      <c r="F25" s="7"/>
      <c r="G25" s="7"/>
    </row>
    <row r="26" spans="1:7" ht="32.25" customHeight="1">
      <c r="A26" s="365"/>
      <c r="B26" s="365"/>
      <c r="C26" s="365"/>
      <c r="D26" s="365"/>
      <c r="E26" s="365"/>
      <c r="F26" s="7"/>
      <c r="G26" s="7"/>
    </row>
    <row r="27" spans="1:7" ht="14.25" customHeight="1">
      <c r="A27" s="5">
        <v>1</v>
      </c>
      <c r="B27" s="5">
        <v>2</v>
      </c>
      <c r="C27" s="5">
        <v>3</v>
      </c>
      <c r="D27" s="5">
        <v>4</v>
      </c>
      <c r="E27" s="5">
        <v>5</v>
      </c>
      <c r="F27" s="7"/>
      <c r="G27" s="7"/>
    </row>
    <row r="28" spans="1:7" ht="14.25" customHeight="1">
      <c r="A28" s="18"/>
      <c r="B28" s="60" t="s">
        <v>3</v>
      </c>
      <c r="C28" s="18"/>
      <c r="D28" s="18"/>
      <c r="E28" s="18"/>
      <c r="F28" s="66"/>
      <c r="G28" s="66"/>
    </row>
    <row r="29" spans="1:7" ht="14.25" customHeight="1">
      <c r="A29" s="18"/>
      <c r="B29" s="18"/>
      <c r="C29" s="18"/>
      <c r="D29" s="18"/>
      <c r="E29" s="18"/>
      <c r="F29" s="66"/>
      <c r="G29" s="66"/>
    </row>
    <row r="30" spans="1:7" ht="14.25" customHeight="1">
      <c r="A30" s="18"/>
      <c r="B30" s="60" t="s">
        <v>4</v>
      </c>
      <c r="C30" s="18"/>
      <c r="D30" s="18"/>
      <c r="E30" s="18"/>
      <c r="F30" s="66"/>
      <c r="G30" s="66"/>
    </row>
    <row r="31" spans="1:7" ht="14.25" customHeight="1">
      <c r="A31" s="18"/>
      <c r="B31" s="60"/>
      <c r="C31" s="18"/>
      <c r="D31" s="18"/>
      <c r="E31" s="18"/>
      <c r="F31" s="66"/>
      <c r="G31" s="66"/>
    </row>
    <row r="32" spans="1:7" ht="14.25" customHeight="1">
      <c r="A32" s="18"/>
      <c r="B32" s="60" t="s">
        <v>5</v>
      </c>
      <c r="C32" s="18"/>
      <c r="D32" s="18"/>
      <c r="E32" s="18"/>
      <c r="F32" s="66"/>
      <c r="G32" s="66"/>
    </row>
    <row r="33" spans="1:7" ht="14.25" customHeight="1">
      <c r="A33" s="18"/>
      <c r="B33" s="60"/>
      <c r="C33" s="18"/>
      <c r="D33" s="18"/>
      <c r="E33" s="18"/>
      <c r="F33" s="66"/>
      <c r="G33" s="66"/>
    </row>
    <row r="34" spans="1:7" ht="14.25" customHeight="1">
      <c r="A34" s="18"/>
      <c r="B34" s="60" t="s">
        <v>6</v>
      </c>
      <c r="C34" s="18"/>
      <c r="D34" s="18"/>
      <c r="E34" s="18"/>
      <c r="F34" s="66"/>
      <c r="G34" s="66"/>
    </row>
    <row r="35" spans="1:7" ht="14.25" customHeight="1">
      <c r="A35" s="18"/>
      <c r="B35" s="60"/>
      <c r="C35" s="18"/>
      <c r="D35" s="18"/>
      <c r="E35" s="18"/>
      <c r="F35" s="66"/>
      <c r="G35" s="66"/>
    </row>
    <row r="36" spans="1:7" ht="12.75" customHeight="1">
      <c r="A36" s="25"/>
      <c r="B36" s="26"/>
      <c r="C36" s="25"/>
      <c r="D36" s="25"/>
      <c r="E36" s="26"/>
      <c r="F36" s="26"/>
      <c r="G36" s="26"/>
    </row>
    <row r="37" spans="1:7" ht="27.75" customHeight="1">
      <c r="A37" s="376" t="s">
        <v>131</v>
      </c>
      <c r="B37" s="376"/>
      <c r="C37" s="376"/>
      <c r="D37" s="376"/>
      <c r="E37" s="376"/>
      <c r="F37" s="6"/>
      <c r="G37" s="9"/>
    </row>
    <row r="38" spans="1:7" ht="4.5" customHeight="1">
      <c r="A38" s="398"/>
      <c r="B38" s="398"/>
      <c r="C38" s="398"/>
      <c r="D38" s="6"/>
      <c r="E38" s="6"/>
      <c r="F38" s="27"/>
      <c r="G38" s="9"/>
    </row>
    <row r="39" spans="1:7" ht="7.5" customHeight="1">
      <c r="A39" s="28"/>
      <c r="B39" s="34"/>
      <c r="C39" s="34"/>
      <c r="D39" s="34"/>
      <c r="E39" s="34"/>
      <c r="F39" s="34"/>
      <c r="G39" s="6"/>
    </row>
    <row r="40" spans="1:7" ht="12.75" hidden="1">
      <c r="A40" s="22"/>
      <c r="B40" s="22"/>
      <c r="C40" s="22"/>
      <c r="D40" s="22"/>
      <c r="E40" s="22"/>
      <c r="F40" s="22"/>
      <c r="G40" s="22"/>
    </row>
    <row r="41" spans="1:6" s="40" customFormat="1" ht="15.75">
      <c r="A41" s="362" t="s">
        <v>34</v>
      </c>
      <c r="B41" s="362"/>
      <c r="C41" s="362"/>
      <c r="D41" s="49"/>
      <c r="E41" s="49"/>
      <c r="F41" s="49"/>
    </row>
    <row r="42" spans="1:6" s="40" customFormat="1" ht="11.25" customHeight="1">
      <c r="A42" s="362"/>
      <c r="B42" s="363"/>
      <c r="C42" s="363"/>
      <c r="D42" s="51" t="s">
        <v>29</v>
      </c>
      <c r="E42" s="380" t="s">
        <v>105</v>
      </c>
      <c r="F42" s="381"/>
    </row>
    <row r="43" spans="1:4" s="40" customFormat="1" ht="1.5" customHeight="1" hidden="1">
      <c r="A43" s="362"/>
      <c r="B43" s="363"/>
      <c r="C43" s="363"/>
      <c r="D43" s="43"/>
    </row>
    <row r="44" spans="1:6" s="40" customFormat="1" ht="14.25" customHeight="1">
      <c r="A44" s="362" t="s">
        <v>8</v>
      </c>
      <c r="B44" s="362"/>
      <c r="C44" s="362"/>
      <c r="D44" s="52"/>
      <c r="E44" s="49"/>
      <c r="F44" s="49"/>
    </row>
    <row r="45" spans="1:6" s="40" customFormat="1" ht="15.75">
      <c r="A45" s="48"/>
      <c r="B45" s="50"/>
      <c r="C45" s="50"/>
      <c r="D45" s="51" t="s">
        <v>29</v>
      </c>
      <c r="E45" s="380" t="s">
        <v>105</v>
      </c>
      <c r="F45" s="381"/>
    </row>
  </sheetData>
  <sheetProtection/>
  <mergeCells count="40">
    <mergeCell ref="C10:D10"/>
    <mergeCell ref="E10:F10"/>
    <mergeCell ref="G10:H10"/>
    <mergeCell ref="A13:D13"/>
    <mergeCell ref="E13:G13"/>
    <mergeCell ref="A14:F14"/>
    <mergeCell ref="E45:F45"/>
    <mergeCell ref="A37:E37"/>
    <mergeCell ref="A38:C38"/>
    <mergeCell ref="A41:C41"/>
    <mergeCell ref="A42:A43"/>
    <mergeCell ref="B42:B43"/>
    <mergeCell ref="C42:C43"/>
    <mergeCell ref="E42:F42"/>
    <mergeCell ref="A25:A26"/>
    <mergeCell ref="B25:B26"/>
    <mergeCell ref="C25:C26"/>
    <mergeCell ref="D25:D26"/>
    <mergeCell ref="E25:E26"/>
    <mergeCell ref="A44:C44"/>
    <mergeCell ref="A1:G1"/>
    <mergeCell ref="A12:G12"/>
    <mergeCell ref="F7:G7"/>
    <mergeCell ref="C9:D9"/>
    <mergeCell ref="E9:F9"/>
    <mergeCell ref="A24:E24"/>
    <mergeCell ref="A4:E4"/>
    <mergeCell ref="F4:G4"/>
    <mergeCell ref="A6:D6"/>
    <mergeCell ref="A23:G23"/>
    <mergeCell ref="G9:H9"/>
    <mergeCell ref="F6:G6"/>
    <mergeCell ref="A7:E7"/>
    <mergeCell ref="A3:D3"/>
    <mergeCell ref="F3:G3"/>
    <mergeCell ref="B16:B17"/>
    <mergeCell ref="C16:C17"/>
    <mergeCell ref="D16:D17"/>
    <mergeCell ref="E16:F16"/>
    <mergeCell ref="G16:G17"/>
  </mergeCells>
  <printOptions/>
  <pageMargins left="0.86" right="0.31496062992125984" top="0.35433070866141736" bottom="0.21" header="0.2362204724409449" footer="0.275590551181102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N59"/>
  <sheetViews>
    <sheetView showGridLines="0" view="pageBreakPreview" zoomScale="80" zoomScaleNormal="70" zoomScaleSheetLayoutView="80" workbookViewId="0" topLeftCell="A12">
      <selection activeCell="I19" sqref="I19"/>
    </sheetView>
  </sheetViews>
  <sheetFormatPr defaultColWidth="9.00390625" defaultRowHeight="12.75"/>
  <cols>
    <col min="1" max="1" width="14.75390625" style="19" customWidth="1"/>
    <col min="2" max="2" width="27.875" style="19" customWidth="1"/>
    <col min="3" max="3" width="14.875" style="19" customWidth="1"/>
    <col min="4" max="4" width="11.00390625" style="19" customWidth="1"/>
    <col min="5" max="5" width="11.625" style="19" customWidth="1"/>
    <col min="6" max="6" width="15.00390625" style="19" customWidth="1"/>
    <col min="7" max="7" width="14.625" style="19" customWidth="1"/>
    <col min="8" max="8" width="8.875" style="19" customWidth="1"/>
    <col min="9" max="9" width="14.25390625" style="19" customWidth="1"/>
    <col min="10" max="10" width="16.875" style="19" customWidth="1"/>
    <col min="11" max="11" width="15.00390625" style="19" customWidth="1"/>
    <col min="12" max="12" width="10.375" style="19" customWidth="1"/>
    <col min="13" max="13" width="14.00390625" style="19" customWidth="1"/>
    <col min="14" max="14" width="13.875" style="19" customWidth="1"/>
    <col min="15" max="16384" width="9.125" style="19" customWidth="1"/>
  </cols>
  <sheetData>
    <row r="1" spans="1:11" ht="36.75" customHeight="1">
      <c r="A1" s="285" t="s">
        <v>91</v>
      </c>
      <c r="B1" s="285"/>
      <c r="C1" s="285"/>
      <c r="D1" s="285"/>
      <c r="E1" s="285"/>
      <c r="F1" s="285"/>
      <c r="G1" s="285"/>
      <c r="H1" s="285"/>
      <c r="I1" s="285"/>
      <c r="J1" s="285"/>
      <c r="K1" s="285"/>
    </row>
    <row r="2" spans="1:11" ht="17.25" customHeight="1">
      <c r="A2" s="30"/>
      <c r="B2" s="30"/>
      <c r="C2" s="30"/>
      <c r="D2" s="30"/>
      <c r="E2" s="30"/>
      <c r="F2" s="30"/>
      <c r="G2" s="30"/>
      <c r="H2" s="30"/>
      <c r="I2" s="30"/>
      <c r="J2" s="30"/>
      <c r="K2" s="30"/>
    </row>
    <row r="3" spans="1:13" ht="17.25" customHeight="1">
      <c r="A3" s="285" t="s">
        <v>155</v>
      </c>
      <c r="B3" s="285"/>
      <c r="C3" s="285"/>
      <c r="D3" s="285"/>
      <c r="E3" s="285"/>
      <c r="F3" s="285"/>
      <c r="G3" s="285"/>
      <c r="H3" s="285"/>
      <c r="I3" s="285"/>
      <c r="J3" s="285"/>
      <c r="K3" s="285"/>
      <c r="L3" s="285"/>
      <c r="M3" s="285"/>
    </row>
    <row r="4" spans="1:14" ht="15.75" customHeight="1">
      <c r="A4" s="30"/>
      <c r="B4" s="30"/>
      <c r="C4" s="30"/>
      <c r="D4" s="30"/>
      <c r="E4" s="30"/>
      <c r="F4" s="30"/>
      <c r="G4" s="30"/>
      <c r="H4" s="30"/>
      <c r="I4" s="30"/>
      <c r="J4" s="30"/>
      <c r="K4" s="30"/>
      <c r="N4" s="31" t="s">
        <v>67</v>
      </c>
    </row>
    <row r="5" spans="1:14" ht="17.25" customHeight="1">
      <c r="A5" s="286" t="s">
        <v>69</v>
      </c>
      <c r="B5" s="287" t="s">
        <v>12</v>
      </c>
      <c r="C5" s="286" t="s">
        <v>145</v>
      </c>
      <c r="D5" s="286"/>
      <c r="E5" s="286"/>
      <c r="F5" s="286"/>
      <c r="G5" s="286" t="s">
        <v>153</v>
      </c>
      <c r="H5" s="286"/>
      <c r="I5" s="286"/>
      <c r="J5" s="286"/>
      <c r="K5" s="286" t="s">
        <v>147</v>
      </c>
      <c r="L5" s="286"/>
      <c r="M5" s="286"/>
      <c r="N5" s="286"/>
    </row>
    <row r="6" spans="1:14" ht="70.5" customHeight="1">
      <c r="A6" s="286"/>
      <c r="B6" s="288"/>
      <c r="C6" s="129" t="s">
        <v>2</v>
      </c>
      <c r="D6" s="129" t="s">
        <v>423</v>
      </c>
      <c r="E6" s="128" t="s">
        <v>98</v>
      </c>
      <c r="F6" s="128" t="s">
        <v>42</v>
      </c>
      <c r="G6" s="129" t="s">
        <v>2</v>
      </c>
      <c r="H6" s="129" t="s">
        <v>422</v>
      </c>
      <c r="I6" s="128" t="s">
        <v>98</v>
      </c>
      <c r="J6" s="128" t="s">
        <v>43</v>
      </c>
      <c r="K6" s="129" t="s">
        <v>2</v>
      </c>
      <c r="L6" s="129" t="s">
        <v>422</v>
      </c>
      <c r="M6" s="128" t="s">
        <v>98</v>
      </c>
      <c r="N6" s="128" t="s">
        <v>44</v>
      </c>
    </row>
    <row r="7" spans="1:14" ht="18" customHeight="1">
      <c r="A7" s="108">
        <v>1</v>
      </c>
      <c r="B7" s="108">
        <v>2</v>
      </c>
      <c r="C7" s="108">
        <v>3</v>
      </c>
      <c r="D7" s="108">
        <v>4</v>
      </c>
      <c r="E7" s="108">
        <v>5</v>
      </c>
      <c r="F7" s="108">
        <v>6</v>
      </c>
      <c r="G7" s="108">
        <v>7</v>
      </c>
      <c r="H7" s="108">
        <v>8</v>
      </c>
      <c r="I7" s="108">
        <v>9</v>
      </c>
      <c r="J7" s="108">
        <v>10</v>
      </c>
      <c r="K7" s="108">
        <v>11</v>
      </c>
      <c r="L7" s="108">
        <v>12</v>
      </c>
      <c r="M7" s="108">
        <v>13</v>
      </c>
      <c r="N7" s="108">
        <v>14</v>
      </c>
    </row>
    <row r="8" spans="1:14" ht="30" customHeight="1">
      <c r="A8" s="115">
        <v>2110</v>
      </c>
      <c r="B8" s="119" t="s">
        <v>195</v>
      </c>
      <c r="C8" s="237">
        <v>53701126.36</v>
      </c>
      <c r="D8" s="237">
        <v>0</v>
      </c>
      <c r="E8" s="237">
        <v>0</v>
      </c>
      <c r="F8" s="237">
        <f>SUM(C8:E8)</f>
        <v>53701126.36</v>
      </c>
      <c r="G8" s="237">
        <v>52900787</v>
      </c>
      <c r="H8" s="237">
        <v>0</v>
      </c>
      <c r="I8" s="237">
        <v>0</v>
      </c>
      <c r="J8" s="237">
        <f>SUM(G8:I8)</f>
        <v>52900787</v>
      </c>
      <c r="K8" s="239">
        <v>59149142</v>
      </c>
      <c r="L8" s="239">
        <v>0</v>
      </c>
      <c r="M8" s="239">
        <v>0</v>
      </c>
      <c r="N8" s="239">
        <f>SUM(K8:M8)</f>
        <v>59149142</v>
      </c>
    </row>
    <row r="9" spans="1:14" ht="44.25" customHeight="1">
      <c r="A9" s="115">
        <v>2120</v>
      </c>
      <c r="B9" s="119" t="s">
        <v>196</v>
      </c>
      <c r="C9" s="237">
        <v>11456425.16</v>
      </c>
      <c r="D9" s="237">
        <v>0</v>
      </c>
      <c r="E9" s="237">
        <v>0</v>
      </c>
      <c r="F9" s="237">
        <f aca="true" t="shared" si="0" ref="F9:F20">SUM(C9:E9)</f>
        <v>11456425.16</v>
      </c>
      <c r="G9" s="237">
        <v>11064731</v>
      </c>
      <c r="H9" s="237">
        <v>0</v>
      </c>
      <c r="I9" s="237">
        <v>0</v>
      </c>
      <c r="J9" s="237">
        <f aca="true" t="shared" si="1" ref="J9:J20">SUM(G9:I9)</f>
        <v>11064731</v>
      </c>
      <c r="K9" s="239">
        <v>12184723</v>
      </c>
      <c r="L9" s="239">
        <v>0</v>
      </c>
      <c r="M9" s="239">
        <v>0</v>
      </c>
      <c r="N9" s="239">
        <f aca="true" t="shared" si="2" ref="N9:N20">SUM(K9:M9)</f>
        <v>12184723</v>
      </c>
    </row>
    <row r="10" spans="1:14" ht="42.75" customHeight="1">
      <c r="A10" s="115">
        <v>2210</v>
      </c>
      <c r="B10" s="119" t="s">
        <v>197</v>
      </c>
      <c r="C10" s="139">
        <v>1759848.06</v>
      </c>
      <c r="D10" s="139">
        <v>0</v>
      </c>
      <c r="E10" s="139">
        <v>0</v>
      </c>
      <c r="F10" s="139">
        <f t="shared" si="0"/>
        <v>1759848.06</v>
      </c>
      <c r="G10" s="139">
        <v>1843030.76</v>
      </c>
      <c r="H10" s="139">
        <v>0</v>
      </c>
      <c r="I10" s="139">
        <v>0</v>
      </c>
      <c r="J10" s="139">
        <f t="shared" si="1"/>
        <v>1843030.76</v>
      </c>
      <c r="K10" s="144">
        <v>1747761</v>
      </c>
      <c r="L10" s="144">
        <v>0</v>
      </c>
      <c r="M10" s="144">
        <v>0</v>
      </c>
      <c r="N10" s="144">
        <f t="shared" si="2"/>
        <v>1747761</v>
      </c>
    </row>
    <row r="11" spans="1:14" ht="45.75" customHeight="1">
      <c r="A11" s="115">
        <v>2240</v>
      </c>
      <c r="B11" s="118" t="s">
        <v>188</v>
      </c>
      <c r="C11" s="139">
        <v>1492349.12</v>
      </c>
      <c r="D11" s="139">
        <v>0</v>
      </c>
      <c r="E11" s="139">
        <v>0</v>
      </c>
      <c r="F11" s="139">
        <f t="shared" si="0"/>
        <v>1492349.12</v>
      </c>
      <c r="G11" s="139">
        <v>2284453</v>
      </c>
      <c r="H11" s="139">
        <v>0</v>
      </c>
      <c r="I11" s="139">
        <v>0</v>
      </c>
      <c r="J11" s="139">
        <f t="shared" si="1"/>
        <v>2284453</v>
      </c>
      <c r="K11" s="144">
        <v>2421520</v>
      </c>
      <c r="L11" s="144">
        <v>0</v>
      </c>
      <c r="M11" s="144">
        <v>0</v>
      </c>
      <c r="N11" s="144">
        <f t="shared" si="2"/>
        <v>2421520</v>
      </c>
    </row>
    <row r="12" spans="1:14" ht="38.25" customHeight="1">
      <c r="A12" s="115">
        <v>2250</v>
      </c>
      <c r="B12" s="119" t="s">
        <v>198</v>
      </c>
      <c r="C12" s="139">
        <v>74165.97</v>
      </c>
      <c r="D12" s="139">
        <v>0</v>
      </c>
      <c r="E12" s="139">
        <v>0</v>
      </c>
      <c r="F12" s="139">
        <f t="shared" si="0"/>
        <v>74165.97</v>
      </c>
      <c r="G12" s="139">
        <v>119398</v>
      </c>
      <c r="H12" s="139">
        <v>0</v>
      </c>
      <c r="I12" s="139">
        <v>0</v>
      </c>
      <c r="J12" s="139">
        <f t="shared" si="1"/>
        <v>119398</v>
      </c>
      <c r="K12" s="144">
        <v>126562</v>
      </c>
      <c r="L12" s="144">
        <v>0</v>
      </c>
      <c r="M12" s="144">
        <v>0</v>
      </c>
      <c r="N12" s="144">
        <f t="shared" si="2"/>
        <v>126562</v>
      </c>
    </row>
    <row r="13" spans="1:14" ht="24.75" customHeight="1">
      <c r="A13" s="115">
        <v>2271</v>
      </c>
      <c r="B13" s="119" t="s">
        <v>199</v>
      </c>
      <c r="C13" s="139">
        <v>1081436.67</v>
      </c>
      <c r="D13" s="139">
        <v>0</v>
      </c>
      <c r="E13" s="139">
        <v>0</v>
      </c>
      <c r="F13" s="139">
        <f t="shared" si="0"/>
        <v>1081436.67</v>
      </c>
      <c r="G13" s="139">
        <v>1164351</v>
      </c>
      <c r="H13" s="139">
        <v>0</v>
      </c>
      <c r="I13" s="139">
        <v>0</v>
      </c>
      <c r="J13" s="139">
        <f t="shared" si="1"/>
        <v>1164351</v>
      </c>
      <c r="K13" s="144">
        <v>1147422</v>
      </c>
      <c r="L13" s="144">
        <v>0</v>
      </c>
      <c r="M13" s="144">
        <v>0</v>
      </c>
      <c r="N13" s="144">
        <f t="shared" si="2"/>
        <v>1147422</v>
      </c>
    </row>
    <row r="14" spans="1:14" ht="44.25" customHeight="1">
      <c r="A14" s="115">
        <v>2272</v>
      </c>
      <c r="B14" s="119" t="s">
        <v>200</v>
      </c>
      <c r="C14" s="139">
        <v>60964.82</v>
      </c>
      <c r="D14" s="139">
        <v>0</v>
      </c>
      <c r="E14" s="139">
        <v>0</v>
      </c>
      <c r="F14" s="139">
        <f t="shared" si="0"/>
        <v>60964.82</v>
      </c>
      <c r="G14" s="139">
        <v>91613</v>
      </c>
      <c r="H14" s="139">
        <v>0</v>
      </c>
      <c r="I14" s="139">
        <v>0</v>
      </c>
      <c r="J14" s="139">
        <f t="shared" si="1"/>
        <v>91613</v>
      </c>
      <c r="K14" s="144">
        <v>107187</v>
      </c>
      <c r="L14" s="144">
        <v>0</v>
      </c>
      <c r="M14" s="144">
        <v>0</v>
      </c>
      <c r="N14" s="144">
        <f t="shared" si="2"/>
        <v>107187</v>
      </c>
    </row>
    <row r="15" spans="1:14" ht="27" customHeight="1">
      <c r="A15" s="115">
        <v>2273</v>
      </c>
      <c r="B15" s="119" t="s">
        <v>201</v>
      </c>
      <c r="C15" s="139">
        <v>632011.44</v>
      </c>
      <c r="D15" s="139">
        <v>0</v>
      </c>
      <c r="E15" s="139">
        <v>0</v>
      </c>
      <c r="F15" s="139">
        <f t="shared" si="0"/>
        <v>632011.44</v>
      </c>
      <c r="G15" s="139">
        <v>748083</v>
      </c>
      <c r="H15" s="139">
        <v>0</v>
      </c>
      <c r="I15" s="139">
        <v>0</v>
      </c>
      <c r="J15" s="139">
        <f t="shared" si="1"/>
        <v>748083</v>
      </c>
      <c r="K15" s="144">
        <v>842446</v>
      </c>
      <c r="L15" s="144">
        <v>0</v>
      </c>
      <c r="M15" s="144">
        <v>0</v>
      </c>
      <c r="N15" s="144">
        <f t="shared" si="2"/>
        <v>842446</v>
      </c>
    </row>
    <row r="16" spans="1:14" ht="28.5" customHeight="1">
      <c r="A16" s="115">
        <v>2274</v>
      </c>
      <c r="B16" s="119" t="s">
        <v>202</v>
      </c>
      <c r="C16" s="139">
        <v>27270.26</v>
      </c>
      <c r="D16" s="139">
        <v>0</v>
      </c>
      <c r="E16" s="139">
        <v>0</v>
      </c>
      <c r="F16" s="139">
        <f t="shared" si="0"/>
        <v>27270.26</v>
      </c>
      <c r="G16" s="139">
        <v>59044</v>
      </c>
      <c r="H16" s="139">
        <v>0</v>
      </c>
      <c r="I16" s="139">
        <v>0</v>
      </c>
      <c r="J16" s="139">
        <f t="shared" si="1"/>
        <v>59044</v>
      </c>
      <c r="K16" s="144">
        <v>48611</v>
      </c>
      <c r="L16" s="144">
        <v>0</v>
      </c>
      <c r="M16" s="144">
        <v>0</v>
      </c>
      <c r="N16" s="144">
        <f t="shared" si="2"/>
        <v>48611</v>
      </c>
    </row>
    <row r="17" spans="1:14" ht="84.75" customHeight="1">
      <c r="A17" s="115">
        <v>2282</v>
      </c>
      <c r="B17" s="119" t="s">
        <v>203</v>
      </c>
      <c r="C17" s="139">
        <v>0</v>
      </c>
      <c r="D17" s="139">
        <v>0</v>
      </c>
      <c r="E17" s="139">
        <v>0</v>
      </c>
      <c r="F17" s="139">
        <f t="shared" si="0"/>
        <v>0</v>
      </c>
      <c r="G17" s="139">
        <v>16577</v>
      </c>
      <c r="H17" s="139">
        <v>0</v>
      </c>
      <c r="I17" s="139">
        <v>0</v>
      </c>
      <c r="J17" s="139">
        <f t="shared" si="1"/>
        <v>16577</v>
      </c>
      <c r="K17" s="144">
        <v>17572</v>
      </c>
      <c r="L17" s="144">
        <v>0</v>
      </c>
      <c r="M17" s="144">
        <v>0</v>
      </c>
      <c r="N17" s="144">
        <f t="shared" si="2"/>
        <v>17572</v>
      </c>
    </row>
    <row r="18" spans="1:14" ht="39" customHeight="1">
      <c r="A18" s="115">
        <v>2800</v>
      </c>
      <c r="B18" s="118" t="s">
        <v>204</v>
      </c>
      <c r="C18" s="139">
        <v>79805.21</v>
      </c>
      <c r="D18" s="139">
        <v>0</v>
      </c>
      <c r="E18" s="139">
        <v>0</v>
      </c>
      <c r="F18" s="139">
        <f t="shared" si="0"/>
        <v>79805.21</v>
      </c>
      <c r="G18" s="139">
        <v>90126</v>
      </c>
      <c r="H18" s="139">
        <v>0</v>
      </c>
      <c r="I18" s="139">
        <v>0</v>
      </c>
      <c r="J18" s="139">
        <f t="shared" si="1"/>
        <v>90126</v>
      </c>
      <c r="K18" s="144">
        <v>95534</v>
      </c>
      <c r="L18" s="144">
        <v>0</v>
      </c>
      <c r="M18" s="144">
        <v>0</v>
      </c>
      <c r="N18" s="144">
        <f t="shared" si="2"/>
        <v>95534</v>
      </c>
    </row>
    <row r="19" spans="1:14" ht="81" customHeight="1">
      <c r="A19" s="115">
        <v>3110</v>
      </c>
      <c r="B19" s="118" t="s">
        <v>205</v>
      </c>
      <c r="C19" s="139">
        <v>0</v>
      </c>
      <c r="D19" s="139">
        <v>0</v>
      </c>
      <c r="E19" s="139">
        <v>40850</v>
      </c>
      <c r="F19" s="139">
        <f t="shared" si="0"/>
        <v>40850</v>
      </c>
      <c r="G19" s="139">
        <v>0</v>
      </c>
      <c r="H19" s="139">
        <v>0</v>
      </c>
      <c r="I19" s="139">
        <v>488709.82</v>
      </c>
      <c r="J19" s="139">
        <f t="shared" si="1"/>
        <v>488709.82</v>
      </c>
      <c r="K19" s="144">
        <v>0</v>
      </c>
      <c r="L19" s="144">
        <v>0</v>
      </c>
      <c r="M19" s="144">
        <v>600000</v>
      </c>
      <c r="N19" s="144">
        <f t="shared" si="2"/>
        <v>600000</v>
      </c>
    </row>
    <row r="20" spans="1:14" ht="61.5" customHeight="1">
      <c r="A20" s="115">
        <v>3132</v>
      </c>
      <c r="B20" s="118" t="s">
        <v>426</v>
      </c>
      <c r="C20" s="139">
        <v>0</v>
      </c>
      <c r="D20" s="139">
        <v>0</v>
      </c>
      <c r="E20" s="139">
        <v>0</v>
      </c>
      <c r="F20" s="139">
        <f t="shared" si="0"/>
        <v>0</v>
      </c>
      <c r="G20" s="139">
        <v>0</v>
      </c>
      <c r="H20" s="139">
        <v>0</v>
      </c>
      <c r="I20" s="139">
        <v>0</v>
      </c>
      <c r="J20" s="139">
        <f t="shared" si="1"/>
        <v>0</v>
      </c>
      <c r="K20" s="144">
        <v>0</v>
      </c>
      <c r="L20" s="144">
        <v>0</v>
      </c>
      <c r="M20" s="144">
        <v>170000</v>
      </c>
      <c r="N20" s="144">
        <f t="shared" si="2"/>
        <v>170000</v>
      </c>
    </row>
    <row r="21" spans="1:14" ht="18.75">
      <c r="A21" s="115"/>
      <c r="B21" s="118" t="s">
        <v>50</v>
      </c>
      <c r="C21" s="237">
        <f>SUM(C8:C19)</f>
        <v>70365403.07</v>
      </c>
      <c r="D21" s="237">
        <v>0</v>
      </c>
      <c r="E21" s="139">
        <v>40850</v>
      </c>
      <c r="F21" s="237">
        <f>SUM(F8:F20)</f>
        <v>70406253.07</v>
      </c>
      <c r="G21" s="237">
        <f>SUM(G8:G18)</f>
        <v>70382193.75999999</v>
      </c>
      <c r="H21" s="237">
        <v>0</v>
      </c>
      <c r="I21" s="237">
        <f>SUM(I19)</f>
        <v>488709.82</v>
      </c>
      <c r="J21" s="237">
        <f>SUM(J8:J20)</f>
        <v>70870903.57999998</v>
      </c>
      <c r="K21" s="239">
        <f>SUM(K8:K18)</f>
        <v>77888480</v>
      </c>
      <c r="L21" s="239">
        <v>0</v>
      </c>
      <c r="M21" s="239">
        <f>SUM(M8:M20)</f>
        <v>770000</v>
      </c>
      <c r="N21" s="239">
        <f>SUM(N8:N20)</f>
        <v>78658480</v>
      </c>
    </row>
    <row r="22" spans="1:14" ht="18.75">
      <c r="A22" s="121"/>
      <c r="B22" s="121"/>
      <c r="C22" s="121"/>
      <c r="D22" s="121"/>
      <c r="E22" s="121"/>
      <c r="F22" s="121"/>
      <c r="G22" s="121"/>
      <c r="H22" s="121"/>
      <c r="I22" s="122"/>
      <c r="J22" s="122"/>
      <c r="K22" s="122"/>
      <c r="L22" s="122"/>
      <c r="M22" s="122"/>
      <c r="N22" s="122"/>
    </row>
    <row r="23" spans="1:14" ht="15.75" customHeight="1">
      <c r="A23" s="289" t="s">
        <v>70</v>
      </c>
      <c r="B23" s="289"/>
      <c r="C23" s="289"/>
      <c r="D23" s="289"/>
      <c r="E23" s="289"/>
      <c r="F23" s="289"/>
      <c r="G23" s="289"/>
      <c r="H23" s="289"/>
      <c r="I23" s="289"/>
      <c r="J23" s="289"/>
      <c r="K23" s="289"/>
      <c r="L23" s="289"/>
      <c r="M23" s="289"/>
      <c r="N23" s="122"/>
    </row>
    <row r="24" spans="1:14" ht="18.75">
      <c r="A24" s="121"/>
      <c r="B24" s="121"/>
      <c r="C24" s="121"/>
      <c r="D24" s="121"/>
      <c r="E24" s="121"/>
      <c r="F24" s="121"/>
      <c r="G24" s="121"/>
      <c r="H24" s="121"/>
      <c r="I24" s="121"/>
      <c r="J24" s="121"/>
      <c r="K24" s="121"/>
      <c r="L24" s="122"/>
      <c r="M24" s="122"/>
      <c r="N24" s="123" t="s">
        <v>67</v>
      </c>
    </row>
    <row r="25" spans="1:14" ht="19.5" customHeight="1">
      <c r="A25" s="286" t="s">
        <v>71</v>
      </c>
      <c r="B25" s="287" t="s">
        <v>12</v>
      </c>
      <c r="C25" s="286" t="s">
        <v>45</v>
      </c>
      <c r="D25" s="286"/>
      <c r="E25" s="286"/>
      <c r="F25" s="286"/>
      <c r="G25" s="286" t="s">
        <v>54</v>
      </c>
      <c r="H25" s="286"/>
      <c r="I25" s="286"/>
      <c r="J25" s="286"/>
      <c r="K25" s="286" t="s">
        <v>123</v>
      </c>
      <c r="L25" s="286"/>
      <c r="M25" s="286"/>
      <c r="N25" s="286"/>
    </row>
    <row r="26" spans="1:14" ht="72" customHeight="1">
      <c r="A26" s="286"/>
      <c r="B26" s="288"/>
      <c r="C26" s="129" t="s">
        <v>2</v>
      </c>
      <c r="D26" s="129" t="s">
        <v>49</v>
      </c>
      <c r="E26" s="128" t="s">
        <v>98</v>
      </c>
      <c r="F26" s="128" t="s">
        <v>42</v>
      </c>
      <c r="G26" s="129" t="s">
        <v>2</v>
      </c>
      <c r="H26" s="129" t="s">
        <v>49</v>
      </c>
      <c r="I26" s="128" t="s">
        <v>98</v>
      </c>
      <c r="J26" s="128" t="s">
        <v>43</v>
      </c>
      <c r="K26" s="129" t="s">
        <v>2</v>
      </c>
      <c r="L26" s="129" t="s">
        <v>49</v>
      </c>
      <c r="M26" s="128" t="s">
        <v>98</v>
      </c>
      <c r="N26" s="128" t="s">
        <v>44</v>
      </c>
    </row>
    <row r="27" spans="1:14" ht="18.75">
      <c r="A27" s="115">
        <v>1</v>
      </c>
      <c r="B27" s="115">
        <v>2</v>
      </c>
      <c r="C27" s="115">
        <v>3</v>
      </c>
      <c r="D27" s="115">
        <v>4</v>
      </c>
      <c r="E27" s="115">
        <v>5</v>
      </c>
      <c r="F27" s="115">
        <v>6</v>
      </c>
      <c r="G27" s="115">
        <v>7</v>
      </c>
      <c r="H27" s="115">
        <v>8</v>
      </c>
      <c r="I27" s="115">
        <v>9</v>
      </c>
      <c r="J27" s="115">
        <v>10</v>
      </c>
      <c r="K27" s="115">
        <v>11</v>
      </c>
      <c r="L27" s="115">
        <v>12</v>
      </c>
      <c r="M27" s="115">
        <v>13</v>
      </c>
      <c r="N27" s="115">
        <v>14</v>
      </c>
    </row>
    <row r="28" spans="1:14" ht="18.75">
      <c r="A28" s="124"/>
      <c r="B28" s="118"/>
      <c r="C28" s="115"/>
      <c r="D28" s="115"/>
      <c r="E28" s="115"/>
      <c r="F28" s="115"/>
      <c r="G28" s="115"/>
      <c r="H28" s="115"/>
      <c r="I28" s="115"/>
      <c r="J28" s="115"/>
      <c r="K28" s="115"/>
      <c r="L28" s="115"/>
      <c r="M28" s="115"/>
      <c r="N28" s="115"/>
    </row>
    <row r="29" spans="1:14" ht="18.75">
      <c r="A29" s="115"/>
      <c r="B29" s="118"/>
      <c r="C29" s="115"/>
      <c r="D29" s="115"/>
      <c r="E29" s="115"/>
      <c r="F29" s="115"/>
      <c r="G29" s="115"/>
      <c r="H29" s="115"/>
      <c r="I29" s="115"/>
      <c r="J29" s="115"/>
      <c r="K29" s="115"/>
      <c r="L29" s="115"/>
      <c r="M29" s="115"/>
      <c r="N29" s="115"/>
    </row>
    <row r="30" spans="1:14" ht="18.75">
      <c r="A30" s="115"/>
      <c r="B30" s="118" t="s">
        <v>50</v>
      </c>
      <c r="C30" s="115"/>
      <c r="D30" s="115"/>
      <c r="E30" s="115"/>
      <c r="F30" s="115"/>
      <c r="G30" s="115"/>
      <c r="H30" s="115"/>
      <c r="I30" s="115"/>
      <c r="J30" s="115"/>
      <c r="K30" s="115"/>
      <c r="L30" s="115"/>
      <c r="M30" s="115"/>
      <c r="N30" s="115"/>
    </row>
    <row r="31" spans="1:14" ht="33" customHeight="1">
      <c r="A31" s="289" t="s">
        <v>154</v>
      </c>
      <c r="B31" s="289"/>
      <c r="C31" s="289"/>
      <c r="D31" s="289"/>
      <c r="E31" s="289"/>
      <c r="F31" s="289"/>
      <c r="G31" s="289"/>
      <c r="H31" s="289"/>
      <c r="I31" s="289"/>
      <c r="J31" s="289"/>
      <c r="K31" s="121"/>
      <c r="L31" s="121"/>
      <c r="M31" s="121"/>
      <c r="N31" s="122"/>
    </row>
    <row r="32" spans="1:14" ht="18.75">
      <c r="A32" s="121"/>
      <c r="B32" s="121"/>
      <c r="C32" s="121"/>
      <c r="D32" s="121"/>
      <c r="E32" s="121"/>
      <c r="F32" s="121"/>
      <c r="G32" s="121"/>
      <c r="H32" s="121"/>
      <c r="I32" s="121"/>
      <c r="J32" s="123" t="s">
        <v>67</v>
      </c>
      <c r="K32" s="122"/>
      <c r="L32" s="122"/>
      <c r="M32" s="122"/>
      <c r="N32" s="122"/>
    </row>
    <row r="33" spans="1:14" ht="17.25" customHeight="1">
      <c r="A33" s="290" t="s">
        <v>69</v>
      </c>
      <c r="B33" s="291" t="s">
        <v>31</v>
      </c>
      <c r="C33" s="290" t="s">
        <v>151</v>
      </c>
      <c r="D33" s="290"/>
      <c r="E33" s="290"/>
      <c r="F33" s="290"/>
      <c r="G33" s="290" t="s">
        <v>152</v>
      </c>
      <c r="H33" s="290"/>
      <c r="I33" s="290"/>
      <c r="J33" s="290"/>
      <c r="K33" s="122"/>
      <c r="L33" s="122"/>
      <c r="M33" s="122"/>
      <c r="N33" s="122"/>
    </row>
    <row r="34" spans="1:14" s="256" customFormat="1" ht="81" customHeight="1">
      <c r="A34" s="290"/>
      <c r="B34" s="292"/>
      <c r="C34" s="129" t="s">
        <v>2</v>
      </c>
      <c r="D34" s="129" t="s">
        <v>49</v>
      </c>
      <c r="E34" s="128" t="s">
        <v>98</v>
      </c>
      <c r="F34" s="128" t="s">
        <v>42</v>
      </c>
      <c r="G34" s="129" t="s">
        <v>2</v>
      </c>
      <c r="H34" s="129" t="s">
        <v>422</v>
      </c>
      <c r="I34" s="128" t="s">
        <v>98</v>
      </c>
      <c r="J34" s="128" t="s">
        <v>43</v>
      </c>
      <c r="K34" s="255"/>
      <c r="L34" s="255"/>
      <c r="M34" s="255"/>
      <c r="N34" s="255"/>
    </row>
    <row r="35" spans="1:14" ht="18.75">
      <c r="A35" s="115">
        <v>1</v>
      </c>
      <c r="B35" s="115">
        <v>2</v>
      </c>
      <c r="C35" s="126">
        <v>3</v>
      </c>
      <c r="D35" s="115">
        <v>4</v>
      </c>
      <c r="E35" s="126">
        <v>5</v>
      </c>
      <c r="F35" s="115">
        <v>6</v>
      </c>
      <c r="G35" s="126">
        <v>7</v>
      </c>
      <c r="H35" s="115">
        <v>8</v>
      </c>
      <c r="I35" s="126">
        <v>9</v>
      </c>
      <c r="J35" s="115">
        <v>10</v>
      </c>
      <c r="K35" s="122"/>
      <c r="L35" s="122"/>
      <c r="M35" s="122"/>
      <c r="N35" s="122"/>
    </row>
    <row r="36" spans="1:14" ht="20.25" customHeight="1">
      <c r="A36" s="115">
        <v>2110</v>
      </c>
      <c r="B36" s="119" t="s">
        <v>195</v>
      </c>
      <c r="C36" s="144">
        <v>63881073</v>
      </c>
      <c r="D36" s="239"/>
      <c r="E36" s="239"/>
      <c r="F36" s="144">
        <f aca="true" t="shared" si="3" ref="F36:F46">SUM(C36:E36)</f>
        <v>63881073</v>
      </c>
      <c r="G36" s="144">
        <v>68799916</v>
      </c>
      <c r="H36" s="144"/>
      <c r="I36" s="144"/>
      <c r="J36" s="144">
        <f>SUM(G36)</f>
        <v>68799916</v>
      </c>
      <c r="K36" s="122"/>
      <c r="L36" s="122"/>
      <c r="M36" s="122"/>
      <c r="N36" s="122"/>
    </row>
    <row r="37" spans="1:14" ht="37.5">
      <c r="A37" s="115">
        <v>2120</v>
      </c>
      <c r="B37" s="119" t="s">
        <v>196</v>
      </c>
      <c r="C37" s="144">
        <v>13159501</v>
      </c>
      <c r="D37" s="144"/>
      <c r="E37" s="144"/>
      <c r="F37" s="144">
        <f t="shared" si="3"/>
        <v>13159501</v>
      </c>
      <c r="G37" s="144">
        <v>14172782</v>
      </c>
      <c r="H37" s="144"/>
      <c r="I37" s="144"/>
      <c r="J37" s="144">
        <f aca="true" t="shared" si="4" ref="J37:J46">SUM(G37)</f>
        <v>14172782</v>
      </c>
      <c r="K37" s="122"/>
      <c r="L37" s="122"/>
      <c r="M37" s="122"/>
      <c r="N37" s="122"/>
    </row>
    <row r="38" spans="1:14" ht="42.75" customHeight="1">
      <c r="A38" s="115">
        <v>2210</v>
      </c>
      <c r="B38" s="119" t="s">
        <v>197</v>
      </c>
      <c r="C38" s="144">
        <v>1847383</v>
      </c>
      <c r="D38" s="144"/>
      <c r="E38" s="144"/>
      <c r="F38" s="144">
        <f t="shared" si="3"/>
        <v>1847383</v>
      </c>
      <c r="G38" s="144">
        <v>1945295</v>
      </c>
      <c r="H38" s="144"/>
      <c r="I38" s="144"/>
      <c r="J38" s="144">
        <f t="shared" si="4"/>
        <v>1945295</v>
      </c>
      <c r="K38" s="122"/>
      <c r="L38" s="122"/>
      <c r="M38" s="122"/>
      <c r="N38" s="122"/>
    </row>
    <row r="39" spans="1:14" ht="37.5">
      <c r="A39" s="115">
        <v>2240</v>
      </c>
      <c r="B39" s="118" t="s">
        <v>188</v>
      </c>
      <c r="C39" s="144">
        <v>2559547</v>
      </c>
      <c r="D39" s="144"/>
      <c r="E39" s="144"/>
      <c r="F39" s="144">
        <f t="shared" si="3"/>
        <v>2559547</v>
      </c>
      <c r="G39" s="144">
        <v>2695203</v>
      </c>
      <c r="H39" s="144"/>
      <c r="I39" s="144"/>
      <c r="J39" s="144">
        <f t="shared" si="4"/>
        <v>2695203</v>
      </c>
      <c r="K39" s="122"/>
      <c r="L39" s="122"/>
      <c r="M39" s="122"/>
      <c r="N39" s="122"/>
    </row>
    <row r="40" spans="1:14" ht="37.5">
      <c r="A40" s="115">
        <v>2250</v>
      </c>
      <c r="B40" s="119" t="s">
        <v>198</v>
      </c>
      <c r="C40" s="144">
        <v>133776</v>
      </c>
      <c r="D40" s="144"/>
      <c r="E40" s="144"/>
      <c r="F40" s="144">
        <f t="shared" si="3"/>
        <v>133776</v>
      </c>
      <c r="G40" s="144">
        <v>140866</v>
      </c>
      <c r="H40" s="144"/>
      <c r="I40" s="144"/>
      <c r="J40" s="144">
        <f t="shared" si="4"/>
        <v>140866</v>
      </c>
      <c r="K40" s="122"/>
      <c r="L40" s="122"/>
      <c r="M40" s="122"/>
      <c r="N40" s="122"/>
    </row>
    <row r="41" spans="1:14" ht="37.5">
      <c r="A41" s="115">
        <v>2271</v>
      </c>
      <c r="B41" s="119" t="s">
        <v>199</v>
      </c>
      <c r="C41" s="144">
        <v>1239216</v>
      </c>
      <c r="D41" s="144"/>
      <c r="E41" s="144"/>
      <c r="F41" s="144">
        <f t="shared" si="3"/>
        <v>1239216</v>
      </c>
      <c r="G41" s="144">
        <v>1314808</v>
      </c>
      <c r="H41" s="144"/>
      <c r="I41" s="144"/>
      <c r="J41" s="144">
        <f t="shared" si="4"/>
        <v>1314808</v>
      </c>
      <c r="K41" s="122"/>
      <c r="L41" s="122"/>
      <c r="M41" s="122"/>
      <c r="N41" s="122"/>
    </row>
    <row r="42" spans="1:14" ht="45" customHeight="1">
      <c r="A42" s="115">
        <v>2272</v>
      </c>
      <c r="B42" s="119" t="s">
        <v>200</v>
      </c>
      <c r="C42" s="144">
        <v>115762</v>
      </c>
      <c r="D42" s="144"/>
      <c r="E42" s="144"/>
      <c r="F42" s="144">
        <f t="shared" si="3"/>
        <v>115762</v>
      </c>
      <c r="G42" s="144">
        <v>122823</v>
      </c>
      <c r="H42" s="144"/>
      <c r="I42" s="144"/>
      <c r="J42" s="144">
        <f t="shared" si="4"/>
        <v>122823</v>
      </c>
      <c r="K42" s="122"/>
      <c r="L42" s="122"/>
      <c r="M42" s="122"/>
      <c r="N42" s="122"/>
    </row>
    <row r="43" spans="1:14" ht="18.75">
      <c r="A43" s="115">
        <v>2273</v>
      </c>
      <c r="B43" s="119" t="s">
        <v>201</v>
      </c>
      <c r="C43" s="144">
        <v>909842</v>
      </c>
      <c r="D43" s="144"/>
      <c r="E43" s="144"/>
      <c r="F43" s="144">
        <f t="shared" si="3"/>
        <v>909842</v>
      </c>
      <c r="G43" s="144">
        <v>965342</v>
      </c>
      <c r="H43" s="144"/>
      <c r="I43" s="144"/>
      <c r="J43" s="144">
        <f t="shared" si="4"/>
        <v>965342</v>
      </c>
      <c r="K43" s="122"/>
      <c r="L43" s="122"/>
      <c r="M43" s="122"/>
      <c r="N43" s="122"/>
    </row>
    <row r="44" spans="1:14" ht="27.75" customHeight="1">
      <c r="A44" s="115">
        <v>2274</v>
      </c>
      <c r="B44" s="119" t="s">
        <v>202</v>
      </c>
      <c r="C44" s="144">
        <v>52500</v>
      </c>
      <c r="D44" s="144"/>
      <c r="E44" s="144"/>
      <c r="F44" s="144">
        <f t="shared" si="3"/>
        <v>52500</v>
      </c>
      <c r="G44" s="144">
        <v>55703</v>
      </c>
      <c r="H44" s="144"/>
      <c r="I44" s="144"/>
      <c r="J44" s="144">
        <f t="shared" si="4"/>
        <v>55703</v>
      </c>
      <c r="K44" s="122"/>
      <c r="L44" s="122"/>
      <c r="M44" s="122"/>
      <c r="N44" s="122"/>
    </row>
    <row r="45" spans="1:14" ht="93.75">
      <c r="A45" s="115">
        <v>2282</v>
      </c>
      <c r="B45" s="119" t="s">
        <v>203</v>
      </c>
      <c r="C45" s="144">
        <v>18574</v>
      </c>
      <c r="D45" s="144"/>
      <c r="E45" s="144"/>
      <c r="F45" s="144">
        <f t="shared" si="3"/>
        <v>18574</v>
      </c>
      <c r="G45" s="144">
        <v>19558</v>
      </c>
      <c r="H45" s="144"/>
      <c r="I45" s="144"/>
      <c r="J45" s="144">
        <f t="shared" si="4"/>
        <v>19558</v>
      </c>
      <c r="K45" s="122"/>
      <c r="L45" s="122"/>
      <c r="M45" s="122"/>
      <c r="N45" s="122"/>
    </row>
    <row r="46" spans="1:14" ht="18.75">
      <c r="A46" s="115">
        <v>2800</v>
      </c>
      <c r="B46" s="118" t="s">
        <v>204</v>
      </c>
      <c r="C46" s="144">
        <v>100979</v>
      </c>
      <c r="D46" s="144"/>
      <c r="E46" s="144"/>
      <c r="F46" s="144">
        <f t="shared" si="3"/>
        <v>100979</v>
      </c>
      <c r="G46" s="144">
        <v>106331</v>
      </c>
      <c r="H46" s="144"/>
      <c r="I46" s="144"/>
      <c r="J46" s="144">
        <f t="shared" si="4"/>
        <v>106331</v>
      </c>
      <c r="K46" s="122"/>
      <c r="L46" s="122"/>
      <c r="M46" s="122"/>
      <c r="N46" s="122"/>
    </row>
    <row r="47" spans="1:14" ht="18.75">
      <c r="A47" s="115"/>
      <c r="B47" s="118" t="s">
        <v>50</v>
      </c>
      <c r="C47" s="144">
        <f>SUM(C36:C46)</f>
        <v>84018153</v>
      </c>
      <c r="D47" s="144"/>
      <c r="E47" s="144">
        <v>0</v>
      </c>
      <c r="F47" s="144">
        <f>SUM(F36:F46)</f>
        <v>84018153</v>
      </c>
      <c r="G47" s="144">
        <f>SUM(G36:G46)</f>
        <v>90338627</v>
      </c>
      <c r="H47" s="144"/>
      <c r="I47" s="144">
        <v>0</v>
      </c>
      <c r="J47" s="144">
        <f>SUM(J36:J46)</f>
        <v>90338627</v>
      </c>
      <c r="K47" s="122"/>
      <c r="L47" s="122"/>
      <c r="M47" s="122"/>
      <c r="N47" s="122"/>
    </row>
    <row r="48" spans="1:14" ht="35.25" customHeight="1">
      <c r="A48" s="289" t="s">
        <v>72</v>
      </c>
      <c r="B48" s="289"/>
      <c r="C48" s="289"/>
      <c r="D48" s="289"/>
      <c r="E48" s="289"/>
      <c r="F48" s="289"/>
      <c r="G48" s="289"/>
      <c r="H48" s="289"/>
      <c r="I48" s="289"/>
      <c r="J48" s="289"/>
      <c r="K48" s="125"/>
      <c r="L48" s="125"/>
      <c r="M48" s="125"/>
      <c r="N48" s="125"/>
    </row>
    <row r="49" spans="1:14" ht="18.75">
      <c r="A49" s="121"/>
      <c r="B49" s="121"/>
      <c r="C49" s="121"/>
      <c r="D49" s="121"/>
      <c r="E49" s="121"/>
      <c r="F49" s="121"/>
      <c r="G49" s="121"/>
      <c r="H49" s="121"/>
      <c r="I49" s="121"/>
      <c r="J49" s="123" t="s">
        <v>67</v>
      </c>
      <c r="K49" s="125"/>
      <c r="L49" s="125"/>
      <c r="M49" s="125"/>
      <c r="N49" s="125"/>
    </row>
    <row r="50" spans="1:14" ht="19.5" customHeight="1">
      <c r="A50" s="286" t="s">
        <v>71</v>
      </c>
      <c r="B50" s="287" t="s">
        <v>31</v>
      </c>
      <c r="C50" s="286" t="s">
        <v>46</v>
      </c>
      <c r="D50" s="286"/>
      <c r="E50" s="286"/>
      <c r="F50" s="286"/>
      <c r="G50" s="286" t="s">
        <v>46</v>
      </c>
      <c r="H50" s="286"/>
      <c r="I50" s="286"/>
      <c r="J50" s="286"/>
      <c r="K50" s="125"/>
      <c r="L50" s="125"/>
      <c r="M50" s="125"/>
      <c r="N50" s="125"/>
    </row>
    <row r="51" spans="1:14" ht="55.5" customHeight="1">
      <c r="A51" s="286"/>
      <c r="B51" s="288"/>
      <c r="C51" s="129" t="s">
        <v>2</v>
      </c>
      <c r="D51" s="129" t="s">
        <v>49</v>
      </c>
      <c r="E51" s="128" t="s">
        <v>98</v>
      </c>
      <c r="F51" s="128" t="s">
        <v>42</v>
      </c>
      <c r="G51" s="129" t="s">
        <v>2</v>
      </c>
      <c r="H51" s="129" t="s">
        <v>49</v>
      </c>
      <c r="I51" s="128" t="s">
        <v>98</v>
      </c>
      <c r="J51" s="128" t="s">
        <v>43</v>
      </c>
      <c r="K51" s="122"/>
      <c r="L51" s="122"/>
      <c r="M51" s="122"/>
      <c r="N51" s="122"/>
    </row>
    <row r="52" spans="1:14" ht="18.75">
      <c r="A52" s="115">
        <v>1</v>
      </c>
      <c r="B52" s="115">
        <v>2</v>
      </c>
      <c r="C52" s="126">
        <v>3</v>
      </c>
      <c r="D52" s="115">
        <v>4</v>
      </c>
      <c r="E52" s="126">
        <v>5</v>
      </c>
      <c r="F52" s="115">
        <v>6</v>
      </c>
      <c r="G52" s="126">
        <v>7</v>
      </c>
      <c r="H52" s="115">
        <v>8</v>
      </c>
      <c r="I52" s="126">
        <v>9</v>
      </c>
      <c r="J52" s="115">
        <v>10</v>
      </c>
      <c r="K52" s="122"/>
      <c r="L52" s="122"/>
      <c r="M52" s="122"/>
      <c r="N52" s="122"/>
    </row>
    <row r="53" spans="1:14" ht="18.75">
      <c r="A53" s="124"/>
      <c r="B53" s="118"/>
      <c r="C53" s="115"/>
      <c r="D53" s="115"/>
      <c r="E53" s="115"/>
      <c r="F53" s="115"/>
      <c r="G53" s="115"/>
      <c r="H53" s="115"/>
      <c r="I53" s="115"/>
      <c r="J53" s="115"/>
      <c r="K53" s="122"/>
      <c r="L53" s="122"/>
      <c r="M53" s="122"/>
      <c r="N53" s="122"/>
    </row>
    <row r="54" spans="1:14" ht="18.75">
      <c r="A54" s="115"/>
      <c r="B54" s="118"/>
      <c r="C54" s="115"/>
      <c r="D54" s="115"/>
      <c r="E54" s="115"/>
      <c r="F54" s="115"/>
      <c r="G54" s="115"/>
      <c r="H54" s="115"/>
      <c r="I54" s="115"/>
      <c r="J54" s="115"/>
      <c r="K54" s="122"/>
      <c r="L54" s="122"/>
      <c r="M54" s="122"/>
      <c r="N54" s="122"/>
    </row>
    <row r="55" spans="1:14" ht="18.75">
      <c r="A55" s="127"/>
      <c r="B55" s="118" t="s">
        <v>50</v>
      </c>
      <c r="C55" s="118"/>
      <c r="D55" s="115"/>
      <c r="E55" s="115"/>
      <c r="F55" s="115"/>
      <c r="G55" s="115"/>
      <c r="H55" s="115"/>
      <c r="I55" s="115"/>
      <c r="J55" s="115"/>
      <c r="K55" s="125"/>
      <c r="L55" s="122"/>
      <c r="M55" s="122"/>
      <c r="N55" s="122"/>
    </row>
    <row r="56" spans="1:10" ht="14.25">
      <c r="A56" s="16"/>
      <c r="B56" s="17"/>
      <c r="C56" s="16"/>
      <c r="D56" s="16"/>
      <c r="E56" s="16"/>
      <c r="F56" s="16"/>
      <c r="G56" s="16"/>
      <c r="H56" s="16"/>
      <c r="I56" s="16"/>
      <c r="J56" s="16"/>
    </row>
    <row r="57" spans="1:10" ht="14.25">
      <c r="A57" s="16"/>
      <c r="B57" s="17"/>
      <c r="C57" s="16"/>
      <c r="D57" s="16"/>
      <c r="E57" s="16"/>
      <c r="F57" s="16"/>
      <c r="G57" s="16"/>
      <c r="H57" s="16"/>
      <c r="I57" s="16"/>
      <c r="J57" s="16"/>
    </row>
    <row r="58" spans="1:10" ht="14.25">
      <c r="A58" s="16"/>
      <c r="B58" s="17"/>
      <c r="C58" s="16"/>
      <c r="D58" s="16"/>
      <c r="E58" s="16"/>
      <c r="F58" s="16"/>
      <c r="G58" s="16"/>
      <c r="H58" s="16"/>
      <c r="I58" s="16"/>
      <c r="J58" s="16"/>
    </row>
    <row r="59" spans="1:8" ht="15.75">
      <c r="A59" s="30"/>
      <c r="B59" s="30"/>
      <c r="C59" s="30"/>
      <c r="D59" s="30"/>
      <c r="E59" s="30"/>
      <c r="F59" s="30"/>
      <c r="G59" s="30"/>
      <c r="H59" s="30"/>
    </row>
  </sheetData>
  <sheetProtection/>
  <mergeCells count="23">
    <mergeCell ref="A48:J48"/>
    <mergeCell ref="A50:A51"/>
    <mergeCell ref="B50:B51"/>
    <mergeCell ref="C50:F50"/>
    <mergeCell ref="G50:J50"/>
    <mergeCell ref="A31:J31"/>
    <mergeCell ref="A33:A34"/>
    <mergeCell ref="B33:B34"/>
    <mergeCell ref="C33:F33"/>
    <mergeCell ref="G33:J33"/>
    <mergeCell ref="A23:M23"/>
    <mergeCell ref="A25:A26"/>
    <mergeCell ref="B25:B26"/>
    <mergeCell ref="C25:F25"/>
    <mergeCell ref="G25:J25"/>
    <mergeCell ref="K25:N25"/>
    <mergeCell ref="A1:K1"/>
    <mergeCell ref="A3:M3"/>
    <mergeCell ref="A5:A6"/>
    <mergeCell ref="B5:B6"/>
    <mergeCell ref="C5:F5"/>
    <mergeCell ref="G5:J5"/>
    <mergeCell ref="K5:N5"/>
  </mergeCells>
  <printOptions horizontalCentered="1"/>
  <pageMargins left="0.3937007874015748" right="0.2362204724409449" top="0.03937007874015748" bottom="0.1968503937007874" header="0.1968503937007874" footer="0.1968503937007874"/>
  <pageSetup horizontalDpi="600" verticalDpi="600" orientation="landscape" paperSize="9" scale="55" r:id="rId1"/>
  <rowBreaks count="1" manualBreakCount="1">
    <brk id="22" max="13" man="1"/>
  </rowBreaks>
</worksheet>
</file>

<file path=xl/worksheets/sheet3.xml><?xml version="1.0" encoding="utf-8"?>
<worksheet xmlns="http://schemas.openxmlformats.org/spreadsheetml/2006/main" xmlns:r="http://schemas.openxmlformats.org/officeDocument/2006/relationships">
  <sheetPr>
    <tabColor rgb="FFFFFF00"/>
  </sheetPr>
  <dimension ref="A2:N37"/>
  <sheetViews>
    <sheetView showGridLines="0" view="pageBreakPreview" zoomScale="87" zoomScaleNormal="70" zoomScaleSheetLayoutView="87" zoomScalePageLayoutView="0" workbookViewId="0" topLeftCell="A7">
      <selection activeCell="K24" sqref="K24"/>
    </sheetView>
  </sheetViews>
  <sheetFormatPr defaultColWidth="9.00390625" defaultRowHeight="12.75"/>
  <cols>
    <col min="1" max="1" width="4.875" style="19" customWidth="1"/>
    <col min="2" max="2" width="26.00390625" style="19" customWidth="1"/>
    <col min="3" max="3" width="17.875" style="19" customWidth="1"/>
    <col min="4" max="4" width="15.00390625" style="19" customWidth="1"/>
    <col min="5" max="5" width="15.25390625" style="19" customWidth="1"/>
    <col min="6" max="6" width="13.75390625" style="19" customWidth="1"/>
    <col min="7" max="7" width="14.75390625" style="19" customWidth="1"/>
    <col min="8" max="9" width="12.25390625" style="19" customWidth="1"/>
    <col min="10" max="10" width="14.75390625" style="19" customWidth="1"/>
    <col min="11" max="11" width="13.25390625" style="19" customWidth="1"/>
    <col min="12" max="12" width="11.25390625" style="19" customWidth="1"/>
    <col min="13" max="13" width="14.875" style="19" customWidth="1"/>
    <col min="14" max="15" width="13.25390625" style="19" customWidth="1"/>
    <col min="16" max="16384" width="9.125" style="19" customWidth="1"/>
  </cols>
  <sheetData>
    <row r="2" spans="1:11" ht="21" customHeight="1">
      <c r="A2" s="285" t="s">
        <v>73</v>
      </c>
      <c r="B2" s="285"/>
      <c r="C2" s="285"/>
      <c r="D2" s="285"/>
      <c r="E2" s="285"/>
      <c r="F2" s="285"/>
      <c r="G2" s="285"/>
      <c r="H2" s="285"/>
      <c r="I2" s="285"/>
      <c r="J2" s="285"/>
      <c r="K2" s="285"/>
    </row>
    <row r="3" spans="1:11" ht="6.75" customHeight="1">
      <c r="A3" s="30"/>
      <c r="B3" s="30"/>
      <c r="C3" s="30"/>
      <c r="D3" s="30"/>
      <c r="E3" s="30"/>
      <c r="F3" s="30"/>
      <c r="G3" s="30"/>
      <c r="H3" s="30"/>
      <c r="I3" s="30"/>
      <c r="J3" s="30"/>
      <c r="K3" s="30"/>
    </row>
    <row r="4" spans="1:13" ht="19.5" customHeight="1">
      <c r="A4" s="285" t="s">
        <v>156</v>
      </c>
      <c r="B4" s="285"/>
      <c r="C4" s="285"/>
      <c r="D4" s="285"/>
      <c r="E4" s="285"/>
      <c r="F4" s="285"/>
      <c r="G4" s="285"/>
      <c r="H4" s="285"/>
      <c r="I4" s="285"/>
      <c r="J4" s="285"/>
      <c r="K4" s="285"/>
      <c r="L4" s="285"/>
      <c r="M4" s="285"/>
    </row>
    <row r="5" spans="1:14" ht="15" customHeight="1">
      <c r="A5" s="30"/>
      <c r="B5" s="30"/>
      <c r="C5" s="30"/>
      <c r="D5" s="30"/>
      <c r="E5" s="30"/>
      <c r="F5" s="30"/>
      <c r="G5" s="30"/>
      <c r="H5" s="30"/>
      <c r="I5" s="30"/>
      <c r="J5" s="30"/>
      <c r="K5" s="30"/>
      <c r="N5" s="31" t="s">
        <v>67</v>
      </c>
    </row>
    <row r="6" spans="1:14" ht="17.25" customHeight="1">
      <c r="A6" s="264" t="s">
        <v>22</v>
      </c>
      <c r="B6" s="278" t="s">
        <v>55</v>
      </c>
      <c r="C6" s="264" t="s">
        <v>145</v>
      </c>
      <c r="D6" s="264"/>
      <c r="E6" s="264"/>
      <c r="F6" s="264"/>
      <c r="G6" s="264" t="s">
        <v>153</v>
      </c>
      <c r="H6" s="264"/>
      <c r="I6" s="264"/>
      <c r="J6" s="264"/>
      <c r="K6" s="264" t="s">
        <v>147</v>
      </c>
      <c r="L6" s="264"/>
      <c r="M6" s="264"/>
      <c r="N6" s="264"/>
    </row>
    <row r="7" spans="1:14" ht="55.5" customHeight="1">
      <c r="A7" s="264"/>
      <c r="B7" s="279"/>
      <c r="C7" s="32" t="s">
        <v>2</v>
      </c>
      <c r="D7" s="32" t="s">
        <v>49</v>
      </c>
      <c r="E7" s="33" t="s">
        <v>98</v>
      </c>
      <c r="F7" s="33" t="s">
        <v>42</v>
      </c>
      <c r="G7" s="32" t="s">
        <v>2</v>
      </c>
      <c r="H7" s="32" t="s">
        <v>49</v>
      </c>
      <c r="I7" s="33" t="s">
        <v>98</v>
      </c>
      <c r="J7" s="33" t="s">
        <v>43</v>
      </c>
      <c r="K7" s="32" t="s">
        <v>2</v>
      </c>
      <c r="L7" s="32" t="s">
        <v>49</v>
      </c>
      <c r="M7" s="33" t="s">
        <v>98</v>
      </c>
      <c r="N7" s="33" t="s">
        <v>44</v>
      </c>
    </row>
    <row r="8" spans="1:14" ht="14.25" customHeight="1">
      <c r="A8" s="14">
        <v>1</v>
      </c>
      <c r="B8" s="14">
        <v>2</v>
      </c>
      <c r="C8" s="14">
        <v>3</v>
      </c>
      <c r="D8" s="14">
        <v>4</v>
      </c>
      <c r="E8" s="14">
        <v>5</v>
      </c>
      <c r="F8" s="14">
        <v>6</v>
      </c>
      <c r="G8" s="14">
        <v>7</v>
      </c>
      <c r="H8" s="14">
        <v>8</v>
      </c>
      <c r="I8" s="14">
        <v>9</v>
      </c>
      <c r="J8" s="14">
        <v>10</v>
      </c>
      <c r="K8" s="14">
        <v>11</v>
      </c>
      <c r="L8" s="14">
        <v>12</v>
      </c>
      <c r="M8" s="14">
        <v>13</v>
      </c>
      <c r="N8" s="14">
        <v>14</v>
      </c>
    </row>
    <row r="9" spans="1:14" ht="28.5" customHeight="1">
      <c r="A9" s="92">
        <v>1</v>
      </c>
      <c r="B9" s="103" t="s">
        <v>206</v>
      </c>
      <c r="C9" s="98">
        <v>53701126.36</v>
      </c>
      <c r="D9" s="98">
        <v>0</v>
      </c>
      <c r="E9" s="98">
        <v>0</v>
      </c>
      <c r="F9" s="98">
        <f>SUM(C9:E9)</f>
        <v>53701126.36</v>
      </c>
      <c r="G9" s="98">
        <v>52900787</v>
      </c>
      <c r="H9" s="98">
        <v>0</v>
      </c>
      <c r="I9" s="98">
        <v>0</v>
      </c>
      <c r="J9" s="98">
        <f>SUM(G9:I9)</f>
        <v>52900787</v>
      </c>
      <c r="K9" s="240">
        <v>59149142</v>
      </c>
      <c r="L9" s="240">
        <v>0</v>
      </c>
      <c r="M9" s="240">
        <v>0</v>
      </c>
      <c r="N9" s="240">
        <f>SUM(K9:M9)</f>
        <v>59149142</v>
      </c>
    </row>
    <row r="10" spans="1:14" ht="39.75" customHeight="1">
      <c r="A10" s="92">
        <v>2</v>
      </c>
      <c r="B10" s="103" t="s">
        <v>196</v>
      </c>
      <c r="C10" s="98">
        <v>11456425.16</v>
      </c>
      <c r="D10" s="98">
        <v>0</v>
      </c>
      <c r="E10" s="98">
        <v>0</v>
      </c>
      <c r="F10" s="98">
        <f aca="true" t="shared" si="0" ref="F10:F17">SUM(C10:E10)</f>
        <v>11456425.16</v>
      </c>
      <c r="G10" s="98">
        <v>11064731</v>
      </c>
      <c r="H10" s="98">
        <v>0</v>
      </c>
      <c r="I10" s="98">
        <v>0</v>
      </c>
      <c r="J10" s="98">
        <f aca="true" t="shared" si="1" ref="J10:J17">SUM(G10:I10)</f>
        <v>11064731</v>
      </c>
      <c r="K10" s="240">
        <v>12184723</v>
      </c>
      <c r="L10" s="240">
        <v>0</v>
      </c>
      <c r="M10" s="240">
        <v>0</v>
      </c>
      <c r="N10" s="240">
        <f aca="true" t="shared" si="2" ref="N10:N17">SUM(K10:M10)</f>
        <v>12184723</v>
      </c>
    </row>
    <row r="11" spans="1:14" ht="36.75" customHeight="1">
      <c r="A11" s="92">
        <v>3</v>
      </c>
      <c r="B11" s="103" t="s">
        <v>197</v>
      </c>
      <c r="C11" s="98">
        <v>1759848.06</v>
      </c>
      <c r="D11" s="98">
        <v>0</v>
      </c>
      <c r="E11" s="98">
        <v>0</v>
      </c>
      <c r="F11" s="98">
        <f t="shared" si="0"/>
        <v>1759848.06</v>
      </c>
      <c r="G11" s="98">
        <v>1843030.76</v>
      </c>
      <c r="H11" s="98">
        <v>0</v>
      </c>
      <c r="I11" s="98">
        <v>0</v>
      </c>
      <c r="J11" s="98">
        <f t="shared" si="1"/>
        <v>1843030.76</v>
      </c>
      <c r="K11" s="240">
        <v>1747761</v>
      </c>
      <c r="L11" s="240">
        <v>0</v>
      </c>
      <c r="M11" s="240">
        <v>0</v>
      </c>
      <c r="N11" s="240">
        <f t="shared" si="2"/>
        <v>1747761</v>
      </c>
    </row>
    <row r="12" spans="1:14" ht="39.75" customHeight="1">
      <c r="A12" s="92">
        <v>4</v>
      </c>
      <c r="B12" s="103" t="s">
        <v>188</v>
      </c>
      <c r="C12" s="98">
        <v>1492349.12</v>
      </c>
      <c r="D12" s="98">
        <v>0</v>
      </c>
      <c r="E12" s="98">
        <v>0</v>
      </c>
      <c r="F12" s="98">
        <f t="shared" si="0"/>
        <v>1492349.12</v>
      </c>
      <c r="G12" s="98">
        <v>2284453</v>
      </c>
      <c r="H12" s="98">
        <v>0</v>
      </c>
      <c r="I12" s="98">
        <v>0</v>
      </c>
      <c r="J12" s="98">
        <f t="shared" si="1"/>
        <v>2284453</v>
      </c>
      <c r="K12" s="240">
        <v>2421520</v>
      </c>
      <c r="L12" s="240">
        <v>0</v>
      </c>
      <c r="M12" s="240">
        <v>0</v>
      </c>
      <c r="N12" s="240">
        <f t="shared" si="2"/>
        <v>2421520</v>
      </c>
    </row>
    <row r="13" spans="1:14" ht="27" customHeight="1">
      <c r="A13" s="92">
        <v>5</v>
      </c>
      <c r="B13" s="103" t="s">
        <v>198</v>
      </c>
      <c r="C13" s="98">
        <v>74165.97</v>
      </c>
      <c r="D13" s="98">
        <v>0</v>
      </c>
      <c r="E13" s="98">
        <v>0</v>
      </c>
      <c r="F13" s="98">
        <f t="shared" si="0"/>
        <v>74165.97</v>
      </c>
      <c r="G13" s="98">
        <v>119398</v>
      </c>
      <c r="H13" s="98">
        <v>0</v>
      </c>
      <c r="I13" s="98">
        <v>0</v>
      </c>
      <c r="J13" s="98">
        <f t="shared" si="1"/>
        <v>119398</v>
      </c>
      <c r="K13" s="240">
        <v>126562</v>
      </c>
      <c r="L13" s="240">
        <v>0</v>
      </c>
      <c r="M13" s="240">
        <v>0</v>
      </c>
      <c r="N13" s="240">
        <f t="shared" si="2"/>
        <v>126562</v>
      </c>
    </row>
    <row r="14" spans="1:14" ht="45" customHeight="1">
      <c r="A14" s="92">
        <v>6</v>
      </c>
      <c r="B14" s="103" t="s">
        <v>207</v>
      </c>
      <c r="C14" s="98">
        <v>1801683.19</v>
      </c>
      <c r="D14" s="98">
        <v>0</v>
      </c>
      <c r="E14" s="98">
        <v>0</v>
      </c>
      <c r="F14" s="98">
        <f t="shared" si="0"/>
        <v>1801683.19</v>
      </c>
      <c r="G14" s="98">
        <v>2063091</v>
      </c>
      <c r="H14" s="98">
        <v>0</v>
      </c>
      <c r="I14" s="98">
        <v>0</v>
      </c>
      <c r="J14" s="98">
        <f t="shared" si="1"/>
        <v>2063091</v>
      </c>
      <c r="K14" s="240">
        <v>2145666</v>
      </c>
      <c r="L14" s="240">
        <v>0</v>
      </c>
      <c r="M14" s="240">
        <v>0</v>
      </c>
      <c r="N14" s="240">
        <f t="shared" si="2"/>
        <v>2145666</v>
      </c>
    </row>
    <row r="15" spans="1:14" ht="113.25" customHeight="1">
      <c r="A15" s="92">
        <v>7</v>
      </c>
      <c r="B15" s="95" t="s">
        <v>208</v>
      </c>
      <c r="C15" s="98">
        <v>0</v>
      </c>
      <c r="D15" s="98">
        <v>0</v>
      </c>
      <c r="E15" s="98">
        <v>0</v>
      </c>
      <c r="F15" s="98">
        <f t="shared" si="0"/>
        <v>0</v>
      </c>
      <c r="G15" s="98">
        <v>16577</v>
      </c>
      <c r="H15" s="98">
        <v>0</v>
      </c>
      <c r="I15" s="98">
        <v>0</v>
      </c>
      <c r="J15" s="98">
        <f t="shared" si="1"/>
        <v>16577</v>
      </c>
      <c r="K15" s="240">
        <v>17572</v>
      </c>
      <c r="L15" s="240">
        <v>0</v>
      </c>
      <c r="M15" s="240">
        <v>0</v>
      </c>
      <c r="N15" s="240">
        <f t="shared" si="2"/>
        <v>17572</v>
      </c>
    </row>
    <row r="16" spans="1:14" ht="41.25" customHeight="1">
      <c r="A16" s="92">
        <v>8</v>
      </c>
      <c r="B16" s="95" t="s">
        <v>209</v>
      </c>
      <c r="C16" s="98">
        <v>79805.21</v>
      </c>
      <c r="D16" s="98">
        <v>0</v>
      </c>
      <c r="E16" s="98">
        <v>0</v>
      </c>
      <c r="F16" s="98">
        <f t="shared" si="0"/>
        <v>79805.21</v>
      </c>
      <c r="G16" s="98">
        <v>90126</v>
      </c>
      <c r="H16" s="98">
        <v>0</v>
      </c>
      <c r="I16" s="98">
        <v>0</v>
      </c>
      <c r="J16" s="98">
        <f t="shared" si="1"/>
        <v>90126</v>
      </c>
      <c r="K16" s="240">
        <v>95534</v>
      </c>
      <c r="L16" s="240">
        <v>0</v>
      </c>
      <c r="M16" s="240">
        <v>0</v>
      </c>
      <c r="N16" s="240">
        <f t="shared" si="2"/>
        <v>95534</v>
      </c>
    </row>
    <row r="17" spans="1:14" ht="68.25" customHeight="1">
      <c r="A17" s="92">
        <v>9</v>
      </c>
      <c r="B17" s="95" t="s">
        <v>205</v>
      </c>
      <c r="C17" s="98">
        <v>0</v>
      </c>
      <c r="D17" s="98">
        <v>0</v>
      </c>
      <c r="E17" s="98">
        <v>40850</v>
      </c>
      <c r="F17" s="98">
        <f t="shared" si="0"/>
        <v>40850</v>
      </c>
      <c r="G17" s="98">
        <v>0</v>
      </c>
      <c r="H17" s="98">
        <v>0</v>
      </c>
      <c r="I17" s="98">
        <v>488709.82</v>
      </c>
      <c r="J17" s="98">
        <f t="shared" si="1"/>
        <v>488709.82</v>
      </c>
      <c r="K17" s="240">
        <v>0</v>
      </c>
      <c r="L17" s="240">
        <v>0</v>
      </c>
      <c r="M17" s="240">
        <v>600000</v>
      </c>
      <c r="N17" s="240">
        <f t="shared" si="2"/>
        <v>600000</v>
      </c>
    </row>
    <row r="18" spans="1:14" ht="44.25" customHeight="1">
      <c r="A18" s="92">
        <v>10</v>
      </c>
      <c r="B18" s="95" t="s">
        <v>427</v>
      </c>
      <c r="C18" s="98">
        <v>0</v>
      </c>
      <c r="D18" s="98">
        <v>0</v>
      </c>
      <c r="E18" s="98">
        <v>0</v>
      </c>
      <c r="F18" s="98">
        <v>0</v>
      </c>
      <c r="G18" s="98">
        <v>0</v>
      </c>
      <c r="H18" s="98">
        <v>0</v>
      </c>
      <c r="I18" s="98">
        <v>0</v>
      </c>
      <c r="J18" s="98">
        <v>0</v>
      </c>
      <c r="K18" s="240">
        <v>0</v>
      </c>
      <c r="L18" s="240">
        <v>0</v>
      </c>
      <c r="M18" s="240">
        <v>170000</v>
      </c>
      <c r="N18" s="240">
        <f>SUM(M18)</f>
        <v>170000</v>
      </c>
    </row>
    <row r="19" spans="1:14" ht="15">
      <c r="A19" s="14"/>
      <c r="B19" s="15" t="s">
        <v>50</v>
      </c>
      <c r="C19" s="241">
        <f>SUM(C9:C18)</f>
        <v>70365403.07</v>
      </c>
      <c r="D19" s="241">
        <v>0</v>
      </c>
      <c r="E19" s="241">
        <f>SUM(E17)</f>
        <v>40850</v>
      </c>
      <c r="F19" s="98">
        <f>SUM(F9:F17)</f>
        <v>70406253.07</v>
      </c>
      <c r="G19" s="241">
        <f>SUM(G9:G17)</f>
        <v>70382193.75999999</v>
      </c>
      <c r="H19" s="241">
        <v>0</v>
      </c>
      <c r="I19" s="241">
        <f>SUM(I17)</f>
        <v>488709.82</v>
      </c>
      <c r="J19" s="241">
        <f>SUM(J9:J17)</f>
        <v>70870903.57999998</v>
      </c>
      <c r="K19" s="242">
        <f>SUM(K9:K18)</f>
        <v>77888480</v>
      </c>
      <c r="L19" s="242">
        <v>0</v>
      </c>
      <c r="M19" s="242">
        <f>SUM(M17:M18)</f>
        <v>770000</v>
      </c>
      <c r="N19" s="242">
        <f>SUM(N9:N18)</f>
        <v>78658480</v>
      </c>
    </row>
    <row r="20" spans="1:8" ht="15.75">
      <c r="A20" s="30"/>
      <c r="B20" s="30"/>
      <c r="C20" s="30"/>
      <c r="D20" s="30"/>
      <c r="E20" s="30"/>
      <c r="F20" s="30"/>
      <c r="G20" s="30"/>
      <c r="H20" s="30"/>
    </row>
    <row r="21" spans="1:14" ht="14.25">
      <c r="A21" s="16"/>
      <c r="B21" s="17"/>
      <c r="C21" s="16"/>
      <c r="D21" s="16"/>
      <c r="E21" s="16"/>
      <c r="F21" s="16"/>
      <c r="G21" s="16"/>
      <c r="H21" s="16"/>
      <c r="I21" s="16"/>
      <c r="J21" s="16"/>
      <c r="K21" s="16"/>
      <c r="L21" s="16"/>
      <c r="M21" s="16"/>
      <c r="N21" s="16"/>
    </row>
    <row r="22" spans="1:13" ht="17.25" customHeight="1">
      <c r="A22" s="285" t="s">
        <v>157</v>
      </c>
      <c r="B22" s="285"/>
      <c r="C22" s="285"/>
      <c r="D22" s="285"/>
      <c r="E22" s="285"/>
      <c r="F22" s="285"/>
      <c r="G22" s="285"/>
      <c r="H22" s="285"/>
      <c r="I22" s="285"/>
      <c r="J22" s="285"/>
      <c r="K22" s="285"/>
      <c r="L22" s="285"/>
      <c r="M22" s="285"/>
    </row>
    <row r="23" spans="1:11" ht="15.75">
      <c r="A23" s="30"/>
      <c r="B23" s="30"/>
      <c r="C23" s="30"/>
      <c r="D23" s="30"/>
      <c r="E23" s="30"/>
      <c r="F23" s="30"/>
      <c r="G23" s="30"/>
      <c r="H23" s="30"/>
      <c r="I23" s="30"/>
      <c r="J23" s="31" t="s">
        <v>67</v>
      </c>
      <c r="K23" s="30"/>
    </row>
    <row r="24" spans="1:10" ht="17.25" customHeight="1">
      <c r="A24" s="264" t="s">
        <v>22</v>
      </c>
      <c r="B24" s="278" t="s">
        <v>55</v>
      </c>
      <c r="C24" s="264" t="s">
        <v>158</v>
      </c>
      <c r="D24" s="264"/>
      <c r="E24" s="264"/>
      <c r="F24" s="264"/>
      <c r="G24" s="264" t="s">
        <v>152</v>
      </c>
      <c r="H24" s="264"/>
      <c r="I24" s="264"/>
      <c r="J24" s="264"/>
    </row>
    <row r="25" spans="1:10" ht="57" customHeight="1">
      <c r="A25" s="264"/>
      <c r="B25" s="279"/>
      <c r="C25" s="32" t="s">
        <v>2</v>
      </c>
      <c r="D25" s="32" t="s">
        <v>49</v>
      </c>
      <c r="E25" s="33" t="s">
        <v>98</v>
      </c>
      <c r="F25" s="33" t="s">
        <v>42</v>
      </c>
      <c r="G25" s="32" t="s">
        <v>2</v>
      </c>
      <c r="H25" s="32" t="s">
        <v>49</v>
      </c>
      <c r="I25" s="33" t="s">
        <v>98</v>
      </c>
      <c r="J25" s="33" t="s">
        <v>43</v>
      </c>
    </row>
    <row r="26" spans="1:10" ht="14.25">
      <c r="A26" s="18">
        <v>1</v>
      </c>
      <c r="B26" s="39">
        <v>2</v>
      </c>
      <c r="C26" s="18">
        <v>3</v>
      </c>
      <c r="D26" s="39">
        <v>4</v>
      </c>
      <c r="E26" s="18">
        <v>5</v>
      </c>
      <c r="F26" s="39">
        <v>6</v>
      </c>
      <c r="G26" s="18">
        <v>7</v>
      </c>
      <c r="H26" s="39">
        <v>8</v>
      </c>
      <c r="I26" s="18">
        <v>9</v>
      </c>
      <c r="J26" s="39">
        <v>10</v>
      </c>
    </row>
    <row r="27" spans="1:10" ht="30" customHeight="1">
      <c r="A27" s="92">
        <v>1</v>
      </c>
      <c r="B27" s="103" t="s">
        <v>206</v>
      </c>
      <c r="C27" s="242">
        <v>63881073</v>
      </c>
      <c r="D27" s="242">
        <v>0</v>
      </c>
      <c r="E27" s="242">
        <v>0</v>
      </c>
      <c r="F27" s="242">
        <f>SUM(C27:E27)</f>
        <v>63881073</v>
      </c>
      <c r="G27" s="242">
        <v>68799916</v>
      </c>
      <c r="H27" s="242">
        <v>0</v>
      </c>
      <c r="I27" s="242">
        <v>0</v>
      </c>
      <c r="J27" s="242">
        <f>SUM(G27:I27)</f>
        <v>68799916</v>
      </c>
    </row>
    <row r="28" spans="1:10" ht="36.75" customHeight="1">
      <c r="A28" s="92">
        <v>2</v>
      </c>
      <c r="B28" s="103" t="s">
        <v>196</v>
      </c>
      <c r="C28" s="242">
        <v>13159501</v>
      </c>
      <c r="D28" s="242">
        <v>0</v>
      </c>
      <c r="E28" s="242">
        <v>0</v>
      </c>
      <c r="F28" s="242">
        <f aca="true" t="shared" si="3" ref="F28:F35">SUM(C28:E28)</f>
        <v>13159501</v>
      </c>
      <c r="G28" s="242">
        <v>14172782</v>
      </c>
      <c r="H28" s="242">
        <v>0</v>
      </c>
      <c r="I28" s="242">
        <v>0</v>
      </c>
      <c r="J28" s="242">
        <f aca="true" t="shared" si="4" ref="J28:J35">SUM(G28:I28)</f>
        <v>14172782</v>
      </c>
    </row>
    <row r="29" spans="1:10" ht="38.25" customHeight="1">
      <c r="A29" s="92">
        <v>3</v>
      </c>
      <c r="B29" s="103" t="s">
        <v>197</v>
      </c>
      <c r="C29" s="242">
        <v>1847383</v>
      </c>
      <c r="D29" s="242">
        <v>0</v>
      </c>
      <c r="E29" s="242">
        <v>0</v>
      </c>
      <c r="F29" s="242">
        <f t="shared" si="3"/>
        <v>1847383</v>
      </c>
      <c r="G29" s="242">
        <v>1945295</v>
      </c>
      <c r="H29" s="242">
        <v>0</v>
      </c>
      <c r="I29" s="242">
        <v>0</v>
      </c>
      <c r="J29" s="242">
        <f t="shared" si="4"/>
        <v>1945295</v>
      </c>
    </row>
    <row r="30" spans="1:10" ht="43.5" customHeight="1">
      <c r="A30" s="92">
        <v>4</v>
      </c>
      <c r="B30" s="103" t="s">
        <v>188</v>
      </c>
      <c r="C30" s="242">
        <v>2559547</v>
      </c>
      <c r="D30" s="242">
        <v>0</v>
      </c>
      <c r="E30" s="242">
        <v>0</v>
      </c>
      <c r="F30" s="242">
        <f t="shared" si="3"/>
        <v>2559547</v>
      </c>
      <c r="G30" s="242">
        <v>2695203</v>
      </c>
      <c r="H30" s="242">
        <v>0</v>
      </c>
      <c r="I30" s="242">
        <v>0</v>
      </c>
      <c r="J30" s="242">
        <f t="shared" si="4"/>
        <v>2695203</v>
      </c>
    </row>
    <row r="31" spans="1:10" ht="31.5" customHeight="1">
      <c r="A31" s="92">
        <v>5</v>
      </c>
      <c r="B31" s="103" t="s">
        <v>198</v>
      </c>
      <c r="C31" s="242">
        <v>133776</v>
      </c>
      <c r="D31" s="242">
        <v>0</v>
      </c>
      <c r="E31" s="242">
        <v>0</v>
      </c>
      <c r="F31" s="242">
        <f t="shared" si="3"/>
        <v>133776</v>
      </c>
      <c r="G31" s="242">
        <v>140866</v>
      </c>
      <c r="H31" s="242">
        <v>0</v>
      </c>
      <c r="I31" s="242">
        <v>0</v>
      </c>
      <c r="J31" s="242">
        <f t="shared" si="4"/>
        <v>140866</v>
      </c>
    </row>
    <row r="32" spans="1:10" ht="37.5" customHeight="1">
      <c r="A32" s="92">
        <v>6</v>
      </c>
      <c r="B32" s="103" t="s">
        <v>207</v>
      </c>
      <c r="C32" s="242">
        <v>2317320</v>
      </c>
      <c r="D32" s="242">
        <v>0</v>
      </c>
      <c r="E32" s="242">
        <v>0</v>
      </c>
      <c r="F32" s="242">
        <f t="shared" si="3"/>
        <v>2317320</v>
      </c>
      <c r="G32" s="242">
        <v>2458676</v>
      </c>
      <c r="H32" s="242">
        <v>0</v>
      </c>
      <c r="I32" s="242">
        <v>0</v>
      </c>
      <c r="J32" s="242">
        <f t="shared" si="4"/>
        <v>2458676</v>
      </c>
    </row>
    <row r="33" spans="1:10" ht="109.5" customHeight="1">
      <c r="A33" s="92">
        <v>7</v>
      </c>
      <c r="B33" s="95" t="s">
        <v>208</v>
      </c>
      <c r="C33" s="243">
        <v>18574</v>
      </c>
      <c r="D33" s="243">
        <v>0</v>
      </c>
      <c r="E33" s="243">
        <v>0</v>
      </c>
      <c r="F33" s="243">
        <f t="shared" si="3"/>
        <v>18574</v>
      </c>
      <c r="G33" s="242">
        <v>19558</v>
      </c>
      <c r="H33" s="242">
        <v>0</v>
      </c>
      <c r="I33" s="242">
        <v>0</v>
      </c>
      <c r="J33" s="242">
        <f t="shared" si="4"/>
        <v>19558</v>
      </c>
    </row>
    <row r="34" spans="1:10" ht="33.75" customHeight="1">
      <c r="A34" s="92">
        <v>8</v>
      </c>
      <c r="B34" s="95" t="s">
        <v>209</v>
      </c>
      <c r="C34" s="242">
        <v>100979</v>
      </c>
      <c r="D34" s="242">
        <v>0</v>
      </c>
      <c r="E34" s="242">
        <v>0</v>
      </c>
      <c r="F34" s="242">
        <f t="shared" si="3"/>
        <v>100979</v>
      </c>
      <c r="G34" s="242">
        <v>106331</v>
      </c>
      <c r="H34" s="242">
        <v>0</v>
      </c>
      <c r="I34" s="242">
        <v>0</v>
      </c>
      <c r="J34" s="242">
        <f t="shared" si="4"/>
        <v>106331</v>
      </c>
    </row>
    <row r="35" spans="1:10" ht="69" customHeight="1">
      <c r="A35" s="92">
        <v>9</v>
      </c>
      <c r="B35" s="95" t="s">
        <v>205</v>
      </c>
      <c r="C35" s="242">
        <v>0</v>
      </c>
      <c r="D35" s="242">
        <v>0</v>
      </c>
      <c r="E35" s="242">
        <v>0</v>
      </c>
      <c r="F35" s="242">
        <f t="shared" si="3"/>
        <v>0</v>
      </c>
      <c r="G35" s="242">
        <v>0</v>
      </c>
      <c r="H35" s="242">
        <v>0</v>
      </c>
      <c r="I35" s="242">
        <v>0</v>
      </c>
      <c r="J35" s="242">
        <f t="shared" si="4"/>
        <v>0</v>
      </c>
    </row>
    <row r="36" spans="1:10" ht="14.25">
      <c r="A36" s="20"/>
      <c r="B36" s="15" t="s">
        <v>50</v>
      </c>
      <c r="C36" s="242">
        <f>SUM(C27:C35)</f>
        <v>84018153</v>
      </c>
      <c r="D36" s="242">
        <v>0</v>
      </c>
      <c r="E36" s="242">
        <v>0</v>
      </c>
      <c r="F36" s="242">
        <f>SUM(F27:F35)</f>
        <v>84018153</v>
      </c>
      <c r="G36" s="242">
        <f>SUM(G27:G35)</f>
        <v>90338627</v>
      </c>
      <c r="H36" s="242">
        <v>0</v>
      </c>
      <c r="I36" s="242">
        <v>0</v>
      </c>
      <c r="J36" s="242">
        <f>SUM(J27:J35)</f>
        <v>90338627</v>
      </c>
    </row>
    <row r="37" spans="1:14" ht="14.25">
      <c r="A37" s="16"/>
      <c r="B37" s="17"/>
      <c r="C37" s="16"/>
      <c r="D37" s="16"/>
      <c r="E37" s="16"/>
      <c r="F37" s="16"/>
      <c r="G37" s="16"/>
      <c r="H37" s="16"/>
      <c r="I37" s="16"/>
      <c r="J37" s="16"/>
      <c r="K37" s="16"/>
      <c r="L37" s="16"/>
      <c r="M37" s="16"/>
      <c r="N37" s="16"/>
    </row>
  </sheetData>
  <sheetProtection/>
  <mergeCells count="12">
    <mergeCell ref="A2:K2"/>
    <mergeCell ref="A6:A7"/>
    <mergeCell ref="B6:B7"/>
    <mergeCell ref="A24:A25"/>
    <mergeCell ref="A22:M22"/>
    <mergeCell ref="K6:N6"/>
    <mergeCell ref="A4:M4"/>
    <mergeCell ref="B24:B25"/>
    <mergeCell ref="C24:F24"/>
    <mergeCell ref="G24:J24"/>
    <mergeCell ref="C6:F6"/>
    <mergeCell ref="G6:J6"/>
  </mergeCells>
  <printOptions horizontalCentered="1"/>
  <pageMargins left="0.1968503937007874" right="0.2362204724409449" top="0.2362204724409449" bottom="0.1968503937007874" header="0.1968503937007874" footer="0.1968503937007874"/>
  <pageSetup horizontalDpi="600" verticalDpi="600" orientation="landscape" paperSize="9" scale="70" r:id="rId1"/>
  <rowBreaks count="1" manualBreakCount="1">
    <brk id="20" max="13" man="1"/>
  </rowBreaks>
</worksheet>
</file>

<file path=xl/worksheets/sheet4.xml><?xml version="1.0" encoding="utf-8"?>
<worksheet xmlns="http://schemas.openxmlformats.org/spreadsheetml/2006/main" xmlns:r="http://schemas.openxmlformats.org/officeDocument/2006/relationships">
  <sheetPr>
    <tabColor rgb="FFFFFF00"/>
  </sheetPr>
  <dimension ref="A1:O125"/>
  <sheetViews>
    <sheetView showGridLines="0" view="pageBreakPreview" zoomScale="75" zoomScaleNormal="85" zoomScaleSheetLayoutView="75" zoomScalePageLayoutView="0" workbookViewId="0" topLeftCell="A98">
      <selection activeCell="M75" sqref="M75"/>
    </sheetView>
  </sheetViews>
  <sheetFormatPr defaultColWidth="9.00390625" defaultRowHeight="12.75"/>
  <cols>
    <col min="1" max="1" width="6.125" style="133" customWidth="1"/>
    <col min="2" max="2" width="28.75390625" style="133" customWidth="1"/>
    <col min="3" max="3" width="10.125" style="133" customWidth="1"/>
    <col min="4" max="4" width="20.875" style="133" customWidth="1"/>
    <col min="5" max="7" width="15.375" style="133" customWidth="1"/>
    <col min="8" max="8" width="15.125" style="133" customWidth="1"/>
    <col min="9" max="9" width="14.125" style="133" customWidth="1"/>
    <col min="10" max="10" width="16.75390625" style="133" customWidth="1"/>
    <col min="11" max="12" width="15.125" style="133" customWidth="1"/>
    <col min="13" max="13" width="15.00390625" style="133" customWidth="1"/>
    <col min="14" max="16384" width="9.125" style="133" customWidth="1"/>
  </cols>
  <sheetData>
    <row r="1" spans="1:15" ht="43.5" customHeight="1">
      <c r="A1" s="268" t="s">
        <v>99</v>
      </c>
      <c r="B1" s="268"/>
      <c r="C1" s="268"/>
      <c r="D1" s="268"/>
      <c r="E1" s="268"/>
      <c r="F1" s="268"/>
      <c r="G1" s="268"/>
      <c r="H1" s="268"/>
      <c r="I1" s="268"/>
      <c r="J1" s="112"/>
      <c r="K1" s="132"/>
      <c r="L1" s="132"/>
      <c r="M1" s="132"/>
      <c r="N1" s="132"/>
      <c r="O1" s="132"/>
    </row>
    <row r="2" spans="1:15" ht="16.5" customHeight="1">
      <c r="A2" s="289" t="s">
        <v>160</v>
      </c>
      <c r="B2" s="289"/>
      <c r="C2" s="289"/>
      <c r="D2" s="289"/>
      <c r="E2" s="289"/>
      <c r="F2" s="289"/>
      <c r="G2" s="289"/>
      <c r="H2" s="289"/>
      <c r="I2" s="289"/>
      <c r="J2" s="121"/>
      <c r="K2" s="121"/>
      <c r="L2" s="121"/>
      <c r="M2" s="121"/>
      <c r="N2" s="134"/>
      <c r="O2" s="134"/>
    </row>
    <row r="3" ht="18.75">
      <c r="M3" s="135" t="s">
        <v>67</v>
      </c>
    </row>
    <row r="4" spans="1:13" ht="55.5" customHeight="1">
      <c r="A4" s="298" t="s">
        <v>22</v>
      </c>
      <c r="B4" s="298" t="s">
        <v>13</v>
      </c>
      <c r="C4" s="298" t="s">
        <v>21</v>
      </c>
      <c r="D4" s="298" t="s">
        <v>14</v>
      </c>
      <c r="E4" s="293" t="s">
        <v>159</v>
      </c>
      <c r="F4" s="294"/>
      <c r="G4" s="295"/>
      <c r="H4" s="293" t="s">
        <v>161</v>
      </c>
      <c r="I4" s="294"/>
      <c r="J4" s="295"/>
      <c r="K4" s="296" t="s">
        <v>162</v>
      </c>
      <c r="L4" s="296"/>
      <c r="M4" s="296"/>
    </row>
    <row r="5" spans="1:13" ht="34.5" customHeight="1">
      <c r="A5" s="299"/>
      <c r="B5" s="299"/>
      <c r="C5" s="299"/>
      <c r="D5" s="299"/>
      <c r="E5" s="108" t="s">
        <v>2</v>
      </c>
      <c r="F5" s="108" t="s">
        <v>37</v>
      </c>
      <c r="G5" s="108" t="s">
        <v>74</v>
      </c>
      <c r="H5" s="108" t="s">
        <v>2</v>
      </c>
      <c r="I5" s="108" t="s">
        <v>37</v>
      </c>
      <c r="J5" s="108" t="s">
        <v>75</v>
      </c>
      <c r="K5" s="108" t="s">
        <v>2</v>
      </c>
      <c r="L5" s="108" t="s">
        <v>37</v>
      </c>
      <c r="M5" s="108" t="s">
        <v>44</v>
      </c>
    </row>
    <row r="6" spans="1:13" ht="18.75">
      <c r="A6" s="115">
        <v>1</v>
      </c>
      <c r="B6" s="115">
        <v>2</v>
      </c>
      <c r="C6" s="115">
        <v>3</v>
      </c>
      <c r="D6" s="115">
        <v>4</v>
      </c>
      <c r="E6" s="115">
        <v>5</v>
      </c>
      <c r="F6" s="115">
        <v>6</v>
      </c>
      <c r="G6" s="115">
        <v>7</v>
      </c>
      <c r="H6" s="115">
        <v>8</v>
      </c>
      <c r="I6" s="115">
        <v>9</v>
      </c>
      <c r="J6" s="115">
        <v>10</v>
      </c>
      <c r="K6" s="115">
        <v>11</v>
      </c>
      <c r="L6" s="115">
        <v>12</v>
      </c>
      <c r="M6" s="115">
        <v>13</v>
      </c>
    </row>
    <row r="7" spans="1:13" ht="21.75" customHeight="1">
      <c r="A7" s="115"/>
      <c r="B7" s="136" t="s">
        <v>3</v>
      </c>
      <c r="C7" s="137"/>
      <c r="D7" s="138"/>
      <c r="E7" s="139"/>
      <c r="F7" s="139"/>
      <c r="G7" s="139"/>
      <c r="H7" s="139"/>
      <c r="I7" s="139"/>
      <c r="J7" s="139"/>
      <c r="K7" s="139"/>
      <c r="L7" s="139"/>
      <c r="M7" s="139"/>
    </row>
    <row r="8" spans="1:13" ht="97.5" customHeight="1">
      <c r="A8" s="96" t="s">
        <v>169</v>
      </c>
      <c r="B8" s="155" t="s">
        <v>210</v>
      </c>
      <c r="C8" s="137" t="s">
        <v>164</v>
      </c>
      <c r="D8" s="201" t="s">
        <v>211</v>
      </c>
      <c r="E8" s="237">
        <v>70365403.07</v>
      </c>
      <c r="F8" s="237">
        <v>40850</v>
      </c>
      <c r="G8" s="237">
        <f>SUM(E8:F8)</f>
        <v>70406253.07</v>
      </c>
      <c r="H8" s="237">
        <v>70382193.76</v>
      </c>
      <c r="I8" s="237">
        <v>488709.82</v>
      </c>
      <c r="J8" s="237">
        <f>SUM(H8:I8)</f>
        <v>70870903.58</v>
      </c>
      <c r="K8" s="239">
        <v>77993618</v>
      </c>
      <c r="L8" s="239">
        <v>770000</v>
      </c>
      <c r="M8" s="239">
        <f>SUM(K8:L8)</f>
        <v>78763618</v>
      </c>
    </row>
    <row r="9" spans="1:13" ht="58.5" customHeight="1">
      <c r="A9" s="92" t="s">
        <v>170</v>
      </c>
      <c r="B9" s="143" t="s">
        <v>212</v>
      </c>
      <c r="C9" s="137" t="s">
        <v>165</v>
      </c>
      <c r="D9" s="109" t="s">
        <v>351</v>
      </c>
      <c r="E9" s="115">
        <v>255</v>
      </c>
      <c r="F9" s="115">
        <v>0</v>
      </c>
      <c r="G9" s="144">
        <f aca="true" t="shared" si="0" ref="G9:G39">SUM(E9:F9)</f>
        <v>255</v>
      </c>
      <c r="H9" s="115">
        <v>241</v>
      </c>
      <c r="I9" s="115">
        <v>0</v>
      </c>
      <c r="J9" s="144">
        <f>SUM(H9:I9)</f>
        <v>241</v>
      </c>
      <c r="K9" s="145">
        <v>241</v>
      </c>
      <c r="L9" s="146">
        <v>0</v>
      </c>
      <c r="M9" s="146">
        <f aca="true" t="shared" si="1" ref="M9:M15">SUM(K9:L9)</f>
        <v>241</v>
      </c>
    </row>
    <row r="10" spans="1:13" ht="150.75" customHeight="1">
      <c r="A10" s="96" t="s">
        <v>213</v>
      </c>
      <c r="B10" s="147" t="s">
        <v>214</v>
      </c>
      <c r="C10" s="137" t="s">
        <v>165</v>
      </c>
      <c r="D10" s="202" t="s">
        <v>215</v>
      </c>
      <c r="E10" s="148" t="s">
        <v>368</v>
      </c>
      <c r="F10" s="149" t="s">
        <v>368</v>
      </c>
      <c r="G10" s="144">
        <v>0</v>
      </c>
      <c r="H10" s="150">
        <v>169</v>
      </c>
      <c r="I10" s="151">
        <v>0</v>
      </c>
      <c r="J10" s="149">
        <f>SUM(H10:I10)</f>
        <v>169</v>
      </c>
      <c r="K10" s="145">
        <v>169</v>
      </c>
      <c r="L10" s="145">
        <v>0</v>
      </c>
      <c r="M10" s="146">
        <f t="shared" si="1"/>
        <v>169</v>
      </c>
    </row>
    <row r="11" spans="1:13" ht="69" customHeight="1">
      <c r="A11" s="92" t="s">
        <v>189</v>
      </c>
      <c r="B11" s="143" t="s">
        <v>216</v>
      </c>
      <c r="C11" s="137" t="s">
        <v>165</v>
      </c>
      <c r="D11" s="109" t="s">
        <v>351</v>
      </c>
      <c r="E11" s="148" t="s">
        <v>362</v>
      </c>
      <c r="F11" s="149" t="s">
        <v>368</v>
      </c>
      <c r="G11" s="144">
        <v>223</v>
      </c>
      <c r="H11" s="148" t="s">
        <v>352</v>
      </c>
      <c r="I11" s="152" t="s">
        <v>368</v>
      </c>
      <c r="J11" s="149" t="s">
        <v>352</v>
      </c>
      <c r="K11" s="146">
        <v>212</v>
      </c>
      <c r="L11" s="145">
        <v>0</v>
      </c>
      <c r="M11" s="146">
        <f t="shared" si="1"/>
        <v>212</v>
      </c>
    </row>
    <row r="12" spans="1:13" ht="164.25" customHeight="1">
      <c r="A12" s="96" t="s">
        <v>217</v>
      </c>
      <c r="B12" s="143" t="s">
        <v>218</v>
      </c>
      <c r="C12" s="137" t="s">
        <v>165</v>
      </c>
      <c r="D12" s="202" t="s">
        <v>215</v>
      </c>
      <c r="E12" s="145">
        <v>0</v>
      </c>
      <c r="F12" s="146">
        <v>0</v>
      </c>
      <c r="G12" s="144">
        <f t="shared" si="0"/>
        <v>0</v>
      </c>
      <c r="H12" s="145">
        <v>59</v>
      </c>
      <c r="I12" s="153">
        <v>0</v>
      </c>
      <c r="J12" s="146">
        <f aca="true" t="shared" si="2" ref="J12:J20">SUM(H12:I12)</f>
        <v>59</v>
      </c>
      <c r="K12" s="146">
        <v>59</v>
      </c>
      <c r="L12" s="145">
        <v>0</v>
      </c>
      <c r="M12" s="146">
        <f t="shared" si="1"/>
        <v>59</v>
      </c>
    </row>
    <row r="13" spans="1:13" ht="161.25" customHeight="1">
      <c r="A13" s="92" t="s">
        <v>219</v>
      </c>
      <c r="B13" s="143" t="s">
        <v>220</v>
      </c>
      <c r="C13" s="137" t="s">
        <v>165</v>
      </c>
      <c r="D13" s="202" t="s">
        <v>215</v>
      </c>
      <c r="E13" s="145">
        <v>0</v>
      </c>
      <c r="F13" s="146">
        <v>0</v>
      </c>
      <c r="G13" s="144">
        <f t="shared" si="0"/>
        <v>0</v>
      </c>
      <c r="H13" s="146">
        <v>39</v>
      </c>
      <c r="I13" s="146">
        <v>0</v>
      </c>
      <c r="J13" s="146">
        <f t="shared" si="2"/>
        <v>39</v>
      </c>
      <c r="K13" s="146">
        <v>39</v>
      </c>
      <c r="L13" s="145">
        <v>0</v>
      </c>
      <c r="M13" s="144">
        <f t="shared" si="1"/>
        <v>39</v>
      </c>
    </row>
    <row r="14" spans="1:13" ht="60" customHeight="1">
      <c r="A14" s="92" t="s">
        <v>221</v>
      </c>
      <c r="B14" s="154" t="s">
        <v>222</v>
      </c>
      <c r="C14" s="137" t="s">
        <v>165</v>
      </c>
      <c r="D14" s="109" t="s">
        <v>351</v>
      </c>
      <c r="E14" s="145">
        <v>10</v>
      </c>
      <c r="F14" s="145">
        <v>0</v>
      </c>
      <c r="G14" s="146">
        <f t="shared" si="0"/>
        <v>10</v>
      </c>
      <c r="H14" s="145">
        <v>10</v>
      </c>
      <c r="I14" s="145">
        <v>0</v>
      </c>
      <c r="J14" s="146">
        <f t="shared" si="2"/>
        <v>10</v>
      </c>
      <c r="K14" s="145">
        <v>10</v>
      </c>
      <c r="L14" s="145">
        <v>0</v>
      </c>
      <c r="M14" s="144">
        <f t="shared" si="1"/>
        <v>10</v>
      </c>
    </row>
    <row r="15" spans="1:13" ht="63.75" customHeight="1">
      <c r="A15" s="92" t="s">
        <v>223</v>
      </c>
      <c r="B15" s="154" t="s">
        <v>224</v>
      </c>
      <c r="C15" s="137" t="s">
        <v>165</v>
      </c>
      <c r="D15" s="109" t="s">
        <v>351</v>
      </c>
      <c r="E15" s="145">
        <v>10</v>
      </c>
      <c r="F15" s="145">
        <v>0</v>
      </c>
      <c r="G15" s="146">
        <f t="shared" si="0"/>
        <v>10</v>
      </c>
      <c r="H15" s="145">
        <v>10</v>
      </c>
      <c r="I15" s="145">
        <v>0</v>
      </c>
      <c r="J15" s="146">
        <f t="shared" si="2"/>
        <v>10</v>
      </c>
      <c r="K15" s="145">
        <v>10</v>
      </c>
      <c r="L15" s="145">
        <v>0</v>
      </c>
      <c r="M15" s="144">
        <f t="shared" si="1"/>
        <v>10</v>
      </c>
    </row>
    <row r="16" spans="1:13" ht="60" customHeight="1">
      <c r="A16" s="92" t="s">
        <v>225</v>
      </c>
      <c r="B16" s="141" t="s">
        <v>226</v>
      </c>
      <c r="C16" s="137" t="s">
        <v>164</v>
      </c>
      <c r="D16" s="108" t="s">
        <v>190</v>
      </c>
      <c r="E16" s="156">
        <v>1081.4</v>
      </c>
      <c r="F16" s="156">
        <v>0</v>
      </c>
      <c r="G16" s="120">
        <f t="shared" si="0"/>
        <v>1081.4</v>
      </c>
      <c r="H16" s="156">
        <v>1164351</v>
      </c>
      <c r="I16" s="156">
        <v>0</v>
      </c>
      <c r="J16" s="120">
        <f t="shared" si="2"/>
        <v>1164351</v>
      </c>
      <c r="K16" s="244">
        <v>1147422</v>
      </c>
      <c r="L16" s="244">
        <v>0</v>
      </c>
      <c r="M16" s="244">
        <f>SUM(K16)</f>
        <v>1147422</v>
      </c>
    </row>
    <row r="17" spans="1:13" ht="82.5" customHeight="1">
      <c r="A17" s="92" t="s">
        <v>228</v>
      </c>
      <c r="B17" s="154" t="s">
        <v>229</v>
      </c>
      <c r="C17" s="137" t="s">
        <v>164</v>
      </c>
      <c r="D17" s="108" t="s">
        <v>190</v>
      </c>
      <c r="E17" s="157">
        <v>61</v>
      </c>
      <c r="F17" s="157">
        <v>0</v>
      </c>
      <c r="G17" s="120">
        <f t="shared" si="0"/>
        <v>61</v>
      </c>
      <c r="H17" s="157">
        <v>91613</v>
      </c>
      <c r="I17" s="157">
        <v>0</v>
      </c>
      <c r="J17" s="120">
        <f t="shared" si="2"/>
        <v>91613</v>
      </c>
      <c r="K17" s="177">
        <v>107187</v>
      </c>
      <c r="L17" s="178">
        <v>0</v>
      </c>
      <c r="M17" s="244">
        <f>SUM(K17)</f>
        <v>107187</v>
      </c>
    </row>
    <row r="18" spans="1:13" ht="37.5">
      <c r="A18" s="92" t="s">
        <v>230</v>
      </c>
      <c r="B18" s="143" t="s">
        <v>231</v>
      </c>
      <c r="C18" s="137" t="s">
        <v>164</v>
      </c>
      <c r="D18" s="108" t="s">
        <v>190</v>
      </c>
      <c r="E18" s="156">
        <v>632</v>
      </c>
      <c r="F18" s="158">
        <v>0</v>
      </c>
      <c r="G18" s="120">
        <f t="shared" si="0"/>
        <v>632</v>
      </c>
      <c r="H18" s="156">
        <v>748083</v>
      </c>
      <c r="I18" s="156">
        <v>0</v>
      </c>
      <c r="J18" s="120">
        <f t="shared" si="2"/>
        <v>748083</v>
      </c>
      <c r="K18" s="178">
        <v>842446</v>
      </c>
      <c r="L18" s="178">
        <v>0</v>
      </c>
      <c r="M18" s="244">
        <f>SUM(K18)</f>
        <v>842446</v>
      </c>
    </row>
    <row r="19" spans="1:13" ht="56.25">
      <c r="A19" s="92" t="s">
        <v>232</v>
      </c>
      <c r="B19" s="143" t="s">
        <v>233</v>
      </c>
      <c r="C19" s="159" t="s">
        <v>164</v>
      </c>
      <c r="D19" s="108" t="s">
        <v>190</v>
      </c>
      <c r="E19" s="156">
        <v>27.3</v>
      </c>
      <c r="F19" s="158">
        <v>0</v>
      </c>
      <c r="G19" s="120">
        <f t="shared" si="0"/>
        <v>27.3</v>
      </c>
      <c r="H19" s="156">
        <v>59044</v>
      </c>
      <c r="I19" s="156">
        <v>0</v>
      </c>
      <c r="J19" s="120">
        <f t="shared" si="2"/>
        <v>59044</v>
      </c>
      <c r="K19" s="178">
        <v>48611</v>
      </c>
      <c r="L19" s="178">
        <v>0</v>
      </c>
      <c r="M19" s="244">
        <f>SUM(K19)</f>
        <v>48611</v>
      </c>
    </row>
    <row r="20" spans="1:13" ht="99.75" customHeight="1">
      <c r="A20" s="92" t="s">
        <v>234</v>
      </c>
      <c r="B20" s="154" t="s">
        <v>428</v>
      </c>
      <c r="C20" s="159" t="s">
        <v>235</v>
      </c>
      <c r="D20" s="203" t="s">
        <v>236</v>
      </c>
      <c r="E20" s="160">
        <v>7467.34</v>
      </c>
      <c r="F20" s="158">
        <v>0</v>
      </c>
      <c r="G20" s="120">
        <f t="shared" si="0"/>
        <v>7467.34</v>
      </c>
      <c r="H20" s="158">
        <v>7305.7</v>
      </c>
      <c r="I20" s="158">
        <v>0</v>
      </c>
      <c r="J20" s="120">
        <f t="shared" si="2"/>
        <v>7305.7</v>
      </c>
      <c r="K20" s="120">
        <f>SUM(I20:J20)</f>
        <v>7305.7</v>
      </c>
      <c r="L20" s="158">
        <v>0</v>
      </c>
      <c r="M20" s="120">
        <f>SUM(K20:L20)</f>
        <v>7305.7</v>
      </c>
    </row>
    <row r="21" spans="1:13" ht="72.75" customHeight="1">
      <c r="A21" s="92" t="s">
        <v>237</v>
      </c>
      <c r="B21" s="154" t="s">
        <v>429</v>
      </c>
      <c r="C21" s="159" t="s">
        <v>238</v>
      </c>
      <c r="D21" s="204" t="s">
        <v>239</v>
      </c>
      <c r="E21" s="162">
        <v>4969</v>
      </c>
      <c r="F21" s="178">
        <v>0</v>
      </c>
      <c r="G21" s="144">
        <f t="shared" si="0"/>
        <v>4969</v>
      </c>
      <c r="H21" s="158" t="s">
        <v>353</v>
      </c>
      <c r="I21" s="158">
        <v>0</v>
      </c>
      <c r="J21" s="144">
        <v>4969</v>
      </c>
      <c r="K21" s="144">
        <v>4969</v>
      </c>
      <c r="L21" s="163" t="s">
        <v>368</v>
      </c>
      <c r="M21" s="144">
        <v>4969</v>
      </c>
    </row>
    <row r="22" spans="1:13" ht="61.5" customHeight="1">
      <c r="A22" s="92" t="s">
        <v>240</v>
      </c>
      <c r="B22" s="143" t="s">
        <v>241</v>
      </c>
      <c r="C22" s="159" t="s">
        <v>235</v>
      </c>
      <c r="D22" s="204" t="s">
        <v>239</v>
      </c>
      <c r="E22" s="165" t="s">
        <v>354</v>
      </c>
      <c r="F22" s="158" t="s">
        <v>368</v>
      </c>
      <c r="G22" s="120">
        <v>153.1</v>
      </c>
      <c r="H22" s="165" t="s">
        <v>354</v>
      </c>
      <c r="I22" s="158"/>
      <c r="J22" s="120">
        <v>153.1</v>
      </c>
      <c r="K22" s="120">
        <v>153.1</v>
      </c>
      <c r="L22" s="163" t="s">
        <v>368</v>
      </c>
      <c r="M22" s="120">
        <v>153.1</v>
      </c>
    </row>
    <row r="23" spans="1:13" ht="99" customHeight="1">
      <c r="A23" s="92" t="s">
        <v>242</v>
      </c>
      <c r="B23" s="143" t="s">
        <v>243</v>
      </c>
      <c r="C23" s="159" t="s">
        <v>164</v>
      </c>
      <c r="D23" s="201" t="s">
        <v>244</v>
      </c>
      <c r="E23" s="191">
        <v>0</v>
      </c>
      <c r="F23" s="157">
        <v>0</v>
      </c>
      <c r="G23" s="120">
        <f t="shared" si="0"/>
        <v>0</v>
      </c>
      <c r="H23" s="172">
        <v>0</v>
      </c>
      <c r="I23" s="117" t="s">
        <v>355</v>
      </c>
      <c r="J23" s="120">
        <v>190000</v>
      </c>
      <c r="K23" s="163" t="s">
        <v>358</v>
      </c>
      <c r="L23" s="163" t="s">
        <v>358</v>
      </c>
      <c r="M23" s="163" t="s">
        <v>358</v>
      </c>
    </row>
    <row r="24" spans="1:13" ht="118.5" customHeight="1">
      <c r="A24" s="92" t="s">
        <v>245</v>
      </c>
      <c r="B24" s="143" t="s">
        <v>246</v>
      </c>
      <c r="C24" s="159" t="s">
        <v>164</v>
      </c>
      <c r="D24" s="201" t="s">
        <v>244</v>
      </c>
      <c r="E24" s="191">
        <v>0</v>
      </c>
      <c r="F24" s="157">
        <v>0</v>
      </c>
      <c r="G24" s="120">
        <f t="shared" si="0"/>
        <v>0</v>
      </c>
      <c r="H24" s="172">
        <v>0</v>
      </c>
      <c r="I24" s="157">
        <v>170000</v>
      </c>
      <c r="J24" s="120">
        <f>SUM(H24:I24)</f>
        <v>170000</v>
      </c>
      <c r="K24" s="163" t="s">
        <v>358</v>
      </c>
      <c r="L24" s="163" t="s">
        <v>358</v>
      </c>
      <c r="M24" s="163" t="s">
        <v>358</v>
      </c>
    </row>
    <row r="25" spans="1:13" ht="96.75" customHeight="1">
      <c r="A25" s="92" t="s">
        <v>247</v>
      </c>
      <c r="B25" s="143" t="s">
        <v>248</v>
      </c>
      <c r="C25" s="159" t="s">
        <v>164</v>
      </c>
      <c r="D25" s="201" t="s">
        <v>244</v>
      </c>
      <c r="E25" s="140" t="s">
        <v>358</v>
      </c>
      <c r="F25" s="117" t="s">
        <v>358</v>
      </c>
      <c r="G25" s="120">
        <f t="shared" si="0"/>
        <v>0</v>
      </c>
      <c r="H25" s="167" t="s">
        <v>358</v>
      </c>
      <c r="I25" s="157">
        <v>100000</v>
      </c>
      <c r="J25" s="120">
        <f>SUM(H25:I25)</f>
        <v>100000</v>
      </c>
      <c r="K25" s="163" t="s">
        <v>358</v>
      </c>
      <c r="L25" s="163" t="s">
        <v>358</v>
      </c>
      <c r="M25" s="163" t="s">
        <v>358</v>
      </c>
    </row>
    <row r="26" spans="1:13" ht="195" customHeight="1">
      <c r="A26" s="92" t="s">
        <v>249</v>
      </c>
      <c r="B26" s="143" t="s">
        <v>250</v>
      </c>
      <c r="C26" s="159" t="s">
        <v>164</v>
      </c>
      <c r="D26" s="201" t="s">
        <v>251</v>
      </c>
      <c r="E26" s="191">
        <v>0</v>
      </c>
      <c r="F26" s="157">
        <v>0</v>
      </c>
      <c r="G26" s="120">
        <f t="shared" si="0"/>
        <v>0</v>
      </c>
      <c r="H26" s="170">
        <v>0</v>
      </c>
      <c r="I26" s="157">
        <v>28709.82</v>
      </c>
      <c r="J26" s="120">
        <f>SUM(H26:I26)</f>
        <v>28709.82</v>
      </c>
      <c r="K26" s="171">
        <v>0</v>
      </c>
      <c r="L26" s="158">
        <v>0</v>
      </c>
      <c r="M26" s="158">
        <v>0</v>
      </c>
    </row>
    <row r="27" spans="1:13" ht="143.25" customHeight="1">
      <c r="A27" s="92" t="s">
        <v>252</v>
      </c>
      <c r="B27" s="143" t="s">
        <v>253</v>
      </c>
      <c r="C27" s="159" t="s">
        <v>164</v>
      </c>
      <c r="D27" s="201" t="s">
        <v>211</v>
      </c>
      <c r="E27" s="191">
        <v>0</v>
      </c>
      <c r="F27" s="157">
        <v>0</v>
      </c>
      <c r="G27" s="120">
        <f t="shared" si="0"/>
        <v>0</v>
      </c>
      <c r="H27" s="172">
        <v>194199.76</v>
      </c>
      <c r="I27" s="173">
        <v>0</v>
      </c>
      <c r="J27" s="120">
        <f>SUM(H27:I27)</f>
        <v>194199.76</v>
      </c>
      <c r="K27" s="171">
        <v>0</v>
      </c>
      <c r="L27" s="158">
        <v>0</v>
      </c>
      <c r="M27" s="158">
        <v>0</v>
      </c>
    </row>
    <row r="28" spans="1:13" ht="97.5" customHeight="1">
      <c r="A28" s="92" t="s">
        <v>363</v>
      </c>
      <c r="B28" s="154" t="s">
        <v>364</v>
      </c>
      <c r="C28" s="159" t="s">
        <v>164</v>
      </c>
      <c r="D28" s="91" t="s">
        <v>365</v>
      </c>
      <c r="E28" s="191">
        <v>0</v>
      </c>
      <c r="F28" s="157">
        <v>40850</v>
      </c>
      <c r="G28" s="120">
        <f>SUM(F28)</f>
        <v>40850</v>
      </c>
      <c r="H28" s="172">
        <v>0</v>
      </c>
      <c r="I28" s="173">
        <v>0</v>
      </c>
      <c r="J28" s="120">
        <f>SUM(H28:I28)</f>
        <v>0</v>
      </c>
      <c r="K28" s="171">
        <v>0</v>
      </c>
      <c r="L28" s="158">
        <v>0</v>
      </c>
      <c r="M28" s="158">
        <v>0</v>
      </c>
    </row>
    <row r="29" spans="1:13" ht="51.75" customHeight="1">
      <c r="A29" s="92" t="s">
        <v>470</v>
      </c>
      <c r="B29" s="154" t="s">
        <v>486</v>
      </c>
      <c r="C29" s="159" t="s">
        <v>164</v>
      </c>
      <c r="D29" s="91" t="s">
        <v>478</v>
      </c>
      <c r="E29" s="191">
        <v>0</v>
      </c>
      <c r="F29" s="157">
        <v>0</v>
      </c>
      <c r="G29" s="120">
        <v>0</v>
      </c>
      <c r="H29" s="172">
        <v>0</v>
      </c>
      <c r="I29" s="173">
        <v>0</v>
      </c>
      <c r="J29" s="120">
        <v>0</v>
      </c>
      <c r="K29" s="171">
        <v>0</v>
      </c>
      <c r="L29" s="158">
        <v>600000</v>
      </c>
      <c r="M29" s="158">
        <f>SUM(K29:L29)</f>
        <v>600000</v>
      </c>
    </row>
    <row r="30" spans="1:13" ht="45.75" customHeight="1">
      <c r="A30" s="96" t="s">
        <v>476</v>
      </c>
      <c r="B30" s="154" t="s">
        <v>477</v>
      </c>
      <c r="C30" s="159" t="s">
        <v>164</v>
      </c>
      <c r="D30" s="91" t="s">
        <v>479</v>
      </c>
      <c r="E30" s="191">
        <v>0</v>
      </c>
      <c r="F30" s="157">
        <v>0</v>
      </c>
      <c r="G30" s="120">
        <v>0</v>
      </c>
      <c r="H30" s="172">
        <v>0</v>
      </c>
      <c r="I30" s="173">
        <v>0</v>
      </c>
      <c r="J30" s="120">
        <v>0</v>
      </c>
      <c r="K30" s="171">
        <v>0</v>
      </c>
      <c r="L30" s="158">
        <v>170000</v>
      </c>
      <c r="M30" s="158">
        <v>170000</v>
      </c>
    </row>
    <row r="31" spans="1:13" ht="18" customHeight="1">
      <c r="A31" s="92">
        <v>2</v>
      </c>
      <c r="B31" s="175" t="s">
        <v>4</v>
      </c>
      <c r="C31" s="142"/>
      <c r="D31" s="92"/>
      <c r="E31" s="168"/>
      <c r="F31" s="169"/>
      <c r="G31" s="120"/>
      <c r="H31" s="168"/>
      <c r="I31" s="173"/>
      <c r="J31" s="120"/>
      <c r="K31" s="173"/>
      <c r="L31" s="173"/>
      <c r="M31" s="171"/>
    </row>
    <row r="32" spans="1:13" ht="103.5" customHeight="1">
      <c r="A32" s="92" t="s">
        <v>171</v>
      </c>
      <c r="B32" s="143" t="s">
        <v>374</v>
      </c>
      <c r="C32" s="159" t="s">
        <v>165</v>
      </c>
      <c r="D32" s="205" t="s">
        <v>254</v>
      </c>
      <c r="E32" s="176">
        <v>73767</v>
      </c>
      <c r="F32" s="177">
        <v>0</v>
      </c>
      <c r="G32" s="144">
        <f t="shared" si="0"/>
        <v>73767</v>
      </c>
      <c r="H32" s="176">
        <v>50000</v>
      </c>
      <c r="I32" s="177"/>
      <c r="J32" s="144">
        <f>SUM(H32:I32)</f>
        <v>50000</v>
      </c>
      <c r="K32" s="171">
        <v>50000</v>
      </c>
      <c r="L32" s="173">
        <v>0</v>
      </c>
      <c r="M32" s="171">
        <v>50000</v>
      </c>
    </row>
    <row r="33" spans="1:13" ht="99" customHeight="1">
      <c r="A33" s="92" t="s">
        <v>172</v>
      </c>
      <c r="B33" s="143" t="s">
        <v>255</v>
      </c>
      <c r="C33" s="159" t="s">
        <v>165</v>
      </c>
      <c r="D33" s="205" t="s">
        <v>254</v>
      </c>
      <c r="E33" s="162">
        <v>3107</v>
      </c>
      <c r="F33" s="178">
        <v>0</v>
      </c>
      <c r="G33" s="144">
        <f t="shared" si="0"/>
        <v>3107</v>
      </c>
      <c r="H33" s="162">
        <v>2800</v>
      </c>
      <c r="I33" s="178"/>
      <c r="J33" s="144">
        <f>SUM(H33:I33)</f>
        <v>2800</v>
      </c>
      <c r="K33" s="163" t="s">
        <v>373</v>
      </c>
      <c r="L33" s="117" t="s">
        <v>368</v>
      </c>
      <c r="M33" s="163" t="s">
        <v>373</v>
      </c>
    </row>
    <row r="34" spans="1:13" ht="95.25" customHeight="1">
      <c r="A34" s="92" t="s">
        <v>173</v>
      </c>
      <c r="B34" s="154" t="s">
        <v>256</v>
      </c>
      <c r="C34" s="159" t="s">
        <v>165</v>
      </c>
      <c r="D34" s="201" t="s">
        <v>254</v>
      </c>
      <c r="E34" s="162">
        <v>25454</v>
      </c>
      <c r="F34" s="178">
        <v>0</v>
      </c>
      <c r="G34" s="144">
        <f t="shared" si="0"/>
        <v>25454</v>
      </c>
      <c r="H34" s="162">
        <v>27000</v>
      </c>
      <c r="I34" s="178">
        <v>0</v>
      </c>
      <c r="J34" s="144">
        <f>SUM(H34:I34)</f>
        <v>27000</v>
      </c>
      <c r="K34" s="178">
        <v>28000</v>
      </c>
      <c r="L34" s="177">
        <v>0</v>
      </c>
      <c r="M34" s="178">
        <f>SUM(K34)</f>
        <v>28000</v>
      </c>
    </row>
    <row r="35" spans="1:13" ht="94.5" customHeight="1">
      <c r="A35" s="92" t="s">
        <v>257</v>
      </c>
      <c r="B35" s="154" t="s">
        <v>258</v>
      </c>
      <c r="C35" s="159" t="s">
        <v>165</v>
      </c>
      <c r="D35" s="91" t="s">
        <v>259</v>
      </c>
      <c r="E35" s="162">
        <v>958</v>
      </c>
      <c r="F35" s="178">
        <v>0</v>
      </c>
      <c r="G35" s="144">
        <f t="shared" si="0"/>
        <v>958</v>
      </c>
      <c r="H35" s="162">
        <v>1000</v>
      </c>
      <c r="I35" s="178">
        <v>0</v>
      </c>
      <c r="J35" s="144">
        <f>SUM(H35:I35)</f>
        <v>1000</v>
      </c>
      <c r="K35" s="178">
        <v>1000</v>
      </c>
      <c r="L35" s="177">
        <v>0</v>
      </c>
      <c r="M35" s="178">
        <f>SUM(K35)</f>
        <v>1000</v>
      </c>
    </row>
    <row r="36" spans="1:13" ht="61.5" customHeight="1">
      <c r="A36" s="92" t="s">
        <v>260</v>
      </c>
      <c r="B36" s="154" t="s">
        <v>261</v>
      </c>
      <c r="C36" s="159" t="s">
        <v>165</v>
      </c>
      <c r="D36" s="201" t="s">
        <v>262</v>
      </c>
      <c r="E36" s="162">
        <v>179</v>
      </c>
      <c r="F36" s="178">
        <v>0</v>
      </c>
      <c r="G36" s="144">
        <f t="shared" si="0"/>
        <v>179</v>
      </c>
      <c r="H36" s="164" t="s">
        <v>356</v>
      </c>
      <c r="I36" s="163" t="s">
        <v>368</v>
      </c>
      <c r="J36" s="144">
        <v>160</v>
      </c>
      <c r="K36" s="178">
        <v>262</v>
      </c>
      <c r="L36" s="177">
        <v>0</v>
      </c>
      <c r="M36" s="178">
        <f>SUM(K36)</f>
        <v>262</v>
      </c>
    </row>
    <row r="37" spans="1:13" ht="65.25" customHeight="1">
      <c r="A37" s="92" t="s">
        <v>263</v>
      </c>
      <c r="B37" s="154" t="s">
        <v>264</v>
      </c>
      <c r="C37" s="159" t="s">
        <v>265</v>
      </c>
      <c r="D37" s="206" t="s">
        <v>266</v>
      </c>
      <c r="E37" s="179">
        <v>588.24</v>
      </c>
      <c r="F37" s="171">
        <v>0</v>
      </c>
      <c r="G37" s="139">
        <f t="shared" si="0"/>
        <v>588.24</v>
      </c>
      <c r="H37" s="179">
        <v>653.37</v>
      </c>
      <c r="I37" s="171">
        <v>0</v>
      </c>
      <c r="J37" s="139">
        <f aca="true" t="shared" si="3" ref="J37:J45">SUM(H37:I37)</f>
        <v>653.37</v>
      </c>
      <c r="K37" s="180">
        <v>653.37</v>
      </c>
      <c r="L37" s="181">
        <v>0</v>
      </c>
      <c r="M37" s="180">
        <f>SUM(K37)</f>
        <v>653.37</v>
      </c>
    </row>
    <row r="38" spans="1:13" ht="91.5" customHeight="1">
      <c r="A38" s="92" t="s">
        <v>267</v>
      </c>
      <c r="B38" s="154" t="s">
        <v>268</v>
      </c>
      <c r="C38" s="159" t="s">
        <v>269</v>
      </c>
      <c r="D38" s="108" t="s">
        <v>266</v>
      </c>
      <c r="E38" s="179">
        <v>4052.18</v>
      </c>
      <c r="F38" s="171">
        <v>0</v>
      </c>
      <c r="G38" s="171">
        <f t="shared" si="0"/>
        <v>4052.18</v>
      </c>
      <c r="H38" s="179">
        <v>5089.6</v>
      </c>
      <c r="I38" s="171">
        <v>0</v>
      </c>
      <c r="J38" s="139">
        <f t="shared" si="3"/>
        <v>5089.6</v>
      </c>
      <c r="K38" s="144">
        <f>SUM(I38:J38)</f>
        <v>5089.6</v>
      </c>
      <c r="L38" s="177">
        <v>0</v>
      </c>
      <c r="M38" s="178">
        <f>SUM(K38:L38)</f>
        <v>5089.6</v>
      </c>
    </row>
    <row r="39" spans="1:13" ht="63.75" customHeight="1">
      <c r="A39" s="92" t="s">
        <v>270</v>
      </c>
      <c r="B39" s="143" t="s">
        <v>271</v>
      </c>
      <c r="C39" s="159" t="s">
        <v>272</v>
      </c>
      <c r="D39" s="206" t="s">
        <v>266</v>
      </c>
      <c r="E39" s="162">
        <v>222130</v>
      </c>
      <c r="F39" s="178">
        <v>0</v>
      </c>
      <c r="G39" s="178">
        <f t="shared" si="0"/>
        <v>222130</v>
      </c>
      <c r="H39" s="165">
        <v>235320</v>
      </c>
      <c r="I39" s="171">
        <v>0</v>
      </c>
      <c r="J39" s="120">
        <f t="shared" si="3"/>
        <v>235320</v>
      </c>
      <c r="K39" s="120">
        <f>SUM(I39:J39)</f>
        <v>235320</v>
      </c>
      <c r="L39" s="173">
        <v>0</v>
      </c>
      <c r="M39" s="171">
        <f>SUM(K39:L39)</f>
        <v>235320</v>
      </c>
    </row>
    <row r="40" spans="1:13" ht="65.25" customHeight="1">
      <c r="A40" s="92" t="s">
        <v>273</v>
      </c>
      <c r="B40" s="143" t="s">
        <v>274</v>
      </c>
      <c r="C40" s="159" t="s">
        <v>275</v>
      </c>
      <c r="D40" s="206" t="s">
        <v>266</v>
      </c>
      <c r="E40" s="179">
        <v>3.49</v>
      </c>
      <c r="F40" s="171">
        <v>0</v>
      </c>
      <c r="G40" s="171">
        <f>SUM(E40)</f>
        <v>3.49</v>
      </c>
      <c r="H40" s="171">
        <v>3.49</v>
      </c>
      <c r="I40" s="171">
        <v>0</v>
      </c>
      <c r="J40" s="139">
        <f t="shared" si="3"/>
        <v>3.49</v>
      </c>
      <c r="K40" s="171">
        <v>3.49</v>
      </c>
      <c r="L40" s="173">
        <v>0</v>
      </c>
      <c r="M40" s="171">
        <f>SUM(K40)</f>
        <v>3.49</v>
      </c>
    </row>
    <row r="41" spans="1:13" ht="49.5" customHeight="1">
      <c r="A41" s="92" t="s">
        <v>276</v>
      </c>
      <c r="B41" s="143" t="s">
        <v>277</v>
      </c>
      <c r="C41" s="182" t="s">
        <v>165</v>
      </c>
      <c r="D41" s="91" t="s">
        <v>190</v>
      </c>
      <c r="E41" s="183">
        <v>0</v>
      </c>
      <c r="F41" s="184">
        <v>0</v>
      </c>
      <c r="G41" s="184">
        <f>SUM(F44)</f>
        <v>0</v>
      </c>
      <c r="H41" s="183">
        <v>0</v>
      </c>
      <c r="I41" s="184">
        <v>1</v>
      </c>
      <c r="J41" s="146">
        <f t="shared" si="3"/>
        <v>1</v>
      </c>
      <c r="K41" s="178">
        <v>0</v>
      </c>
      <c r="L41" s="177">
        <v>0</v>
      </c>
      <c r="M41" s="178">
        <v>0</v>
      </c>
    </row>
    <row r="42" spans="1:13" ht="48" customHeight="1">
      <c r="A42" s="92" t="s">
        <v>278</v>
      </c>
      <c r="B42" s="154" t="s">
        <v>279</v>
      </c>
      <c r="C42" s="182" t="s">
        <v>165</v>
      </c>
      <c r="D42" s="91" t="s">
        <v>190</v>
      </c>
      <c r="E42" s="185">
        <v>0</v>
      </c>
      <c r="F42" s="186">
        <v>0</v>
      </c>
      <c r="G42" s="186">
        <v>0</v>
      </c>
      <c r="H42" s="185">
        <v>0</v>
      </c>
      <c r="I42" s="186">
        <v>1</v>
      </c>
      <c r="J42" s="146">
        <f t="shared" si="3"/>
        <v>1</v>
      </c>
      <c r="K42" s="177">
        <v>0</v>
      </c>
      <c r="L42" s="177">
        <v>0</v>
      </c>
      <c r="M42" s="178">
        <v>0</v>
      </c>
    </row>
    <row r="43" spans="1:13" ht="65.25" customHeight="1">
      <c r="A43" s="92" t="s">
        <v>280</v>
      </c>
      <c r="B43" s="154" t="s">
        <v>281</v>
      </c>
      <c r="C43" s="182" t="s">
        <v>165</v>
      </c>
      <c r="D43" s="91" t="s">
        <v>466</v>
      </c>
      <c r="E43" s="185">
        <v>0</v>
      </c>
      <c r="F43" s="186">
        <v>0</v>
      </c>
      <c r="G43" s="186">
        <v>0</v>
      </c>
      <c r="H43" s="185">
        <v>0</v>
      </c>
      <c r="I43" s="186">
        <v>2</v>
      </c>
      <c r="J43" s="146">
        <f t="shared" si="3"/>
        <v>2</v>
      </c>
      <c r="K43" s="177">
        <v>0</v>
      </c>
      <c r="L43" s="177">
        <v>0</v>
      </c>
      <c r="M43" s="178">
        <v>0</v>
      </c>
    </row>
    <row r="44" spans="1:13" ht="68.25" customHeight="1">
      <c r="A44" s="92" t="s">
        <v>282</v>
      </c>
      <c r="B44" s="154" t="s">
        <v>283</v>
      </c>
      <c r="C44" s="182" t="s">
        <v>165</v>
      </c>
      <c r="D44" s="91" t="s">
        <v>466</v>
      </c>
      <c r="E44" s="185">
        <v>0</v>
      </c>
      <c r="F44" s="186">
        <v>0</v>
      </c>
      <c r="G44" s="186">
        <v>0</v>
      </c>
      <c r="H44" s="185">
        <v>0</v>
      </c>
      <c r="I44" s="186">
        <v>2</v>
      </c>
      <c r="J44" s="146">
        <f t="shared" si="3"/>
        <v>2</v>
      </c>
      <c r="K44" s="177">
        <v>0</v>
      </c>
      <c r="L44" s="177">
        <v>0</v>
      </c>
      <c r="M44" s="178">
        <v>0</v>
      </c>
    </row>
    <row r="45" spans="1:13" ht="159" customHeight="1">
      <c r="A45" s="92" t="s">
        <v>284</v>
      </c>
      <c r="B45" s="154" t="s">
        <v>285</v>
      </c>
      <c r="C45" s="182" t="s">
        <v>165</v>
      </c>
      <c r="D45" s="91" t="s">
        <v>227</v>
      </c>
      <c r="E45" s="183">
        <v>0</v>
      </c>
      <c r="F45" s="184">
        <v>0</v>
      </c>
      <c r="G45" s="184">
        <v>0</v>
      </c>
      <c r="H45" s="183">
        <v>1</v>
      </c>
      <c r="I45" s="184">
        <v>0</v>
      </c>
      <c r="J45" s="146">
        <f t="shared" si="3"/>
        <v>1</v>
      </c>
      <c r="K45" s="178">
        <v>0</v>
      </c>
      <c r="L45" s="177">
        <v>0</v>
      </c>
      <c r="M45" s="178">
        <v>0</v>
      </c>
    </row>
    <row r="46" spans="1:13" ht="137.25" customHeight="1">
      <c r="A46" s="92" t="s">
        <v>366</v>
      </c>
      <c r="B46" s="154" t="s">
        <v>367</v>
      </c>
      <c r="C46" s="182" t="s">
        <v>165</v>
      </c>
      <c r="D46" s="91" t="s">
        <v>466</v>
      </c>
      <c r="E46" s="183">
        <v>0</v>
      </c>
      <c r="F46" s="184">
        <v>1</v>
      </c>
      <c r="G46" s="184">
        <v>1</v>
      </c>
      <c r="H46" s="183">
        <v>0</v>
      </c>
      <c r="I46" s="184">
        <v>0</v>
      </c>
      <c r="J46" s="146">
        <v>0</v>
      </c>
      <c r="K46" s="178">
        <v>0</v>
      </c>
      <c r="L46" s="177">
        <v>0</v>
      </c>
      <c r="M46" s="178">
        <v>0</v>
      </c>
    </row>
    <row r="47" spans="1:13" ht="67.5" customHeight="1">
      <c r="A47" s="92" t="s">
        <v>471</v>
      </c>
      <c r="B47" s="154" t="s">
        <v>487</v>
      </c>
      <c r="C47" s="182" t="s">
        <v>165</v>
      </c>
      <c r="D47" s="91" t="s">
        <v>190</v>
      </c>
      <c r="E47" s="183">
        <v>0</v>
      </c>
      <c r="F47" s="184">
        <v>0</v>
      </c>
      <c r="G47" s="184">
        <v>0</v>
      </c>
      <c r="H47" s="183">
        <v>0</v>
      </c>
      <c r="I47" s="184">
        <v>0</v>
      </c>
      <c r="J47" s="146">
        <v>0</v>
      </c>
      <c r="K47" s="184">
        <v>0</v>
      </c>
      <c r="L47" s="186">
        <v>1</v>
      </c>
      <c r="M47" s="184">
        <f>SUM(K47:L47)</f>
        <v>1</v>
      </c>
    </row>
    <row r="48" spans="1:13" ht="67.5" customHeight="1">
      <c r="A48" s="92" t="s">
        <v>480</v>
      </c>
      <c r="B48" s="154" t="s">
        <v>481</v>
      </c>
      <c r="C48" s="182" t="s">
        <v>165</v>
      </c>
      <c r="D48" s="91" t="s">
        <v>190</v>
      </c>
      <c r="E48" s="183">
        <v>0</v>
      </c>
      <c r="F48" s="184">
        <v>0</v>
      </c>
      <c r="G48" s="184">
        <v>0</v>
      </c>
      <c r="H48" s="183">
        <v>0</v>
      </c>
      <c r="I48" s="184">
        <v>0</v>
      </c>
      <c r="J48" s="146">
        <v>0</v>
      </c>
      <c r="K48" s="184">
        <v>0</v>
      </c>
      <c r="L48" s="186">
        <v>1</v>
      </c>
      <c r="M48" s="184">
        <v>1</v>
      </c>
    </row>
    <row r="49" spans="1:13" ht="21.75" customHeight="1">
      <c r="A49" s="92">
        <v>3</v>
      </c>
      <c r="B49" s="175" t="s">
        <v>5</v>
      </c>
      <c r="C49" s="142"/>
      <c r="D49" s="92"/>
      <c r="E49" s="183"/>
      <c r="F49" s="187"/>
      <c r="G49" s="184"/>
      <c r="H49" s="179"/>
      <c r="I49" s="171"/>
      <c r="J49" s="120"/>
      <c r="K49" s="171"/>
      <c r="L49" s="173"/>
      <c r="M49" s="171"/>
    </row>
    <row r="50" spans="1:13" ht="123.75" customHeight="1">
      <c r="A50" s="92" t="s">
        <v>174</v>
      </c>
      <c r="B50" s="119" t="s">
        <v>433</v>
      </c>
      <c r="C50" s="137" t="s">
        <v>165</v>
      </c>
      <c r="D50" s="174" t="s">
        <v>287</v>
      </c>
      <c r="E50" s="183">
        <f>SUM(E32/E11)</f>
        <v>330.7937219730942</v>
      </c>
      <c r="F50" s="184">
        <v>0</v>
      </c>
      <c r="G50" s="184">
        <f>SUM(E50)</f>
        <v>330.7937219730942</v>
      </c>
      <c r="H50" s="164" t="s">
        <v>357</v>
      </c>
      <c r="I50" s="163" t="s">
        <v>368</v>
      </c>
      <c r="J50" s="144">
        <v>236</v>
      </c>
      <c r="K50" s="163" t="s">
        <v>357</v>
      </c>
      <c r="L50" s="117" t="s">
        <v>368</v>
      </c>
      <c r="M50" s="163" t="s">
        <v>357</v>
      </c>
    </row>
    <row r="51" spans="1:13" ht="117" customHeight="1">
      <c r="A51" s="92" t="s">
        <v>175</v>
      </c>
      <c r="B51" s="154" t="s">
        <v>432</v>
      </c>
      <c r="C51" s="137" t="s">
        <v>165</v>
      </c>
      <c r="D51" s="174" t="s">
        <v>289</v>
      </c>
      <c r="E51" s="185">
        <f>SUM(E33/E11)</f>
        <v>13.932735426008968</v>
      </c>
      <c r="F51" s="186">
        <v>0</v>
      </c>
      <c r="G51" s="184">
        <f>SUM(E51)</f>
        <v>13.932735426008968</v>
      </c>
      <c r="H51" s="176">
        <f>SUM(H33/H11)</f>
        <v>13.20754716981132</v>
      </c>
      <c r="I51" s="177">
        <v>0</v>
      </c>
      <c r="J51" s="144">
        <f>SUM(H51:I51)</f>
        <v>13.20754716981132</v>
      </c>
      <c r="K51" s="178">
        <f>SUM(K33/K11)</f>
        <v>13.20754716981132</v>
      </c>
      <c r="L51" s="177">
        <v>0</v>
      </c>
      <c r="M51" s="178">
        <v>13</v>
      </c>
    </row>
    <row r="52" spans="1:13" ht="58.5" customHeight="1">
      <c r="A52" s="92" t="s">
        <v>290</v>
      </c>
      <c r="B52" s="143" t="s">
        <v>291</v>
      </c>
      <c r="C52" s="137" t="s">
        <v>164</v>
      </c>
      <c r="D52" s="174" t="s">
        <v>292</v>
      </c>
      <c r="E52" s="188">
        <f>SUM(E8/E9)</f>
        <v>275942.75713725487</v>
      </c>
      <c r="F52" s="189">
        <f>SUM(F8/E9)</f>
        <v>160.19607843137254</v>
      </c>
      <c r="G52" s="189">
        <f>SUM(E52:F52)</f>
        <v>276102.95321568626</v>
      </c>
      <c r="H52" s="188">
        <f>SUM(H8/H9)</f>
        <v>292042.2977593361</v>
      </c>
      <c r="I52" s="189">
        <v>2028</v>
      </c>
      <c r="J52" s="120">
        <v>294070</v>
      </c>
      <c r="K52" s="158">
        <f>SUM(K8/K9)</f>
        <v>323624.97095435683</v>
      </c>
      <c r="L52" s="157">
        <f>SUM(L8/M9)</f>
        <v>3195.0207468879667</v>
      </c>
      <c r="M52" s="158">
        <f>SUM(K52:L52)</f>
        <v>326819.9917012448</v>
      </c>
    </row>
    <row r="53" spans="1:13" ht="120.75" customHeight="1">
      <c r="A53" s="92" t="s">
        <v>293</v>
      </c>
      <c r="B53" s="154" t="s">
        <v>294</v>
      </c>
      <c r="C53" s="174" t="s">
        <v>165</v>
      </c>
      <c r="D53" s="174" t="s">
        <v>295</v>
      </c>
      <c r="E53" s="183">
        <f>SUM(E34/E14)</f>
        <v>2545.4</v>
      </c>
      <c r="F53" s="184">
        <v>0</v>
      </c>
      <c r="G53" s="184">
        <f>SUM(E53)</f>
        <v>2545.4</v>
      </c>
      <c r="H53" s="183">
        <v>2700</v>
      </c>
      <c r="I53" s="184">
        <v>0</v>
      </c>
      <c r="J53" s="146">
        <f>SUM(H53:I53)</f>
        <v>2700</v>
      </c>
      <c r="K53" s="178">
        <f>SUM(K34/K14)</f>
        <v>2800</v>
      </c>
      <c r="L53" s="177">
        <v>0</v>
      </c>
      <c r="M53" s="178">
        <f>SUM(K53)</f>
        <v>2800</v>
      </c>
    </row>
    <row r="54" spans="1:13" ht="156.75" customHeight="1">
      <c r="A54" s="92" t="s">
        <v>296</v>
      </c>
      <c r="B54" s="154" t="s">
        <v>431</v>
      </c>
      <c r="C54" s="190" t="s">
        <v>165</v>
      </c>
      <c r="D54" s="174" t="s">
        <v>298</v>
      </c>
      <c r="E54" s="183">
        <f>SUM(E35/E15)</f>
        <v>95.8</v>
      </c>
      <c r="F54" s="184">
        <v>0</v>
      </c>
      <c r="G54" s="184">
        <f>SUM(E54:F54)</f>
        <v>95.8</v>
      </c>
      <c r="H54" s="183">
        <v>100</v>
      </c>
      <c r="I54" s="184">
        <v>0</v>
      </c>
      <c r="J54" s="146">
        <f>SUM(H54:I54)</f>
        <v>100</v>
      </c>
      <c r="K54" s="163" t="s">
        <v>361</v>
      </c>
      <c r="L54" s="117" t="s">
        <v>368</v>
      </c>
      <c r="M54" s="163" t="s">
        <v>361</v>
      </c>
    </row>
    <row r="55" spans="1:13" ht="116.25" customHeight="1">
      <c r="A55" s="92" t="s">
        <v>299</v>
      </c>
      <c r="B55" s="154" t="s">
        <v>430</v>
      </c>
      <c r="C55" s="190" t="s">
        <v>165</v>
      </c>
      <c r="D55" s="174" t="s">
        <v>300</v>
      </c>
      <c r="E55" s="185">
        <f>SUM(E36/E15)</f>
        <v>17.9</v>
      </c>
      <c r="F55" s="186">
        <v>0</v>
      </c>
      <c r="G55" s="186">
        <f>SUM(E55:F55)</f>
        <v>17.9</v>
      </c>
      <c r="H55" s="176">
        <v>16</v>
      </c>
      <c r="I55" s="177">
        <v>0</v>
      </c>
      <c r="J55" s="177">
        <v>16</v>
      </c>
      <c r="K55" s="178">
        <f>SUM(K36/K15)</f>
        <v>26.2</v>
      </c>
      <c r="L55" s="177">
        <v>0</v>
      </c>
      <c r="M55" s="178">
        <v>26</v>
      </c>
    </row>
    <row r="56" spans="1:13" ht="91.5" customHeight="1">
      <c r="A56" s="92" t="s">
        <v>301</v>
      </c>
      <c r="B56" s="143" t="s">
        <v>302</v>
      </c>
      <c r="C56" s="174" t="s">
        <v>303</v>
      </c>
      <c r="D56" s="174" t="s">
        <v>304</v>
      </c>
      <c r="E56" s="168">
        <f>SUM(E37/E20)</f>
        <v>0.0787750390366583</v>
      </c>
      <c r="F56" s="173">
        <v>0</v>
      </c>
      <c r="G56" s="173">
        <f>SUM(E56)</f>
        <v>0.0787750390366583</v>
      </c>
      <c r="H56" s="168">
        <f>SUM(H37/H20)</f>
        <v>0.08943290855085755</v>
      </c>
      <c r="I56" s="173">
        <v>0</v>
      </c>
      <c r="J56" s="173">
        <f>SUM(H56:I56)</f>
        <v>0.08943290855085755</v>
      </c>
      <c r="K56" s="171">
        <f>SUM(K37/K20)</f>
        <v>0.08943290855085755</v>
      </c>
      <c r="L56" s="173">
        <v>0</v>
      </c>
      <c r="M56" s="171">
        <f>SUM(K56:L56)</f>
        <v>0.08943290855085755</v>
      </c>
    </row>
    <row r="57" spans="1:13" ht="136.5" customHeight="1">
      <c r="A57" s="92" t="s">
        <v>305</v>
      </c>
      <c r="B57" s="143" t="s">
        <v>306</v>
      </c>
      <c r="C57" s="154" t="s">
        <v>307</v>
      </c>
      <c r="D57" s="174" t="s">
        <v>308</v>
      </c>
      <c r="E57" s="168">
        <v>0.79</v>
      </c>
      <c r="F57" s="173">
        <v>0</v>
      </c>
      <c r="G57" s="173">
        <f>SUM(E57)</f>
        <v>0.79</v>
      </c>
      <c r="H57" s="168">
        <v>1</v>
      </c>
      <c r="I57" s="173">
        <v>0</v>
      </c>
      <c r="J57" s="173">
        <v>1</v>
      </c>
      <c r="K57" s="171">
        <v>1</v>
      </c>
      <c r="L57" s="173">
        <v>0</v>
      </c>
      <c r="M57" s="171">
        <f aca="true" t="shared" si="4" ref="M57:M65">SUM(K57:L57)</f>
        <v>1</v>
      </c>
    </row>
    <row r="58" spans="1:13" ht="114" customHeight="1">
      <c r="A58" s="92" t="s">
        <v>309</v>
      </c>
      <c r="B58" s="154" t="s">
        <v>310</v>
      </c>
      <c r="C58" s="154" t="s">
        <v>311</v>
      </c>
      <c r="D58" s="174" t="s">
        <v>312</v>
      </c>
      <c r="E58" s="168">
        <v>43.37</v>
      </c>
      <c r="F58" s="173">
        <v>0</v>
      </c>
      <c r="G58" s="173">
        <f>SUM(E58)</f>
        <v>43.37</v>
      </c>
      <c r="H58" s="168">
        <v>45.94</v>
      </c>
      <c r="I58" s="173">
        <v>0</v>
      </c>
      <c r="J58" s="173">
        <v>45.94</v>
      </c>
      <c r="K58" s="171">
        <v>45.94</v>
      </c>
      <c r="L58" s="173">
        <v>0</v>
      </c>
      <c r="M58" s="171">
        <f t="shared" si="4"/>
        <v>45.94</v>
      </c>
    </row>
    <row r="59" spans="1:13" ht="80.25" customHeight="1">
      <c r="A59" s="92" t="s">
        <v>313</v>
      </c>
      <c r="B59" s="143" t="s">
        <v>314</v>
      </c>
      <c r="C59" s="174" t="s">
        <v>315</v>
      </c>
      <c r="D59" s="174" t="s">
        <v>316</v>
      </c>
      <c r="E59" s="179">
        <f>SUM(E40/E22)</f>
        <v>0.022795558458523844</v>
      </c>
      <c r="F59" s="173">
        <v>0</v>
      </c>
      <c r="G59" s="173">
        <f>SUM(E59)</f>
        <v>0.022795558458523844</v>
      </c>
      <c r="H59" s="168">
        <f>SUM(H40/H22)</f>
        <v>0.022795558458523844</v>
      </c>
      <c r="I59" s="173">
        <v>0</v>
      </c>
      <c r="J59" s="173">
        <f>SUM(H59:I59)</f>
        <v>0.022795558458523844</v>
      </c>
      <c r="K59" s="171">
        <f>SUM(K40/K22)</f>
        <v>0.022795558458523844</v>
      </c>
      <c r="L59" s="173">
        <v>0</v>
      </c>
      <c r="M59" s="171">
        <f t="shared" si="4"/>
        <v>0.022795558458523844</v>
      </c>
    </row>
    <row r="60" spans="1:13" ht="156" customHeight="1">
      <c r="A60" s="96" t="s">
        <v>317</v>
      </c>
      <c r="B60" s="154" t="s">
        <v>318</v>
      </c>
      <c r="C60" s="174" t="s">
        <v>164</v>
      </c>
      <c r="D60" s="174" t="s">
        <v>319</v>
      </c>
      <c r="E60" s="191">
        <f>SUM(E23)</f>
        <v>0</v>
      </c>
      <c r="F60" s="173">
        <v>0</v>
      </c>
      <c r="G60" s="173">
        <f>SUM(E60)</f>
        <v>0</v>
      </c>
      <c r="H60" s="191">
        <v>0</v>
      </c>
      <c r="I60" s="157">
        <v>190000</v>
      </c>
      <c r="J60" s="157">
        <f>SUM(H60:I60)</f>
        <v>190000</v>
      </c>
      <c r="K60" s="173">
        <v>0</v>
      </c>
      <c r="L60" s="173">
        <v>0</v>
      </c>
      <c r="M60" s="158">
        <v>0</v>
      </c>
    </row>
    <row r="61" spans="1:13" ht="138.75" customHeight="1">
      <c r="A61" s="96" t="s">
        <v>320</v>
      </c>
      <c r="B61" s="154" t="s">
        <v>321</v>
      </c>
      <c r="C61" s="174" t="s">
        <v>164</v>
      </c>
      <c r="D61" s="174" t="s">
        <v>322</v>
      </c>
      <c r="E61" s="165">
        <v>0</v>
      </c>
      <c r="F61" s="157">
        <v>0</v>
      </c>
      <c r="G61" s="157">
        <v>0</v>
      </c>
      <c r="H61" s="191" t="s">
        <v>358</v>
      </c>
      <c r="I61" s="157">
        <v>170000</v>
      </c>
      <c r="J61" s="157">
        <v>170000</v>
      </c>
      <c r="K61" s="117" t="s">
        <v>358</v>
      </c>
      <c r="L61" s="192">
        <v>0</v>
      </c>
      <c r="M61" s="171">
        <v>0</v>
      </c>
    </row>
    <row r="62" spans="1:13" ht="177" customHeight="1">
      <c r="A62" s="96" t="s">
        <v>323</v>
      </c>
      <c r="B62" s="154" t="s">
        <v>324</v>
      </c>
      <c r="C62" s="174" t="s">
        <v>164</v>
      </c>
      <c r="D62" s="174" t="s">
        <v>325</v>
      </c>
      <c r="E62" s="165">
        <v>0</v>
      </c>
      <c r="F62" s="157">
        <v>0</v>
      </c>
      <c r="G62" s="157">
        <v>0</v>
      </c>
      <c r="H62" s="191">
        <v>0</v>
      </c>
      <c r="I62" s="157">
        <v>50000</v>
      </c>
      <c r="J62" s="157">
        <v>50000</v>
      </c>
      <c r="K62" s="117" t="s">
        <v>358</v>
      </c>
      <c r="L62" s="157">
        <v>0</v>
      </c>
      <c r="M62" s="158">
        <f>SUM(K62+L62)</f>
        <v>0</v>
      </c>
    </row>
    <row r="63" spans="1:13" ht="135" customHeight="1">
      <c r="A63" s="96" t="s">
        <v>326</v>
      </c>
      <c r="B63" s="154" t="s">
        <v>350</v>
      </c>
      <c r="C63" s="174" t="s">
        <v>164</v>
      </c>
      <c r="D63" s="174" t="s">
        <v>327</v>
      </c>
      <c r="E63" s="165">
        <v>0</v>
      </c>
      <c r="F63" s="157">
        <v>0</v>
      </c>
      <c r="G63" s="157">
        <f>SUM(E63:F63)</f>
        <v>0</v>
      </c>
      <c r="H63" s="191" t="s">
        <v>358</v>
      </c>
      <c r="I63" s="157" t="s">
        <v>359</v>
      </c>
      <c r="J63" s="157" t="s">
        <v>359</v>
      </c>
      <c r="K63" s="157" t="s">
        <v>358</v>
      </c>
      <c r="L63" s="157">
        <v>0</v>
      </c>
      <c r="M63" s="158">
        <f>SUM(J63:L63)</f>
        <v>0</v>
      </c>
    </row>
    <row r="64" spans="1:13" ht="78.75" customHeight="1">
      <c r="A64" s="96" t="s">
        <v>328</v>
      </c>
      <c r="B64" s="154" t="s">
        <v>329</v>
      </c>
      <c r="C64" s="174" t="s">
        <v>164</v>
      </c>
      <c r="D64" s="174" t="s">
        <v>330</v>
      </c>
      <c r="E64" s="165">
        <v>0</v>
      </c>
      <c r="F64" s="157">
        <v>0</v>
      </c>
      <c r="G64" s="157">
        <f>SUM(E64:F64)</f>
        <v>0</v>
      </c>
      <c r="H64" s="191" t="s">
        <v>360</v>
      </c>
      <c r="I64" s="157" t="s">
        <v>358</v>
      </c>
      <c r="J64" s="157" t="s">
        <v>360</v>
      </c>
      <c r="K64" s="157" t="s">
        <v>358</v>
      </c>
      <c r="L64" s="157">
        <v>0</v>
      </c>
      <c r="M64" s="158">
        <f t="shared" si="4"/>
        <v>0</v>
      </c>
    </row>
    <row r="65" spans="1:13" ht="120.75" customHeight="1">
      <c r="A65" s="96" t="s">
        <v>369</v>
      </c>
      <c r="B65" s="154" t="s">
        <v>473</v>
      </c>
      <c r="C65" s="174" t="s">
        <v>164</v>
      </c>
      <c r="D65" s="174" t="s">
        <v>370</v>
      </c>
      <c r="E65" s="165" t="s">
        <v>368</v>
      </c>
      <c r="F65" s="157" t="s">
        <v>371</v>
      </c>
      <c r="G65" s="157" t="s">
        <v>371</v>
      </c>
      <c r="H65" s="191" t="s">
        <v>368</v>
      </c>
      <c r="I65" s="157" t="s">
        <v>368</v>
      </c>
      <c r="J65" s="157" t="s">
        <v>368</v>
      </c>
      <c r="K65" s="157" t="s">
        <v>368</v>
      </c>
      <c r="L65" s="157">
        <v>0</v>
      </c>
      <c r="M65" s="158">
        <f t="shared" si="4"/>
        <v>0</v>
      </c>
    </row>
    <row r="66" spans="1:13" ht="115.5" customHeight="1">
      <c r="A66" s="96" t="s">
        <v>472</v>
      </c>
      <c r="B66" s="154" t="s">
        <v>474</v>
      </c>
      <c r="C66" s="174" t="s">
        <v>164</v>
      </c>
      <c r="D66" s="174" t="s">
        <v>475</v>
      </c>
      <c r="E66" s="165">
        <v>0</v>
      </c>
      <c r="F66" s="157">
        <v>0</v>
      </c>
      <c r="G66" s="157">
        <v>0</v>
      </c>
      <c r="H66" s="191">
        <v>0</v>
      </c>
      <c r="I66" s="157">
        <v>0</v>
      </c>
      <c r="J66" s="157">
        <v>0</v>
      </c>
      <c r="K66" s="157">
        <v>0</v>
      </c>
      <c r="L66" s="157">
        <v>600000</v>
      </c>
      <c r="M66" s="158">
        <f>SUM(K66:L66)</f>
        <v>600000</v>
      </c>
    </row>
    <row r="67" spans="1:13" ht="80.25" customHeight="1">
      <c r="A67" s="96" t="s">
        <v>482</v>
      </c>
      <c r="B67" s="154" t="s">
        <v>484</v>
      </c>
      <c r="C67" s="174" t="s">
        <v>164</v>
      </c>
      <c r="D67" s="174" t="s">
        <v>483</v>
      </c>
      <c r="E67" s="165">
        <v>0</v>
      </c>
      <c r="F67" s="157">
        <v>0</v>
      </c>
      <c r="G67" s="157">
        <v>0</v>
      </c>
      <c r="H67" s="191">
        <v>0</v>
      </c>
      <c r="I67" s="157">
        <v>0</v>
      </c>
      <c r="J67" s="157">
        <v>0</v>
      </c>
      <c r="K67" s="157">
        <v>0</v>
      </c>
      <c r="L67" s="157">
        <v>170000</v>
      </c>
      <c r="M67" s="158">
        <v>170000</v>
      </c>
    </row>
    <row r="68" spans="1:13" ht="22.5" customHeight="1">
      <c r="A68" s="92" t="s">
        <v>168</v>
      </c>
      <c r="B68" s="175" t="s">
        <v>6</v>
      </c>
      <c r="C68" s="142"/>
      <c r="D68" s="92"/>
      <c r="E68" s="164"/>
      <c r="F68" s="166"/>
      <c r="G68" s="117"/>
      <c r="H68" s="140"/>
      <c r="I68" s="117"/>
      <c r="J68" s="117"/>
      <c r="K68" s="117"/>
      <c r="L68" s="117"/>
      <c r="M68" s="163"/>
    </row>
    <row r="69" spans="1:13" ht="115.5" customHeight="1">
      <c r="A69" s="92" t="s">
        <v>166</v>
      </c>
      <c r="B69" s="143" t="s">
        <v>331</v>
      </c>
      <c r="C69" s="142" t="s">
        <v>191</v>
      </c>
      <c r="D69" s="106" t="s">
        <v>332</v>
      </c>
      <c r="E69" s="183">
        <v>100</v>
      </c>
      <c r="F69" s="186">
        <v>0</v>
      </c>
      <c r="G69" s="186">
        <v>100</v>
      </c>
      <c r="H69" s="185" t="s">
        <v>361</v>
      </c>
      <c r="I69" s="186">
        <v>0</v>
      </c>
      <c r="J69" s="186">
        <v>100</v>
      </c>
      <c r="K69" s="186">
        <v>100</v>
      </c>
      <c r="L69" s="186">
        <v>0</v>
      </c>
      <c r="M69" s="184">
        <f>SUM(K69)</f>
        <v>100</v>
      </c>
    </row>
    <row r="70" spans="1:13" ht="79.5" customHeight="1">
      <c r="A70" s="92" t="s">
        <v>167</v>
      </c>
      <c r="B70" s="154" t="s">
        <v>333</v>
      </c>
      <c r="C70" s="142" t="s">
        <v>191</v>
      </c>
      <c r="D70" s="106" t="s">
        <v>334</v>
      </c>
      <c r="E70" s="183">
        <v>100</v>
      </c>
      <c r="F70" s="186">
        <v>0</v>
      </c>
      <c r="G70" s="186">
        <v>100</v>
      </c>
      <c r="H70" s="185">
        <v>100</v>
      </c>
      <c r="I70" s="186">
        <v>0</v>
      </c>
      <c r="J70" s="186">
        <f aca="true" t="shared" si="5" ref="J70:J75">SUM(H70)</f>
        <v>100</v>
      </c>
      <c r="K70" s="186">
        <v>100</v>
      </c>
      <c r="L70" s="186">
        <v>0</v>
      </c>
      <c r="M70" s="184">
        <f aca="true" t="shared" si="6" ref="M70:M75">SUM(K70)</f>
        <v>100</v>
      </c>
    </row>
    <row r="71" spans="1:13" ht="97.5" customHeight="1">
      <c r="A71" s="92" t="s">
        <v>335</v>
      </c>
      <c r="B71" s="154" t="s">
        <v>336</v>
      </c>
      <c r="C71" s="142" t="s">
        <v>191</v>
      </c>
      <c r="D71" s="92" t="s">
        <v>337</v>
      </c>
      <c r="E71" s="185">
        <v>13</v>
      </c>
      <c r="F71" s="186">
        <v>0</v>
      </c>
      <c r="G71" s="186">
        <v>13</v>
      </c>
      <c r="H71" s="185">
        <v>10</v>
      </c>
      <c r="I71" s="186">
        <v>0</v>
      </c>
      <c r="J71" s="186">
        <f t="shared" si="5"/>
        <v>10</v>
      </c>
      <c r="K71" s="186">
        <v>10</v>
      </c>
      <c r="L71" s="186">
        <v>0</v>
      </c>
      <c r="M71" s="184">
        <f t="shared" si="6"/>
        <v>10</v>
      </c>
    </row>
    <row r="72" spans="1:13" ht="116.25" customHeight="1">
      <c r="A72" s="92" t="s">
        <v>338</v>
      </c>
      <c r="B72" s="154" t="s">
        <v>339</v>
      </c>
      <c r="C72" s="142" t="s">
        <v>191</v>
      </c>
      <c r="D72" s="92" t="s">
        <v>340</v>
      </c>
      <c r="E72" s="185">
        <v>39</v>
      </c>
      <c r="F72" s="186">
        <v>0</v>
      </c>
      <c r="G72" s="186">
        <v>39</v>
      </c>
      <c r="H72" s="185">
        <v>20</v>
      </c>
      <c r="I72" s="186">
        <v>0</v>
      </c>
      <c r="J72" s="186">
        <f t="shared" si="5"/>
        <v>20</v>
      </c>
      <c r="K72" s="186">
        <v>20</v>
      </c>
      <c r="L72" s="186">
        <v>0</v>
      </c>
      <c r="M72" s="184">
        <f t="shared" si="6"/>
        <v>20</v>
      </c>
    </row>
    <row r="73" spans="1:13" ht="62.25" customHeight="1">
      <c r="A73" s="92" t="s">
        <v>341</v>
      </c>
      <c r="B73" s="154" t="s">
        <v>342</v>
      </c>
      <c r="C73" s="142" t="s">
        <v>191</v>
      </c>
      <c r="D73" s="142" t="s">
        <v>343</v>
      </c>
      <c r="E73" s="185">
        <v>0</v>
      </c>
      <c r="F73" s="186">
        <v>0</v>
      </c>
      <c r="G73" s="186">
        <v>0</v>
      </c>
      <c r="H73" s="185">
        <v>70</v>
      </c>
      <c r="I73" s="186">
        <v>0</v>
      </c>
      <c r="J73" s="186">
        <f t="shared" si="5"/>
        <v>70</v>
      </c>
      <c r="K73" s="184">
        <v>70</v>
      </c>
      <c r="L73" s="186">
        <v>0</v>
      </c>
      <c r="M73" s="184">
        <f t="shared" si="6"/>
        <v>70</v>
      </c>
    </row>
    <row r="74" spans="1:13" ht="115.5" customHeight="1">
      <c r="A74" s="92" t="s">
        <v>344</v>
      </c>
      <c r="B74" s="119" t="s">
        <v>345</v>
      </c>
      <c r="C74" s="193" t="s">
        <v>191</v>
      </c>
      <c r="D74" s="193" t="s">
        <v>346</v>
      </c>
      <c r="E74" s="185">
        <v>0</v>
      </c>
      <c r="F74" s="186">
        <v>0</v>
      </c>
      <c r="G74" s="186">
        <v>0</v>
      </c>
      <c r="H74" s="185">
        <v>66</v>
      </c>
      <c r="I74" s="186">
        <v>0</v>
      </c>
      <c r="J74" s="186">
        <f t="shared" si="5"/>
        <v>66</v>
      </c>
      <c r="K74" s="184">
        <v>66</v>
      </c>
      <c r="L74" s="186">
        <v>0</v>
      </c>
      <c r="M74" s="184">
        <f t="shared" si="6"/>
        <v>66</v>
      </c>
    </row>
    <row r="75" spans="1:13" ht="74.25" customHeight="1">
      <c r="A75" s="92" t="s">
        <v>347</v>
      </c>
      <c r="B75" s="119" t="s">
        <v>348</v>
      </c>
      <c r="C75" s="193" t="s">
        <v>191</v>
      </c>
      <c r="D75" s="105" t="s">
        <v>349</v>
      </c>
      <c r="E75" s="185">
        <v>0</v>
      </c>
      <c r="F75" s="186">
        <v>0</v>
      </c>
      <c r="G75" s="186">
        <v>0</v>
      </c>
      <c r="H75" s="185">
        <v>100</v>
      </c>
      <c r="I75" s="186">
        <v>0</v>
      </c>
      <c r="J75" s="186">
        <f t="shared" si="5"/>
        <v>100</v>
      </c>
      <c r="K75" s="186">
        <v>100</v>
      </c>
      <c r="L75" s="186">
        <v>0</v>
      </c>
      <c r="M75" s="184">
        <f t="shared" si="6"/>
        <v>100</v>
      </c>
    </row>
    <row r="76" spans="1:15" ht="44.25" customHeight="1">
      <c r="A76" s="297" t="s">
        <v>163</v>
      </c>
      <c r="B76" s="297"/>
      <c r="C76" s="297"/>
      <c r="D76" s="297"/>
      <c r="E76" s="297"/>
      <c r="F76" s="297"/>
      <c r="G76" s="297"/>
      <c r="H76" s="297"/>
      <c r="I76" s="297"/>
      <c r="J76" s="121"/>
      <c r="K76" s="121"/>
      <c r="L76" s="121"/>
      <c r="M76" s="194"/>
      <c r="N76" s="134"/>
      <c r="O76" s="134"/>
    </row>
    <row r="77" spans="10:13" ht="21.75" customHeight="1">
      <c r="J77" s="135" t="s">
        <v>67</v>
      </c>
      <c r="M77" s="195"/>
    </row>
    <row r="78" spans="1:13" ht="16.5" customHeight="1">
      <c r="A78" s="298" t="s">
        <v>22</v>
      </c>
      <c r="B78" s="298" t="s">
        <v>13</v>
      </c>
      <c r="C78" s="298" t="s">
        <v>21</v>
      </c>
      <c r="D78" s="298" t="s">
        <v>14</v>
      </c>
      <c r="E78" s="293" t="s">
        <v>176</v>
      </c>
      <c r="F78" s="294"/>
      <c r="G78" s="295"/>
      <c r="H78" s="296" t="s">
        <v>177</v>
      </c>
      <c r="I78" s="296"/>
      <c r="J78" s="296"/>
      <c r="M78" s="195"/>
    </row>
    <row r="79" spans="1:13" ht="31.5">
      <c r="A79" s="299"/>
      <c r="B79" s="299"/>
      <c r="C79" s="299"/>
      <c r="D79" s="299"/>
      <c r="E79" s="108" t="s">
        <v>2</v>
      </c>
      <c r="F79" s="108" t="s">
        <v>37</v>
      </c>
      <c r="G79" s="108" t="s">
        <v>74</v>
      </c>
      <c r="H79" s="108" t="s">
        <v>2</v>
      </c>
      <c r="I79" s="108" t="s">
        <v>37</v>
      </c>
      <c r="J79" s="108" t="s">
        <v>75</v>
      </c>
      <c r="M79" s="195"/>
    </row>
    <row r="80" spans="1:13" ht="21" customHeight="1">
      <c r="A80" s="108">
        <v>1</v>
      </c>
      <c r="B80" s="108">
        <v>2</v>
      </c>
      <c r="C80" s="108">
        <v>3</v>
      </c>
      <c r="D80" s="108">
        <v>4</v>
      </c>
      <c r="E80" s="108">
        <v>5</v>
      </c>
      <c r="F80" s="108">
        <v>6</v>
      </c>
      <c r="G80" s="108">
        <v>7</v>
      </c>
      <c r="H80" s="108">
        <v>8</v>
      </c>
      <c r="I80" s="108">
        <v>9</v>
      </c>
      <c r="J80" s="108">
        <v>10</v>
      </c>
      <c r="M80" s="195"/>
    </row>
    <row r="81" spans="1:13" ht="23.25" customHeight="1">
      <c r="A81" s="115"/>
      <c r="B81" s="196" t="s">
        <v>3</v>
      </c>
      <c r="C81" s="115"/>
      <c r="D81" s="115"/>
      <c r="E81" s="115"/>
      <c r="F81" s="115"/>
      <c r="G81" s="115"/>
      <c r="H81" s="115"/>
      <c r="I81" s="115"/>
      <c r="J81" s="115"/>
      <c r="M81" s="195"/>
    </row>
    <row r="82" spans="1:10" ht="164.25" customHeight="1">
      <c r="A82" s="96" t="s">
        <v>169</v>
      </c>
      <c r="B82" s="141" t="s">
        <v>210</v>
      </c>
      <c r="C82" s="137" t="s">
        <v>164</v>
      </c>
      <c r="D82" s="201" t="s">
        <v>485</v>
      </c>
      <c r="E82" s="239">
        <v>84131702</v>
      </c>
      <c r="F82" s="239">
        <v>0</v>
      </c>
      <c r="G82" s="239">
        <f>SUM(E82)</f>
        <v>84131702</v>
      </c>
      <c r="H82" s="239">
        <v>90460918</v>
      </c>
      <c r="I82" s="245">
        <v>0</v>
      </c>
      <c r="J82" s="239">
        <f>SUM(H82)</f>
        <v>90460918</v>
      </c>
    </row>
    <row r="83" spans="1:10" ht="60" customHeight="1">
      <c r="A83" s="92" t="s">
        <v>170</v>
      </c>
      <c r="B83" s="143" t="s">
        <v>212</v>
      </c>
      <c r="C83" s="137" t="s">
        <v>165</v>
      </c>
      <c r="D83" s="109" t="s">
        <v>351</v>
      </c>
      <c r="E83" s="145">
        <v>241</v>
      </c>
      <c r="F83" s="115">
        <v>0</v>
      </c>
      <c r="G83" s="144">
        <f aca="true" t="shared" si="7" ref="G83:G96">SUM(E83)</f>
        <v>241</v>
      </c>
      <c r="H83" s="145">
        <v>241</v>
      </c>
      <c r="I83" s="186">
        <v>0</v>
      </c>
      <c r="J83" s="146">
        <f>SUM(H83)</f>
        <v>241</v>
      </c>
    </row>
    <row r="84" spans="1:10" ht="147.75" customHeight="1">
      <c r="A84" s="96" t="s">
        <v>213</v>
      </c>
      <c r="B84" s="147" t="s">
        <v>214</v>
      </c>
      <c r="C84" s="137" t="s">
        <v>165</v>
      </c>
      <c r="D84" s="202" t="s">
        <v>215</v>
      </c>
      <c r="E84" s="145">
        <v>169</v>
      </c>
      <c r="F84" s="149" t="s">
        <v>368</v>
      </c>
      <c r="G84" s="144">
        <f t="shared" si="7"/>
        <v>169</v>
      </c>
      <c r="H84" s="145">
        <v>169</v>
      </c>
      <c r="I84" s="186">
        <v>0</v>
      </c>
      <c r="J84" s="146">
        <f aca="true" t="shared" si="8" ref="J84:J96">SUM(H84)</f>
        <v>169</v>
      </c>
    </row>
    <row r="85" spans="1:10" ht="72" customHeight="1">
      <c r="A85" s="92" t="s">
        <v>189</v>
      </c>
      <c r="B85" s="143" t="s">
        <v>216</v>
      </c>
      <c r="C85" s="137" t="s">
        <v>165</v>
      </c>
      <c r="D85" s="109" t="s">
        <v>351</v>
      </c>
      <c r="E85" s="146">
        <v>212</v>
      </c>
      <c r="F85" s="139">
        <v>0</v>
      </c>
      <c r="G85" s="144">
        <f t="shared" si="7"/>
        <v>212</v>
      </c>
      <c r="H85" s="145">
        <v>212</v>
      </c>
      <c r="I85" s="186">
        <v>0</v>
      </c>
      <c r="J85" s="146">
        <f t="shared" si="8"/>
        <v>212</v>
      </c>
    </row>
    <row r="86" spans="1:10" ht="147.75" customHeight="1">
      <c r="A86" s="96" t="s">
        <v>217</v>
      </c>
      <c r="B86" s="143" t="s">
        <v>218</v>
      </c>
      <c r="C86" s="137" t="s">
        <v>165</v>
      </c>
      <c r="D86" s="202" t="s">
        <v>215</v>
      </c>
      <c r="E86" s="146">
        <v>59</v>
      </c>
      <c r="F86" s="139">
        <v>0</v>
      </c>
      <c r="G86" s="144">
        <f t="shared" si="7"/>
        <v>59</v>
      </c>
      <c r="H86" s="145">
        <v>59</v>
      </c>
      <c r="I86" s="186">
        <v>0</v>
      </c>
      <c r="J86" s="146">
        <f t="shared" si="8"/>
        <v>59</v>
      </c>
    </row>
    <row r="87" spans="1:10" ht="145.5" customHeight="1">
      <c r="A87" s="92" t="s">
        <v>219</v>
      </c>
      <c r="B87" s="143" t="s">
        <v>220</v>
      </c>
      <c r="C87" s="137" t="s">
        <v>165</v>
      </c>
      <c r="D87" s="202" t="s">
        <v>215</v>
      </c>
      <c r="E87" s="146">
        <v>39</v>
      </c>
      <c r="F87" s="139">
        <v>0</v>
      </c>
      <c r="G87" s="144">
        <f t="shared" si="7"/>
        <v>39</v>
      </c>
      <c r="H87" s="145">
        <v>39</v>
      </c>
      <c r="I87" s="186">
        <v>0</v>
      </c>
      <c r="J87" s="146">
        <f t="shared" si="8"/>
        <v>39</v>
      </c>
    </row>
    <row r="88" spans="1:10" ht="67.5" customHeight="1">
      <c r="A88" s="92" t="s">
        <v>221</v>
      </c>
      <c r="B88" s="154" t="s">
        <v>222</v>
      </c>
      <c r="C88" s="137" t="s">
        <v>165</v>
      </c>
      <c r="D88" s="109" t="s">
        <v>351</v>
      </c>
      <c r="E88" s="145">
        <v>10</v>
      </c>
      <c r="F88" s="144">
        <v>0</v>
      </c>
      <c r="G88" s="144">
        <f t="shared" si="7"/>
        <v>10</v>
      </c>
      <c r="H88" s="145">
        <v>10</v>
      </c>
      <c r="I88" s="186">
        <v>0</v>
      </c>
      <c r="J88" s="146">
        <f t="shared" si="8"/>
        <v>10</v>
      </c>
    </row>
    <row r="89" spans="1:10" ht="36" customHeight="1">
      <c r="A89" s="92" t="s">
        <v>223</v>
      </c>
      <c r="B89" s="154" t="s">
        <v>224</v>
      </c>
      <c r="C89" s="137" t="s">
        <v>165</v>
      </c>
      <c r="D89" s="109" t="s">
        <v>351</v>
      </c>
      <c r="E89" s="145">
        <v>10</v>
      </c>
      <c r="F89" s="115">
        <v>0</v>
      </c>
      <c r="G89" s="144">
        <f t="shared" si="7"/>
        <v>10</v>
      </c>
      <c r="H89" s="145">
        <v>10</v>
      </c>
      <c r="I89" s="186">
        <v>0</v>
      </c>
      <c r="J89" s="146">
        <f t="shared" si="8"/>
        <v>10</v>
      </c>
    </row>
    <row r="90" spans="1:10" ht="78.75" customHeight="1">
      <c r="A90" s="92" t="s">
        <v>225</v>
      </c>
      <c r="B90" s="155" t="s">
        <v>226</v>
      </c>
      <c r="C90" s="137" t="s">
        <v>164</v>
      </c>
      <c r="D90" s="108" t="s">
        <v>190</v>
      </c>
      <c r="E90" s="156">
        <v>1239216</v>
      </c>
      <c r="F90" s="157">
        <v>0</v>
      </c>
      <c r="G90" s="120">
        <f t="shared" si="7"/>
        <v>1239216</v>
      </c>
      <c r="H90" s="158">
        <v>1314808</v>
      </c>
      <c r="I90" s="157">
        <v>0</v>
      </c>
      <c r="J90" s="120">
        <f t="shared" si="8"/>
        <v>1314808</v>
      </c>
    </row>
    <row r="91" spans="1:10" ht="87.75" customHeight="1">
      <c r="A91" s="92" t="s">
        <v>228</v>
      </c>
      <c r="B91" s="143" t="s">
        <v>229</v>
      </c>
      <c r="C91" s="137" t="s">
        <v>164</v>
      </c>
      <c r="D91" s="108" t="s">
        <v>190</v>
      </c>
      <c r="E91" s="177">
        <v>115762</v>
      </c>
      <c r="F91" s="178">
        <v>0</v>
      </c>
      <c r="G91" s="144">
        <f t="shared" si="7"/>
        <v>115762</v>
      </c>
      <c r="H91" s="178">
        <v>122823</v>
      </c>
      <c r="I91" s="178">
        <v>0</v>
      </c>
      <c r="J91" s="144">
        <f t="shared" si="8"/>
        <v>122823</v>
      </c>
    </row>
    <row r="92" spans="1:10" ht="57" customHeight="1">
      <c r="A92" s="92" t="s">
        <v>230</v>
      </c>
      <c r="B92" s="143" t="s">
        <v>231</v>
      </c>
      <c r="C92" s="137" t="s">
        <v>164</v>
      </c>
      <c r="D92" s="108" t="s">
        <v>190</v>
      </c>
      <c r="E92" s="178">
        <v>909842</v>
      </c>
      <c r="F92" s="178">
        <v>0</v>
      </c>
      <c r="G92" s="144">
        <f t="shared" si="7"/>
        <v>909842</v>
      </c>
      <c r="H92" s="178">
        <v>965342</v>
      </c>
      <c r="I92" s="178">
        <v>0</v>
      </c>
      <c r="J92" s="144">
        <f t="shared" si="8"/>
        <v>965342</v>
      </c>
    </row>
    <row r="93" spans="1:10" ht="70.5" customHeight="1">
      <c r="A93" s="92" t="s">
        <v>232</v>
      </c>
      <c r="B93" s="143" t="s">
        <v>233</v>
      </c>
      <c r="C93" s="159" t="s">
        <v>164</v>
      </c>
      <c r="D93" s="108" t="s">
        <v>190</v>
      </c>
      <c r="E93" s="178">
        <v>52500</v>
      </c>
      <c r="F93" s="178">
        <v>0</v>
      </c>
      <c r="G93" s="144">
        <f t="shared" si="7"/>
        <v>52500</v>
      </c>
      <c r="H93" s="178">
        <v>55703</v>
      </c>
      <c r="I93" s="178">
        <v>0</v>
      </c>
      <c r="J93" s="144">
        <f t="shared" si="8"/>
        <v>55703</v>
      </c>
    </row>
    <row r="94" spans="1:10" ht="100.5" customHeight="1">
      <c r="A94" s="92" t="s">
        <v>234</v>
      </c>
      <c r="B94" s="154" t="s">
        <v>428</v>
      </c>
      <c r="C94" s="159" t="s">
        <v>235</v>
      </c>
      <c r="D94" s="203" t="s">
        <v>236</v>
      </c>
      <c r="E94" s="120">
        <v>7305.7</v>
      </c>
      <c r="F94" s="158">
        <v>0</v>
      </c>
      <c r="G94" s="120">
        <f t="shared" si="7"/>
        <v>7305.7</v>
      </c>
      <c r="H94" s="158">
        <v>7305.7</v>
      </c>
      <c r="I94" s="158">
        <v>0</v>
      </c>
      <c r="J94" s="198">
        <f t="shared" si="8"/>
        <v>7305.7</v>
      </c>
    </row>
    <row r="95" spans="1:10" ht="91.5" customHeight="1">
      <c r="A95" s="92" t="s">
        <v>237</v>
      </c>
      <c r="B95" s="154" t="s">
        <v>429</v>
      </c>
      <c r="C95" s="159" t="s">
        <v>238</v>
      </c>
      <c r="D95" s="204" t="s">
        <v>239</v>
      </c>
      <c r="E95" s="144">
        <v>4969</v>
      </c>
      <c r="F95" s="160">
        <v>0</v>
      </c>
      <c r="G95" s="144">
        <f t="shared" si="7"/>
        <v>4969</v>
      </c>
      <c r="H95" s="178">
        <v>4969</v>
      </c>
      <c r="I95" s="178">
        <v>0</v>
      </c>
      <c r="J95" s="144">
        <f t="shared" si="8"/>
        <v>4969</v>
      </c>
    </row>
    <row r="96" spans="1:10" ht="60" customHeight="1">
      <c r="A96" s="92" t="s">
        <v>240</v>
      </c>
      <c r="B96" s="143" t="s">
        <v>241</v>
      </c>
      <c r="C96" s="159" t="s">
        <v>235</v>
      </c>
      <c r="D96" s="204" t="s">
        <v>239</v>
      </c>
      <c r="E96" s="120">
        <v>153.1</v>
      </c>
      <c r="F96" s="158">
        <v>0</v>
      </c>
      <c r="G96" s="120">
        <f t="shared" si="7"/>
        <v>153.1</v>
      </c>
      <c r="H96" s="158">
        <v>153.1</v>
      </c>
      <c r="I96" s="158">
        <v>0</v>
      </c>
      <c r="J96" s="160">
        <f t="shared" si="8"/>
        <v>153.1</v>
      </c>
    </row>
    <row r="97" spans="1:10" ht="18.75">
      <c r="A97" s="92">
        <v>2</v>
      </c>
      <c r="B97" s="175" t="s">
        <v>4</v>
      </c>
      <c r="C97" s="142"/>
      <c r="D97" s="92"/>
      <c r="E97" s="179"/>
      <c r="F97" s="169"/>
      <c r="G97" s="168"/>
      <c r="H97" s="179"/>
      <c r="I97" s="169"/>
      <c r="J97" s="168"/>
    </row>
    <row r="98" spans="1:10" ht="110.25">
      <c r="A98" s="92" t="s">
        <v>171</v>
      </c>
      <c r="B98" s="143" t="s">
        <v>374</v>
      </c>
      <c r="C98" s="159" t="s">
        <v>165</v>
      </c>
      <c r="D98" s="205" t="s">
        <v>372</v>
      </c>
      <c r="E98" s="162">
        <v>55000</v>
      </c>
      <c r="F98" s="177">
        <v>0</v>
      </c>
      <c r="G98" s="176">
        <v>55000</v>
      </c>
      <c r="H98" s="162">
        <v>56000</v>
      </c>
      <c r="I98" s="177">
        <v>0</v>
      </c>
      <c r="J98" s="176">
        <v>56000</v>
      </c>
    </row>
    <row r="99" spans="1:10" ht="110.25">
      <c r="A99" s="92" t="s">
        <v>172</v>
      </c>
      <c r="B99" s="143" t="s">
        <v>255</v>
      </c>
      <c r="C99" s="159" t="s">
        <v>165</v>
      </c>
      <c r="D99" s="205" t="s">
        <v>372</v>
      </c>
      <c r="E99" s="162">
        <v>2800</v>
      </c>
      <c r="F99" s="177">
        <v>0</v>
      </c>
      <c r="G99" s="176">
        <f>SUM(E99:F99)</f>
        <v>2800</v>
      </c>
      <c r="H99" s="162">
        <v>2800</v>
      </c>
      <c r="I99" s="197">
        <v>0</v>
      </c>
      <c r="J99" s="176">
        <v>2800</v>
      </c>
    </row>
    <row r="100" spans="1:10" ht="110.25">
      <c r="A100" s="92" t="s">
        <v>173</v>
      </c>
      <c r="B100" s="143" t="s">
        <v>256</v>
      </c>
      <c r="C100" s="159" t="s">
        <v>165</v>
      </c>
      <c r="D100" s="205" t="s">
        <v>372</v>
      </c>
      <c r="E100" s="162">
        <v>29000</v>
      </c>
      <c r="F100" s="178">
        <v>0</v>
      </c>
      <c r="G100" s="176">
        <f>SUM(E100:F100)</f>
        <v>29000</v>
      </c>
      <c r="H100" s="162">
        <v>30000</v>
      </c>
      <c r="I100" s="178">
        <v>0</v>
      </c>
      <c r="J100" s="162">
        <v>30000</v>
      </c>
    </row>
    <row r="101" spans="1:10" ht="75">
      <c r="A101" s="92" t="s">
        <v>257</v>
      </c>
      <c r="B101" s="143" t="s">
        <v>258</v>
      </c>
      <c r="C101" s="159" t="s">
        <v>165</v>
      </c>
      <c r="D101" s="201" t="s">
        <v>259</v>
      </c>
      <c r="E101" s="162">
        <v>900</v>
      </c>
      <c r="F101" s="178">
        <v>0</v>
      </c>
      <c r="G101" s="176">
        <f>SUM(E101:F101)</f>
        <v>900</v>
      </c>
      <c r="H101" s="199">
        <v>900</v>
      </c>
      <c r="I101" s="160">
        <v>0</v>
      </c>
      <c r="J101" s="199">
        <v>900</v>
      </c>
    </row>
    <row r="102" spans="1:10" ht="75">
      <c r="A102" s="92" t="s">
        <v>260</v>
      </c>
      <c r="B102" s="154" t="s">
        <v>261</v>
      </c>
      <c r="C102" s="159" t="s">
        <v>165</v>
      </c>
      <c r="D102" s="201" t="s">
        <v>262</v>
      </c>
      <c r="E102" s="199">
        <v>252</v>
      </c>
      <c r="F102" s="158">
        <v>0</v>
      </c>
      <c r="G102" s="165">
        <f>SUM(E102)</f>
        <v>252</v>
      </c>
      <c r="H102" s="165">
        <v>252</v>
      </c>
      <c r="I102" s="158">
        <v>0</v>
      </c>
      <c r="J102" s="199">
        <v>252</v>
      </c>
    </row>
    <row r="103" spans="1:10" ht="94.5">
      <c r="A103" s="92" t="s">
        <v>263</v>
      </c>
      <c r="B103" s="154" t="s">
        <v>264</v>
      </c>
      <c r="C103" s="159" t="s">
        <v>265</v>
      </c>
      <c r="D103" s="206" t="s">
        <v>266</v>
      </c>
      <c r="E103" s="199">
        <v>653.37</v>
      </c>
      <c r="F103" s="158">
        <v>0</v>
      </c>
      <c r="G103" s="165">
        <f>SUM(E103)</f>
        <v>653.37</v>
      </c>
      <c r="H103" s="165">
        <v>653.37</v>
      </c>
      <c r="I103" s="158">
        <v>0</v>
      </c>
      <c r="J103" s="199">
        <f>SUM(H103:I103)</f>
        <v>653.37</v>
      </c>
    </row>
    <row r="104" spans="1:10" ht="92.25" customHeight="1">
      <c r="A104" s="92" t="s">
        <v>267</v>
      </c>
      <c r="B104" s="154" t="s">
        <v>268</v>
      </c>
      <c r="C104" s="159" t="s">
        <v>269</v>
      </c>
      <c r="D104" s="108" t="s">
        <v>266</v>
      </c>
      <c r="E104" s="199">
        <v>5089.6</v>
      </c>
      <c r="F104" s="158">
        <v>0</v>
      </c>
      <c r="G104" s="165">
        <f>SUM(E104:F104)</f>
        <v>5089.6</v>
      </c>
      <c r="H104" s="165">
        <v>5089.6</v>
      </c>
      <c r="I104" s="158">
        <v>0</v>
      </c>
      <c r="J104" s="199">
        <f>SUM(H104:I104)</f>
        <v>5089.6</v>
      </c>
    </row>
    <row r="105" spans="1:10" ht="94.5">
      <c r="A105" s="92" t="s">
        <v>270</v>
      </c>
      <c r="B105" s="143" t="s">
        <v>271</v>
      </c>
      <c r="C105" s="159" t="s">
        <v>272</v>
      </c>
      <c r="D105" s="206" t="s">
        <v>266</v>
      </c>
      <c r="E105" s="165">
        <v>235320</v>
      </c>
      <c r="F105" s="158">
        <v>0</v>
      </c>
      <c r="G105" s="165">
        <f>SUM(E105:F105)</f>
        <v>235320</v>
      </c>
      <c r="H105" s="165">
        <f>SUM(F105:G105)</f>
        <v>235320</v>
      </c>
      <c r="I105" s="158">
        <v>0</v>
      </c>
      <c r="J105" s="165">
        <f>SUM(H105:I105)</f>
        <v>235320</v>
      </c>
    </row>
    <row r="106" spans="1:10" ht="94.5">
      <c r="A106" s="92" t="s">
        <v>273</v>
      </c>
      <c r="B106" s="143" t="s">
        <v>274</v>
      </c>
      <c r="C106" s="159" t="s">
        <v>275</v>
      </c>
      <c r="D106" s="206" t="s">
        <v>266</v>
      </c>
      <c r="E106" s="165">
        <v>3.49</v>
      </c>
      <c r="F106" s="158">
        <v>0</v>
      </c>
      <c r="G106" s="165">
        <f>SUM(E106:F106)</f>
        <v>3.49</v>
      </c>
      <c r="H106" s="165">
        <v>3.49</v>
      </c>
      <c r="I106" s="158">
        <v>0</v>
      </c>
      <c r="J106" s="165">
        <f>SUM(H106:I106)</f>
        <v>3.49</v>
      </c>
    </row>
    <row r="107" spans="1:10" ht="18.75">
      <c r="A107" s="92">
        <v>3</v>
      </c>
      <c r="B107" s="175" t="s">
        <v>5</v>
      </c>
      <c r="C107" s="142"/>
      <c r="D107" s="92"/>
      <c r="E107" s="199"/>
      <c r="F107" s="161"/>
      <c r="G107" s="199"/>
      <c r="H107" s="199"/>
      <c r="I107" s="161"/>
      <c r="J107" s="199"/>
    </row>
    <row r="108" spans="1:10" ht="108" customHeight="1">
      <c r="A108" s="92" t="s">
        <v>174</v>
      </c>
      <c r="B108" s="119" t="s">
        <v>286</v>
      </c>
      <c r="C108" s="137" t="s">
        <v>165</v>
      </c>
      <c r="D108" s="174" t="s">
        <v>287</v>
      </c>
      <c r="E108" s="183">
        <f>SUM(E98/E85)</f>
        <v>259.4339622641509</v>
      </c>
      <c r="F108" s="184">
        <v>0</v>
      </c>
      <c r="G108" s="183">
        <f>SUM(E108:F108)</f>
        <v>259.4339622641509</v>
      </c>
      <c r="H108" s="183">
        <f>SUM(H98/H85)</f>
        <v>264.1509433962264</v>
      </c>
      <c r="I108" s="184">
        <v>0</v>
      </c>
      <c r="J108" s="183">
        <f>SUM(H108:I108)</f>
        <v>264.1509433962264</v>
      </c>
    </row>
    <row r="109" spans="1:10" ht="99" customHeight="1">
      <c r="A109" s="92" t="s">
        <v>175</v>
      </c>
      <c r="B109" s="154" t="s">
        <v>288</v>
      </c>
      <c r="C109" s="137" t="s">
        <v>165</v>
      </c>
      <c r="D109" s="174" t="s">
        <v>289</v>
      </c>
      <c r="E109" s="183">
        <f>SUM(E99/E85)</f>
        <v>13.20754716981132</v>
      </c>
      <c r="F109" s="184">
        <v>0</v>
      </c>
      <c r="G109" s="183">
        <f>SUM(E109)</f>
        <v>13.20754716981132</v>
      </c>
      <c r="H109" s="183">
        <f>SUM(H99/H85)</f>
        <v>13.20754716981132</v>
      </c>
      <c r="I109" s="184">
        <v>0</v>
      </c>
      <c r="J109" s="183">
        <f>SUM(H109)</f>
        <v>13.20754716981132</v>
      </c>
    </row>
    <row r="110" spans="1:10" ht="60" customHeight="1">
      <c r="A110" s="92" t="s">
        <v>290</v>
      </c>
      <c r="B110" s="143" t="s">
        <v>291</v>
      </c>
      <c r="C110" s="137" t="s">
        <v>164</v>
      </c>
      <c r="D110" s="174" t="s">
        <v>292</v>
      </c>
      <c r="E110" s="165">
        <f>SUM(E82/E83)</f>
        <v>349094.1991701245</v>
      </c>
      <c r="F110" s="158">
        <v>0</v>
      </c>
      <c r="G110" s="165">
        <f>SUM(E110)</f>
        <v>349094.1991701245</v>
      </c>
      <c r="H110" s="165">
        <f>SUM(H82/H83)</f>
        <v>375356.50622406637</v>
      </c>
      <c r="I110" s="158">
        <v>0</v>
      </c>
      <c r="J110" s="165">
        <f>SUM(H110)</f>
        <v>375356.50622406637</v>
      </c>
    </row>
    <row r="111" spans="1:10" ht="112.5">
      <c r="A111" s="92" t="s">
        <v>293</v>
      </c>
      <c r="B111" s="154" t="s">
        <v>294</v>
      </c>
      <c r="C111" s="174" t="s">
        <v>165</v>
      </c>
      <c r="D111" s="174" t="s">
        <v>295</v>
      </c>
      <c r="E111" s="199">
        <f>SUM(E100/E88)</f>
        <v>2900</v>
      </c>
      <c r="F111" s="160">
        <v>0</v>
      </c>
      <c r="G111" s="199">
        <f>SUM(E111)</f>
        <v>2900</v>
      </c>
      <c r="H111" s="199">
        <f>SUM(H100/H88)</f>
        <v>3000</v>
      </c>
      <c r="I111" s="160">
        <v>0</v>
      </c>
      <c r="J111" s="199">
        <f>SUM(H111)</f>
        <v>3000</v>
      </c>
    </row>
    <row r="112" spans="1:10" ht="112.5">
      <c r="A112" s="92" t="s">
        <v>296</v>
      </c>
      <c r="B112" s="154" t="s">
        <v>297</v>
      </c>
      <c r="C112" s="190" t="s">
        <v>165</v>
      </c>
      <c r="D112" s="174" t="s">
        <v>298</v>
      </c>
      <c r="E112" s="199">
        <f>SUM(E101/E89)</f>
        <v>90</v>
      </c>
      <c r="F112" s="160">
        <v>0</v>
      </c>
      <c r="G112" s="199">
        <f>SUM(E112)</f>
        <v>90</v>
      </c>
      <c r="H112" s="199">
        <f>SUM(H101/H89)</f>
        <v>90</v>
      </c>
      <c r="I112" s="160">
        <v>0</v>
      </c>
      <c r="J112" s="199">
        <v>90</v>
      </c>
    </row>
    <row r="113" spans="1:10" ht="93.75">
      <c r="A113" s="92" t="s">
        <v>299</v>
      </c>
      <c r="B113" s="154" t="s">
        <v>434</v>
      </c>
      <c r="C113" s="190" t="s">
        <v>165</v>
      </c>
      <c r="D113" s="174" t="s">
        <v>300</v>
      </c>
      <c r="E113" s="183">
        <f>SUM(E102/E89)</f>
        <v>25.2</v>
      </c>
      <c r="F113" s="184">
        <v>0</v>
      </c>
      <c r="G113" s="183">
        <f>SUM(E113)</f>
        <v>25.2</v>
      </c>
      <c r="H113" s="183">
        <f>SUM(H102/H89)</f>
        <v>25.2</v>
      </c>
      <c r="I113" s="184">
        <v>0</v>
      </c>
      <c r="J113" s="183">
        <f>SUM(H113)</f>
        <v>25.2</v>
      </c>
    </row>
    <row r="114" spans="1:10" ht="93.75">
      <c r="A114" s="92" t="s">
        <v>301</v>
      </c>
      <c r="B114" s="143" t="s">
        <v>302</v>
      </c>
      <c r="C114" s="174" t="s">
        <v>303</v>
      </c>
      <c r="D114" s="174" t="s">
        <v>304</v>
      </c>
      <c r="E114" s="179">
        <f>SUM(E103/E94)</f>
        <v>0.08943290855085755</v>
      </c>
      <c r="F114" s="171">
        <v>0</v>
      </c>
      <c r="G114" s="179">
        <f>SUM(E114:F114)</f>
        <v>0.08943290855085755</v>
      </c>
      <c r="H114" s="179">
        <f>SUM(H103/H94)</f>
        <v>0.08943290855085755</v>
      </c>
      <c r="I114" s="171">
        <v>0</v>
      </c>
      <c r="J114" s="179">
        <f>SUM(H114:I114)</f>
        <v>0.08943290855085755</v>
      </c>
    </row>
    <row r="115" spans="1:10" ht="206.25">
      <c r="A115" s="92" t="s">
        <v>305</v>
      </c>
      <c r="B115" s="143" t="s">
        <v>306</v>
      </c>
      <c r="C115" s="143" t="s">
        <v>307</v>
      </c>
      <c r="D115" s="174" t="s">
        <v>308</v>
      </c>
      <c r="E115" s="179">
        <v>1</v>
      </c>
      <c r="F115" s="171">
        <v>0</v>
      </c>
      <c r="G115" s="179">
        <f>SUM(E115:F115)</f>
        <v>1</v>
      </c>
      <c r="H115" s="179">
        <v>1</v>
      </c>
      <c r="I115" s="171">
        <v>0</v>
      </c>
      <c r="J115" s="179">
        <f>SUM(H115:I115)</f>
        <v>1</v>
      </c>
    </row>
    <row r="116" spans="1:10" ht="187.5">
      <c r="A116" s="92" t="s">
        <v>309</v>
      </c>
      <c r="B116" s="143" t="s">
        <v>310</v>
      </c>
      <c r="C116" s="154" t="s">
        <v>311</v>
      </c>
      <c r="D116" s="174" t="s">
        <v>312</v>
      </c>
      <c r="E116" s="179">
        <v>45.94</v>
      </c>
      <c r="F116" s="171">
        <v>0</v>
      </c>
      <c r="G116" s="179">
        <f>SUM(E116:F116)</f>
        <v>45.94</v>
      </c>
      <c r="H116" s="179">
        <v>45.94</v>
      </c>
      <c r="I116" s="173">
        <v>0</v>
      </c>
      <c r="J116" s="179">
        <f>SUM(H116:I116)</f>
        <v>45.94</v>
      </c>
    </row>
    <row r="117" spans="1:10" ht="115.5" customHeight="1">
      <c r="A117" s="92" t="s">
        <v>313</v>
      </c>
      <c r="B117" s="154" t="s">
        <v>314</v>
      </c>
      <c r="C117" s="207" t="s">
        <v>315</v>
      </c>
      <c r="D117" s="174" t="s">
        <v>316</v>
      </c>
      <c r="E117" s="179">
        <f>SUM(E106/E96)</f>
        <v>0.022795558458523844</v>
      </c>
      <c r="F117" s="171">
        <v>0</v>
      </c>
      <c r="G117" s="179">
        <f>SUM(E117:F117)</f>
        <v>0.022795558458523844</v>
      </c>
      <c r="H117" s="179">
        <v>0.02</v>
      </c>
      <c r="I117" s="173">
        <v>0</v>
      </c>
      <c r="J117" s="179">
        <f>SUM(H117:I117)</f>
        <v>0.02</v>
      </c>
    </row>
    <row r="118" spans="1:10" ht="18.75">
      <c r="A118" s="92" t="s">
        <v>168</v>
      </c>
      <c r="B118" s="175" t="s">
        <v>6</v>
      </c>
      <c r="C118" s="142"/>
      <c r="D118" s="92"/>
      <c r="E118" s="199"/>
      <c r="F118" s="161"/>
      <c r="G118" s="199"/>
      <c r="H118" s="199"/>
      <c r="I118" s="161"/>
      <c r="J118" s="199"/>
    </row>
    <row r="119" spans="1:10" ht="78.75">
      <c r="A119" s="92" t="s">
        <v>166</v>
      </c>
      <c r="B119" s="143" t="s">
        <v>331</v>
      </c>
      <c r="C119" s="142" t="s">
        <v>191</v>
      </c>
      <c r="D119" s="106" t="s">
        <v>332</v>
      </c>
      <c r="E119" s="199">
        <v>100</v>
      </c>
      <c r="F119" s="161"/>
      <c r="G119" s="199">
        <v>100</v>
      </c>
      <c r="H119" s="199">
        <v>100</v>
      </c>
      <c r="I119" s="161"/>
      <c r="J119" s="199">
        <f>SUM(H119)</f>
        <v>100</v>
      </c>
    </row>
    <row r="120" spans="1:10" ht="56.25">
      <c r="A120" s="92" t="s">
        <v>167</v>
      </c>
      <c r="B120" s="154" t="s">
        <v>333</v>
      </c>
      <c r="C120" s="142" t="s">
        <v>191</v>
      </c>
      <c r="D120" s="106" t="s">
        <v>334</v>
      </c>
      <c r="E120" s="199">
        <v>100</v>
      </c>
      <c r="F120" s="161"/>
      <c r="G120" s="199">
        <v>100</v>
      </c>
      <c r="H120" s="199">
        <v>100</v>
      </c>
      <c r="I120" s="161"/>
      <c r="J120" s="199">
        <f>SUM(H120)</f>
        <v>100</v>
      </c>
    </row>
    <row r="121" spans="1:10" ht="93.75">
      <c r="A121" s="92" t="s">
        <v>335</v>
      </c>
      <c r="B121" s="154" t="s">
        <v>336</v>
      </c>
      <c r="C121" s="142" t="s">
        <v>191</v>
      </c>
      <c r="D121" s="92" t="s">
        <v>337</v>
      </c>
      <c r="E121" s="199">
        <v>11</v>
      </c>
      <c r="F121" s="160">
        <v>0</v>
      </c>
      <c r="G121" s="199">
        <f>SUM(E121:F121)</f>
        <v>11</v>
      </c>
      <c r="H121" s="199">
        <v>12</v>
      </c>
      <c r="I121" s="160">
        <v>0</v>
      </c>
      <c r="J121" s="199">
        <v>12</v>
      </c>
    </row>
    <row r="122" spans="1:10" ht="99" customHeight="1">
      <c r="A122" s="92" t="s">
        <v>338</v>
      </c>
      <c r="B122" s="154" t="s">
        <v>339</v>
      </c>
      <c r="C122" s="142" t="s">
        <v>191</v>
      </c>
      <c r="D122" s="92" t="s">
        <v>340</v>
      </c>
      <c r="E122" s="199">
        <v>22</v>
      </c>
      <c r="F122" s="160">
        <v>0</v>
      </c>
      <c r="G122" s="199">
        <v>22</v>
      </c>
      <c r="H122" s="199">
        <v>24</v>
      </c>
      <c r="I122" s="160">
        <v>0</v>
      </c>
      <c r="J122" s="199">
        <v>24</v>
      </c>
    </row>
    <row r="123" spans="1:10" ht="56.25">
      <c r="A123" s="92" t="s">
        <v>341</v>
      </c>
      <c r="B123" s="154" t="s">
        <v>342</v>
      </c>
      <c r="C123" s="142" t="s">
        <v>191</v>
      </c>
      <c r="D123" s="142" t="s">
        <v>343</v>
      </c>
      <c r="E123" s="162">
        <v>70</v>
      </c>
      <c r="F123" s="178">
        <v>0</v>
      </c>
      <c r="G123" s="162">
        <f>SUM(E123)</f>
        <v>70</v>
      </c>
      <c r="H123" s="162">
        <v>70</v>
      </c>
      <c r="I123" s="178">
        <v>0</v>
      </c>
      <c r="J123" s="162">
        <v>70</v>
      </c>
    </row>
    <row r="124" spans="1:10" ht="82.5" customHeight="1">
      <c r="A124" s="92" t="s">
        <v>344</v>
      </c>
      <c r="B124" s="119" t="s">
        <v>345</v>
      </c>
      <c r="C124" s="193" t="s">
        <v>191</v>
      </c>
      <c r="D124" s="193" t="s">
        <v>346</v>
      </c>
      <c r="E124" s="162">
        <v>66</v>
      </c>
      <c r="F124" s="178">
        <v>0</v>
      </c>
      <c r="G124" s="162">
        <f>SUM(E124:F124)</f>
        <v>66</v>
      </c>
      <c r="H124" s="162">
        <v>66</v>
      </c>
      <c r="I124" s="178">
        <v>0</v>
      </c>
      <c r="J124" s="162">
        <f>SUM(H124:I124)</f>
        <v>66</v>
      </c>
    </row>
    <row r="125" spans="1:10" ht="70.5" customHeight="1">
      <c r="A125" s="92" t="s">
        <v>347</v>
      </c>
      <c r="B125" s="119" t="s">
        <v>348</v>
      </c>
      <c r="C125" s="193" t="s">
        <v>191</v>
      </c>
      <c r="D125" s="105" t="s">
        <v>349</v>
      </c>
      <c r="E125" s="162">
        <v>100</v>
      </c>
      <c r="F125" s="178">
        <v>0</v>
      </c>
      <c r="G125" s="162">
        <v>100</v>
      </c>
      <c r="H125" s="162">
        <v>100</v>
      </c>
      <c r="I125" s="178">
        <v>0</v>
      </c>
      <c r="J125" s="162">
        <v>100</v>
      </c>
    </row>
  </sheetData>
  <sheetProtection/>
  <mergeCells count="16">
    <mergeCell ref="C4:C5"/>
    <mergeCell ref="D4:D5"/>
    <mergeCell ref="A78:A79"/>
    <mergeCell ref="B78:B79"/>
    <mergeCell ref="C78:C79"/>
    <mergeCell ref="D78:D79"/>
    <mergeCell ref="E4:G4"/>
    <mergeCell ref="H4:J4"/>
    <mergeCell ref="K4:M4"/>
    <mergeCell ref="E78:G78"/>
    <mergeCell ref="H78:J78"/>
    <mergeCell ref="A1:I1"/>
    <mergeCell ref="A2:I2"/>
    <mergeCell ref="A76:I76"/>
    <mergeCell ref="A4:A5"/>
    <mergeCell ref="B4:B5"/>
  </mergeCells>
  <printOptions horizontalCentered="1"/>
  <pageMargins left="0.1968503937007874" right="0.1968503937007874" top="0.1968503937007874" bottom="0.11811023622047245" header="0.1968503937007874" footer="0.1968503937007874"/>
  <pageSetup fitToHeight="0" fitToWidth="0" horizontalDpi="600" verticalDpi="600" orientation="landscape" paperSize="9" scale="54" r:id="rId1"/>
  <rowBreaks count="10" manualBreakCount="10">
    <brk id="13" max="12" man="1"/>
    <brk id="25" max="255" man="1"/>
    <brk id="37" max="255" man="1"/>
    <brk id="50" max="255" man="1"/>
    <brk id="58" max="12" man="1"/>
    <brk id="75" max="255" man="1"/>
    <brk id="90" max="255" man="1"/>
    <brk id="101" max="255" man="1"/>
    <brk id="112" max="255" man="1"/>
    <brk id="122" max="255" man="1"/>
  </rowBreaks>
</worksheet>
</file>

<file path=xl/worksheets/sheet5.xml><?xml version="1.0" encoding="utf-8"?>
<worksheet xmlns="http://schemas.openxmlformats.org/spreadsheetml/2006/main" xmlns:r="http://schemas.openxmlformats.org/officeDocument/2006/relationships">
  <sheetPr>
    <tabColor rgb="FFFFFF00"/>
  </sheetPr>
  <dimension ref="A1:L120"/>
  <sheetViews>
    <sheetView showGridLines="0" view="pageBreakPreview" zoomScale="87" zoomScaleSheetLayoutView="87" zoomScalePageLayoutView="0" workbookViewId="0" topLeftCell="B1">
      <selection activeCell="G10" sqref="G10"/>
    </sheetView>
  </sheetViews>
  <sheetFormatPr defaultColWidth="9.00390625" defaultRowHeight="12.75"/>
  <cols>
    <col min="1" max="1" width="14.125" style="111" customWidth="1"/>
    <col min="2" max="2" width="67.75390625" style="111" customWidth="1"/>
    <col min="3" max="3" width="14.625" style="111" customWidth="1"/>
    <col min="4" max="4" width="12.00390625" style="111" customWidth="1"/>
    <col min="5" max="5" width="14.375" style="209" customWidth="1"/>
    <col min="6" max="6" width="16.375" style="209" customWidth="1"/>
    <col min="7" max="12" width="13.75390625" style="111" customWidth="1"/>
    <col min="13" max="13" width="9.125" style="111" customWidth="1"/>
    <col min="14" max="14" width="11.00390625" style="111" customWidth="1"/>
    <col min="15" max="16384" width="9.125" style="111" customWidth="1"/>
  </cols>
  <sheetData>
    <row r="1" spans="2:8" ht="18.75">
      <c r="B1" s="274" t="s">
        <v>435</v>
      </c>
      <c r="C1" s="274"/>
      <c r="D1" s="274"/>
      <c r="E1" s="274"/>
      <c r="F1" s="274"/>
      <c r="G1" s="274"/>
      <c r="H1" s="274"/>
    </row>
    <row r="2" ht="18.75">
      <c r="L2" s="210" t="s">
        <v>67</v>
      </c>
    </row>
    <row r="3" spans="1:12" ht="21" customHeight="1">
      <c r="A3" s="301"/>
      <c r="B3" s="302" t="s">
        <v>31</v>
      </c>
      <c r="C3" s="300" t="s">
        <v>159</v>
      </c>
      <c r="D3" s="300"/>
      <c r="E3" s="304" t="s">
        <v>161</v>
      </c>
      <c r="F3" s="304"/>
      <c r="G3" s="300" t="s">
        <v>162</v>
      </c>
      <c r="H3" s="300"/>
      <c r="I3" s="300" t="s">
        <v>176</v>
      </c>
      <c r="J3" s="300"/>
      <c r="K3" s="300" t="s">
        <v>177</v>
      </c>
      <c r="L3" s="300"/>
    </row>
    <row r="4" spans="1:12" ht="60" customHeight="1">
      <c r="A4" s="301"/>
      <c r="B4" s="303"/>
      <c r="C4" s="115" t="s">
        <v>36</v>
      </c>
      <c r="D4" s="115" t="s">
        <v>37</v>
      </c>
      <c r="E4" s="174" t="s">
        <v>36</v>
      </c>
      <c r="F4" s="174" t="s">
        <v>37</v>
      </c>
      <c r="G4" s="115" t="s">
        <v>36</v>
      </c>
      <c r="H4" s="115" t="s">
        <v>37</v>
      </c>
      <c r="I4" s="115" t="s">
        <v>36</v>
      </c>
      <c r="J4" s="115" t="s">
        <v>37</v>
      </c>
      <c r="K4" s="115" t="s">
        <v>36</v>
      </c>
      <c r="L4" s="115" t="s">
        <v>37</v>
      </c>
    </row>
    <row r="5" spans="1:12" ht="18.75">
      <c r="A5" s="211"/>
      <c r="B5" s="116">
        <v>1</v>
      </c>
      <c r="C5" s="115">
        <v>2</v>
      </c>
      <c r="D5" s="116">
        <v>3</v>
      </c>
      <c r="E5" s="174">
        <v>4</v>
      </c>
      <c r="F5" s="174">
        <v>5</v>
      </c>
      <c r="G5" s="116">
        <v>6</v>
      </c>
      <c r="H5" s="115">
        <v>7</v>
      </c>
      <c r="I5" s="116">
        <v>8</v>
      </c>
      <c r="J5" s="115">
        <v>9</v>
      </c>
      <c r="K5" s="116">
        <v>10</v>
      </c>
      <c r="L5" s="115">
        <v>11</v>
      </c>
    </row>
    <row r="6" spans="1:12" ht="48" customHeight="1">
      <c r="A6" s="211"/>
      <c r="B6" s="212" t="s">
        <v>375</v>
      </c>
      <c r="C6" s="214">
        <v>14686000</v>
      </c>
      <c r="D6" s="215"/>
      <c r="E6" s="130">
        <v>18231478</v>
      </c>
      <c r="F6" s="130"/>
      <c r="G6" s="216">
        <v>20905650</v>
      </c>
      <c r="H6" s="130"/>
      <c r="I6" s="216">
        <v>22578102</v>
      </c>
      <c r="J6" s="130"/>
      <c r="K6" s="216">
        <v>24316616</v>
      </c>
      <c r="L6" s="120"/>
    </row>
    <row r="7" spans="1:12" ht="19.5" customHeight="1">
      <c r="A7" s="211"/>
      <c r="B7" s="212" t="s">
        <v>376</v>
      </c>
      <c r="C7" s="214">
        <v>7145900</v>
      </c>
      <c r="D7" s="215"/>
      <c r="E7" s="130">
        <v>8902871</v>
      </c>
      <c r="F7" s="130"/>
      <c r="G7" s="216">
        <v>10682025</v>
      </c>
      <c r="H7" s="130"/>
      <c r="I7" s="216">
        <v>11536588</v>
      </c>
      <c r="J7" s="130"/>
      <c r="K7" s="216">
        <v>12424905</v>
      </c>
      <c r="L7" s="120"/>
    </row>
    <row r="8" spans="1:12" ht="18.75" customHeight="1">
      <c r="A8" s="211"/>
      <c r="B8" s="212" t="s">
        <v>377</v>
      </c>
      <c r="C8" s="214">
        <v>24719700</v>
      </c>
      <c r="D8" s="215"/>
      <c r="E8" s="130">
        <v>20525982</v>
      </c>
      <c r="F8" s="130"/>
      <c r="G8" s="216">
        <v>23027813</v>
      </c>
      <c r="H8" s="130"/>
      <c r="I8" s="216">
        <v>24870038</v>
      </c>
      <c r="J8" s="130"/>
      <c r="K8" s="216">
        <v>26785031</v>
      </c>
      <c r="L8" s="120"/>
    </row>
    <row r="9" spans="1:12" ht="20.25" customHeight="1">
      <c r="A9" s="211"/>
      <c r="B9" s="212" t="s">
        <v>378</v>
      </c>
      <c r="C9" s="214">
        <v>7025000</v>
      </c>
      <c r="D9" s="215"/>
      <c r="E9" s="130">
        <v>5240456</v>
      </c>
      <c r="F9" s="130"/>
      <c r="G9" s="216">
        <v>4533654</v>
      </c>
      <c r="H9" s="130"/>
      <c r="I9" s="216">
        <v>4896345</v>
      </c>
      <c r="J9" s="130"/>
      <c r="K9" s="216">
        <v>5273364</v>
      </c>
      <c r="L9" s="120"/>
    </row>
    <row r="10" spans="1:12" ht="33.75" customHeight="1">
      <c r="A10" s="211"/>
      <c r="B10" s="208" t="s">
        <v>50</v>
      </c>
      <c r="C10" s="214">
        <f>SUM(C6:C9)</f>
        <v>53576600</v>
      </c>
      <c r="D10" s="107"/>
      <c r="E10" s="130">
        <f>SUM(E6:E9)</f>
        <v>52900787</v>
      </c>
      <c r="F10" s="130"/>
      <c r="G10" s="107">
        <f>SUM(G6:G9)</f>
        <v>59149142</v>
      </c>
      <c r="H10" s="107"/>
      <c r="I10" s="107">
        <f>SUM(I6:I9)</f>
        <v>63881073</v>
      </c>
      <c r="J10" s="107"/>
      <c r="K10" s="107">
        <f>SUM(K6:K9)</f>
        <v>68799916</v>
      </c>
      <c r="L10" s="120"/>
    </row>
    <row r="11" spans="1:12" ht="44.25" customHeight="1">
      <c r="A11" s="211"/>
      <c r="B11" s="213" t="s">
        <v>76</v>
      </c>
      <c r="C11" s="120" t="s">
        <v>17</v>
      </c>
      <c r="D11" s="120"/>
      <c r="E11" s="156" t="s">
        <v>17</v>
      </c>
      <c r="F11" s="156"/>
      <c r="G11" s="120" t="s">
        <v>17</v>
      </c>
      <c r="H11" s="120"/>
      <c r="I11" s="120" t="s">
        <v>17</v>
      </c>
      <c r="J11" s="120"/>
      <c r="K11" s="120" t="s">
        <v>17</v>
      </c>
      <c r="L11" s="120"/>
    </row>
    <row r="16" ht="18.75">
      <c r="A16" s="211"/>
    </row>
    <row r="17" ht="18.75">
      <c r="A17" s="211"/>
    </row>
    <row r="18" ht="18.75">
      <c r="A18" s="211"/>
    </row>
    <row r="19" ht="18.75">
      <c r="A19" s="211"/>
    </row>
    <row r="20" ht="18.75">
      <c r="A20" s="211"/>
    </row>
    <row r="21" ht="18.75">
      <c r="A21" s="211"/>
    </row>
    <row r="22" ht="18.75">
      <c r="A22" s="211"/>
    </row>
    <row r="23" ht="18.75">
      <c r="A23" s="211"/>
    </row>
    <row r="24" ht="18.75">
      <c r="A24" s="211"/>
    </row>
    <row r="25" ht="18.75">
      <c r="A25" s="211"/>
    </row>
    <row r="26" ht="18.75">
      <c r="A26" s="211"/>
    </row>
    <row r="27" ht="18.75">
      <c r="A27" s="211"/>
    </row>
    <row r="28" ht="18.75">
      <c r="A28" s="211"/>
    </row>
    <row r="29" ht="18.75">
      <c r="A29" s="211"/>
    </row>
    <row r="30" ht="18.75">
      <c r="A30" s="211"/>
    </row>
    <row r="31" ht="18.75">
      <c r="A31" s="211"/>
    </row>
    <row r="32" ht="18.75">
      <c r="A32" s="211"/>
    </row>
    <row r="33" ht="18.75">
      <c r="A33" s="211"/>
    </row>
    <row r="34" ht="18.75">
      <c r="A34" s="211"/>
    </row>
    <row r="35" ht="18.75">
      <c r="A35" s="211"/>
    </row>
    <row r="36" ht="18.75">
      <c r="A36" s="211"/>
    </row>
    <row r="37" ht="18.75">
      <c r="A37" s="211"/>
    </row>
    <row r="38" ht="18.75">
      <c r="A38" s="211"/>
    </row>
    <row r="39" ht="18.75">
      <c r="A39" s="211"/>
    </row>
    <row r="40" ht="18.75">
      <c r="A40" s="211"/>
    </row>
    <row r="41" ht="18.75">
      <c r="A41" s="211"/>
    </row>
    <row r="42" ht="18.75">
      <c r="A42" s="211"/>
    </row>
    <row r="43" ht="18.75">
      <c r="A43" s="211"/>
    </row>
    <row r="44" ht="18.75">
      <c r="A44" s="211"/>
    </row>
    <row r="45" ht="18.75">
      <c r="A45" s="211"/>
    </row>
    <row r="46" ht="18.75">
      <c r="A46" s="211"/>
    </row>
    <row r="47" ht="18.75">
      <c r="A47" s="211"/>
    </row>
    <row r="48" ht="18.75">
      <c r="A48" s="211"/>
    </row>
    <row r="49" ht="18.75">
      <c r="A49" s="211"/>
    </row>
    <row r="50" ht="18.75">
      <c r="A50" s="211"/>
    </row>
    <row r="51" ht="18.75">
      <c r="A51" s="211"/>
    </row>
    <row r="52" ht="18.75">
      <c r="A52" s="211"/>
    </row>
    <row r="53" ht="18.75">
      <c r="A53" s="211"/>
    </row>
    <row r="54" ht="18.75">
      <c r="A54" s="211"/>
    </row>
    <row r="55" ht="18.75">
      <c r="A55" s="211"/>
    </row>
    <row r="56" ht="18.75">
      <c r="A56" s="211"/>
    </row>
    <row r="57" ht="18.75">
      <c r="A57" s="211"/>
    </row>
    <row r="58" ht="18.75">
      <c r="A58" s="211"/>
    </row>
    <row r="59" ht="18.75">
      <c r="A59" s="211"/>
    </row>
    <row r="60" ht="18.75">
      <c r="A60" s="211"/>
    </row>
    <row r="61" ht="18.75">
      <c r="A61" s="211"/>
    </row>
    <row r="62" ht="18.75">
      <c r="A62" s="211"/>
    </row>
    <row r="63" ht="18.75">
      <c r="A63" s="211"/>
    </row>
    <row r="64" ht="18.75">
      <c r="A64" s="211"/>
    </row>
    <row r="65" ht="18.75">
      <c r="A65" s="211"/>
    </row>
    <row r="66" ht="18.75">
      <c r="A66" s="211"/>
    </row>
    <row r="67" ht="18.75">
      <c r="A67" s="211"/>
    </row>
    <row r="68" ht="18.75">
      <c r="A68" s="211"/>
    </row>
    <row r="69" ht="18.75">
      <c r="A69" s="211"/>
    </row>
    <row r="70" ht="18.75">
      <c r="A70" s="211"/>
    </row>
    <row r="71" ht="18.75">
      <c r="A71" s="211"/>
    </row>
    <row r="72" ht="18.75">
      <c r="A72" s="211"/>
    </row>
    <row r="73" ht="18.75">
      <c r="A73" s="211"/>
    </row>
    <row r="74" ht="18.75">
      <c r="A74" s="211"/>
    </row>
    <row r="75" ht="18.75">
      <c r="A75" s="211"/>
    </row>
    <row r="76" ht="18.75">
      <c r="A76" s="211"/>
    </row>
    <row r="77" ht="18.75">
      <c r="A77" s="211"/>
    </row>
    <row r="78" ht="18.75">
      <c r="A78" s="211"/>
    </row>
    <row r="79" ht="18.75">
      <c r="A79" s="211"/>
    </row>
    <row r="80" ht="18.75">
      <c r="A80" s="211"/>
    </row>
    <row r="81" ht="18.75">
      <c r="A81" s="211"/>
    </row>
    <row r="82" ht="18.75">
      <c r="A82" s="211"/>
    </row>
    <row r="83" ht="18.75">
      <c r="A83" s="211"/>
    </row>
    <row r="84" ht="18.75">
      <c r="A84" s="211"/>
    </row>
    <row r="85" ht="18.75">
      <c r="A85" s="211"/>
    </row>
    <row r="86" ht="18.75">
      <c r="A86" s="211"/>
    </row>
    <row r="87" ht="18.75">
      <c r="A87" s="211"/>
    </row>
    <row r="88" ht="18.75">
      <c r="A88" s="211"/>
    </row>
    <row r="89" ht="18.75">
      <c r="A89" s="211"/>
    </row>
    <row r="90" ht="18.75">
      <c r="A90" s="211"/>
    </row>
    <row r="91" ht="18.75">
      <c r="A91" s="211"/>
    </row>
    <row r="92" ht="18.75">
      <c r="A92" s="211"/>
    </row>
    <row r="93" ht="18.75">
      <c r="A93" s="211"/>
    </row>
    <row r="94" ht="18.75">
      <c r="A94" s="211"/>
    </row>
    <row r="95" ht="18.75">
      <c r="A95" s="211"/>
    </row>
    <row r="96" ht="18.75">
      <c r="A96" s="211"/>
    </row>
    <row r="97" ht="18.75">
      <c r="A97" s="211"/>
    </row>
    <row r="98" ht="18.75">
      <c r="A98" s="211"/>
    </row>
    <row r="99" ht="18.75">
      <c r="A99" s="211"/>
    </row>
    <row r="100" ht="18.75">
      <c r="A100" s="211"/>
    </row>
    <row r="101" ht="18.75">
      <c r="A101" s="211"/>
    </row>
    <row r="102" ht="18.75">
      <c r="A102" s="211"/>
    </row>
    <row r="103" ht="18.75">
      <c r="A103" s="211"/>
    </row>
    <row r="104" ht="18.75">
      <c r="A104" s="211"/>
    </row>
    <row r="105" ht="18.75">
      <c r="A105" s="211"/>
    </row>
    <row r="106" ht="18.75">
      <c r="A106" s="211"/>
    </row>
    <row r="107" ht="18.75">
      <c r="A107" s="211"/>
    </row>
    <row r="108" ht="18.75">
      <c r="A108" s="211"/>
    </row>
    <row r="109" ht="18.75">
      <c r="A109" s="211"/>
    </row>
    <row r="110" ht="18.75">
      <c r="A110" s="211"/>
    </row>
    <row r="111" ht="18.75">
      <c r="A111" s="211"/>
    </row>
    <row r="112" ht="18.75">
      <c r="A112" s="211"/>
    </row>
    <row r="113" ht="18.75">
      <c r="A113" s="211"/>
    </row>
    <row r="114" ht="18.75">
      <c r="A114" s="211"/>
    </row>
    <row r="115" ht="18.75">
      <c r="A115" s="211"/>
    </row>
    <row r="116" ht="18.75">
      <c r="A116" s="211"/>
    </row>
    <row r="117" ht="18.75">
      <c r="A117" s="211"/>
    </row>
    <row r="118" ht="18.75">
      <c r="A118" s="211"/>
    </row>
    <row r="119" ht="18.75">
      <c r="A119" s="211"/>
    </row>
    <row r="120" ht="18.75">
      <c r="A120" s="211"/>
    </row>
  </sheetData>
  <sheetProtection/>
  <mergeCells count="8">
    <mergeCell ref="K3:L3"/>
    <mergeCell ref="I3:J3"/>
    <mergeCell ref="A3:A4"/>
    <mergeCell ref="B3:B4"/>
    <mergeCell ref="B1:H1"/>
    <mergeCell ref="C3:D3"/>
    <mergeCell ref="E3:F3"/>
    <mergeCell ref="G3:H3"/>
  </mergeCells>
  <printOptions horizontalCentered="1"/>
  <pageMargins left="0.1968503937007874" right="0.1968503937007874" top="0.11811023622047245" bottom="0.1968503937007874" header="0.2755905511811024" footer="0.1968503937007874"/>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tabColor rgb="FFFFFF00"/>
  </sheetPr>
  <dimension ref="A1:P42"/>
  <sheetViews>
    <sheetView showGridLines="0" view="pageBreakPreview" zoomScale="85" zoomScaleNormal="85" zoomScaleSheetLayoutView="85" zoomScalePageLayoutView="0" workbookViewId="0" topLeftCell="A34">
      <selection activeCell="A7" sqref="A7:IV7"/>
    </sheetView>
  </sheetViews>
  <sheetFormatPr defaultColWidth="9.00390625" defaultRowHeight="12.75"/>
  <cols>
    <col min="1" max="1" width="8.375" style="218" customWidth="1"/>
    <col min="2" max="2" width="38.625" style="218" customWidth="1"/>
    <col min="3" max="4" width="13.75390625" style="218" customWidth="1"/>
    <col min="5" max="5" width="13.25390625" style="218" customWidth="1"/>
    <col min="6" max="6" width="10.375" style="218" customWidth="1"/>
    <col min="7" max="7" width="12.625" style="218" customWidth="1"/>
    <col min="8" max="8" width="11.375" style="218" customWidth="1"/>
    <col min="9" max="9" width="12.875" style="218" customWidth="1"/>
    <col min="10" max="10" width="11.125" style="218" customWidth="1"/>
    <col min="11" max="16" width="11.375" style="218" customWidth="1"/>
    <col min="17" max="16384" width="9.125" style="218" customWidth="1"/>
  </cols>
  <sheetData>
    <row r="1" spans="1:16" ht="15.75">
      <c r="A1" s="308" t="s">
        <v>77</v>
      </c>
      <c r="B1" s="308"/>
      <c r="C1" s="308"/>
      <c r="D1" s="308"/>
      <c r="E1" s="308"/>
      <c r="F1" s="308"/>
      <c r="G1" s="308"/>
      <c r="H1" s="308"/>
      <c r="I1" s="308"/>
      <c r="J1" s="308"/>
      <c r="K1" s="308"/>
      <c r="L1" s="308"/>
      <c r="M1" s="308"/>
      <c r="N1" s="308"/>
      <c r="O1" s="308"/>
      <c r="P1" s="308"/>
    </row>
    <row r="3" spans="1:16" ht="18" customHeight="1">
      <c r="A3" s="305" t="s">
        <v>22</v>
      </c>
      <c r="B3" s="305" t="s">
        <v>38</v>
      </c>
      <c r="C3" s="305" t="s">
        <v>159</v>
      </c>
      <c r="D3" s="305"/>
      <c r="E3" s="305"/>
      <c r="F3" s="305"/>
      <c r="G3" s="305" t="s">
        <v>379</v>
      </c>
      <c r="H3" s="305"/>
      <c r="I3" s="305"/>
      <c r="J3" s="305"/>
      <c r="K3" s="309" t="s">
        <v>380</v>
      </c>
      <c r="L3" s="309"/>
      <c r="M3" s="309" t="s">
        <v>381</v>
      </c>
      <c r="N3" s="309"/>
      <c r="O3" s="309" t="s">
        <v>382</v>
      </c>
      <c r="P3" s="309"/>
    </row>
    <row r="4" spans="1:16" ht="42.75" customHeight="1">
      <c r="A4" s="305"/>
      <c r="B4" s="305"/>
      <c r="C4" s="305" t="s">
        <v>40</v>
      </c>
      <c r="D4" s="305"/>
      <c r="E4" s="305" t="s">
        <v>20</v>
      </c>
      <c r="F4" s="305"/>
      <c r="G4" s="305" t="s">
        <v>40</v>
      </c>
      <c r="H4" s="305"/>
      <c r="I4" s="305" t="s">
        <v>20</v>
      </c>
      <c r="J4" s="305"/>
      <c r="K4" s="306" t="s">
        <v>56</v>
      </c>
      <c r="L4" s="306" t="s">
        <v>57</v>
      </c>
      <c r="M4" s="306" t="s">
        <v>58</v>
      </c>
      <c r="N4" s="306" t="s">
        <v>59</v>
      </c>
      <c r="O4" s="306" t="s">
        <v>58</v>
      </c>
      <c r="P4" s="306" t="s">
        <v>59</v>
      </c>
    </row>
    <row r="5" spans="1:16" ht="42.75" customHeight="1">
      <c r="A5" s="305"/>
      <c r="B5" s="305"/>
      <c r="C5" s="102" t="s">
        <v>23</v>
      </c>
      <c r="D5" s="102" t="s">
        <v>39</v>
      </c>
      <c r="E5" s="102" t="s">
        <v>23</v>
      </c>
      <c r="F5" s="102" t="s">
        <v>39</v>
      </c>
      <c r="G5" s="102" t="s">
        <v>23</v>
      </c>
      <c r="H5" s="102" t="s">
        <v>1</v>
      </c>
      <c r="I5" s="102" t="s">
        <v>23</v>
      </c>
      <c r="J5" s="102" t="s">
        <v>1</v>
      </c>
      <c r="K5" s="307"/>
      <c r="L5" s="307"/>
      <c r="M5" s="307"/>
      <c r="N5" s="307"/>
      <c r="O5" s="307"/>
      <c r="P5" s="307"/>
    </row>
    <row r="6" spans="1:16" ht="15.75">
      <c r="A6" s="102">
        <v>1</v>
      </c>
      <c r="B6" s="102">
        <v>2</v>
      </c>
      <c r="C6" s="102">
        <v>3</v>
      </c>
      <c r="D6" s="102">
        <v>4</v>
      </c>
      <c r="E6" s="102">
        <v>5</v>
      </c>
      <c r="F6" s="102">
        <v>6</v>
      </c>
      <c r="G6" s="102">
        <v>7</v>
      </c>
      <c r="H6" s="102">
        <v>8</v>
      </c>
      <c r="I6" s="102">
        <v>9</v>
      </c>
      <c r="J6" s="102">
        <v>10</v>
      </c>
      <c r="K6" s="102">
        <v>11</v>
      </c>
      <c r="L6" s="102">
        <v>12</v>
      </c>
      <c r="M6" s="102">
        <v>13</v>
      </c>
      <c r="N6" s="102">
        <v>14</v>
      </c>
      <c r="O6" s="102">
        <v>15</v>
      </c>
      <c r="P6" s="102">
        <v>16</v>
      </c>
    </row>
    <row r="7" spans="1:16" ht="15.75">
      <c r="A7" s="221"/>
      <c r="B7" s="114" t="s">
        <v>383</v>
      </c>
      <c r="C7" s="108">
        <v>1</v>
      </c>
      <c r="D7" s="108">
        <v>1</v>
      </c>
      <c r="E7" s="108"/>
      <c r="F7" s="108"/>
      <c r="G7" s="91">
        <v>1</v>
      </c>
      <c r="H7" s="91">
        <v>1</v>
      </c>
      <c r="I7" s="91"/>
      <c r="J7" s="91"/>
      <c r="K7" s="91">
        <v>1</v>
      </c>
      <c r="L7" s="91">
        <v>1</v>
      </c>
      <c r="M7" s="91">
        <v>1</v>
      </c>
      <c r="N7" s="91">
        <v>1</v>
      </c>
      <c r="O7" s="91">
        <v>1</v>
      </c>
      <c r="P7" s="91">
        <v>1</v>
      </c>
    </row>
    <row r="8" spans="1:16" ht="15.75">
      <c r="A8" s="221"/>
      <c r="B8" s="114" t="s">
        <v>384</v>
      </c>
      <c r="C8" s="108">
        <v>1</v>
      </c>
      <c r="D8" s="108">
        <v>0</v>
      </c>
      <c r="E8" s="108"/>
      <c r="F8" s="108"/>
      <c r="G8" s="91">
        <v>1</v>
      </c>
      <c r="H8" s="91">
        <v>0</v>
      </c>
      <c r="I8" s="91"/>
      <c r="J8" s="91"/>
      <c r="K8" s="91">
        <v>1</v>
      </c>
      <c r="L8" s="91">
        <v>0</v>
      </c>
      <c r="M8" s="91">
        <v>1</v>
      </c>
      <c r="N8" s="91">
        <v>0</v>
      </c>
      <c r="O8" s="91">
        <v>1</v>
      </c>
      <c r="P8" s="91">
        <v>0</v>
      </c>
    </row>
    <row r="9" spans="1:16" ht="15.75">
      <c r="A9" s="221"/>
      <c r="B9" s="114" t="s">
        <v>385</v>
      </c>
      <c r="C9" s="108">
        <v>4</v>
      </c>
      <c r="D9" s="108">
        <v>4</v>
      </c>
      <c r="E9" s="108"/>
      <c r="F9" s="108"/>
      <c r="G9" s="91">
        <v>4</v>
      </c>
      <c r="H9" s="91">
        <v>4</v>
      </c>
      <c r="I9" s="91"/>
      <c r="J9" s="91"/>
      <c r="K9" s="91">
        <v>4</v>
      </c>
      <c r="L9" s="91">
        <v>4</v>
      </c>
      <c r="M9" s="91">
        <v>4</v>
      </c>
      <c r="N9" s="91">
        <v>4</v>
      </c>
      <c r="O9" s="91">
        <v>4</v>
      </c>
      <c r="P9" s="91">
        <v>4</v>
      </c>
    </row>
    <row r="10" spans="1:16" ht="15.75">
      <c r="A10" s="221"/>
      <c r="B10" s="114" t="s">
        <v>386</v>
      </c>
      <c r="C10" s="108">
        <v>1</v>
      </c>
      <c r="D10" s="108">
        <v>1</v>
      </c>
      <c r="E10" s="108"/>
      <c r="F10" s="108"/>
      <c r="G10" s="91">
        <v>1</v>
      </c>
      <c r="H10" s="91">
        <v>1</v>
      </c>
      <c r="I10" s="91"/>
      <c r="J10" s="91"/>
      <c r="K10" s="91">
        <v>1</v>
      </c>
      <c r="L10" s="91">
        <v>1</v>
      </c>
      <c r="M10" s="91">
        <v>1</v>
      </c>
      <c r="N10" s="91">
        <v>1</v>
      </c>
      <c r="O10" s="91">
        <v>1</v>
      </c>
      <c r="P10" s="91">
        <v>1</v>
      </c>
    </row>
    <row r="11" spans="1:16" ht="15.75">
      <c r="A11" s="221"/>
      <c r="B11" s="114" t="s">
        <v>387</v>
      </c>
      <c r="C11" s="108">
        <v>1</v>
      </c>
      <c r="D11" s="108">
        <v>1</v>
      </c>
      <c r="E11" s="108"/>
      <c r="F11" s="108"/>
      <c r="G11" s="91">
        <v>1</v>
      </c>
      <c r="H11" s="91">
        <v>1</v>
      </c>
      <c r="I11" s="91"/>
      <c r="J11" s="91"/>
      <c r="K11" s="91">
        <v>1</v>
      </c>
      <c r="L11" s="91">
        <v>1</v>
      </c>
      <c r="M11" s="91">
        <v>1</v>
      </c>
      <c r="N11" s="91">
        <v>1</v>
      </c>
      <c r="O11" s="91">
        <v>1</v>
      </c>
      <c r="P11" s="91">
        <v>1</v>
      </c>
    </row>
    <row r="12" spans="1:16" ht="15.75">
      <c r="A12" s="221"/>
      <c r="B12" s="114" t="s">
        <v>388</v>
      </c>
      <c r="C12" s="108">
        <v>1</v>
      </c>
      <c r="D12" s="108">
        <v>1</v>
      </c>
      <c r="E12" s="108"/>
      <c r="F12" s="108"/>
      <c r="G12" s="91">
        <v>1</v>
      </c>
      <c r="H12" s="91">
        <v>1</v>
      </c>
      <c r="I12" s="91"/>
      <c r="J12" s="91"/>
      <c r="K12" s="91">
        <v>1</v>
      </c>
      <c r="L12" s="91">
        <v>1</v>
      </c>
      <c r="M12" s="91">
        <v>1</v>
      </c>
      <c r="N12" s="91">
        <v>1</v>
      </c>
      <c r="O12" s="91">
        <v>1</v>
      </c>
      <c r="P12" s="91">
        <v>1</v>
      </c>
    </row>
    <row r="13" spans="1:16" ht="15.75">
      <c r="A13" s="221"/>
      <c r="B13" s="114" t="s">
        <v>389</v>
      </c>
      <c r="C13" s="108">
        <v>2</v>
      </c>
      <c r="D13" s="108">
        <v>2</v>
      </c>
      <c r="E13" s="108"/>
      <c r="F13" s="108"/>
      <c r="G13" s="91">
        <v>1</v>
      </c>
      <c r="H13" s="91">
        <v>1</v>
      </c>
      <c r="I13" s="91"/>
      <c r="J13" s="91"/>
      <c r="K13" s="91">
        <v>1</v>
      </c>
      <c r="L13" s="91">
        <v>1</v>
      </c>
      <c r="M13" s="91">
        <v>1</v>
      </c>
      <c r="N13" s="91">
        <v>1</v>
      </c>
      <c r="O13" s="91">
        <v>1</v>
      </c>
      <c r="P13" s="91">
        <v>1</v>
      </c>
    </row>
    <row r="14" spans="1:16" ht="15.75">
      <c r="A14" s="221"/>
      <c r="B14" s="114" t="s">
        <v>390</v>
      </c>
      <c r="C14" s="108">
        <v>3</v>
      </c>
      <c r="D14" s="108">
        <v>3</v>
      </c>
      <c r="E14" s="108"/>
      <c r="F14" s="108"/>
      <c r="G14" s="91">
        <v>3</v>
      </c>
      <c r="H14" s="91">
        <v>3</v>
      </c>
      <c r="I14" s="91"/>
      <c r="J14" s="91"/>
      <c r="K14" s="91">
        <v>3</v>
      </c>
      <c r="L14" s="91">
        <v>3</v>
      </c>
      <c r="M14" s="91">
        <v>3</v>
      </c>
      <c r="N14" s="91">
        <v>3</v>
      </c>
      <c r="O14" s="91">
        <v>3</v>
      </c>
      <c r="P14" s="91">
        <v>3</v>
      </c>
    </row>
    <row r="15" spans="1:16" ht="15.75">
      <c r="A15" s="221"/>
      <c r="B15" s="114" t="s">
        <v>391</v>
      </c>
      <c r="C15" s="108">
        <v>6</v>
      </c>
      <c r="D15" s="108">
        <v>6</v>
      </c>
      <c r="E15" s="108"/>
      <c r="F15" s="108"/>
      <c r="G15" s="91">
        <v>6</v>
      </c>
      <c r="H15" s="91">
        <v>6</v>
      </c>
      <c r="I15" s="91"/>
      <c r="J15" s="91"/>
      <c r="K15" s="91">
        <v>6</v>
      </c>
      <c r="L15" s="91">
        <v>6</v>
      </c>
      <c r="M15" s="91">
        <v>6</v>
      </c>
      <c r="N15" s="91">
        <v>6</v>
      </c>
      <c r="O15" s="91">
        <v>6</v>
      </c>
      <c r="P15" s="91">
        <v>6</v>
      </c>
    </row>
    <row r="16" spans="1:16" ht="15.75">
      <c r="A16" s="221"/>
      <c r="B16" s="114" t="s">
        <v>392</v>
      </c>
      <c r="C16" s="108">
        <v>19</v>
      </c>
      <c r="D16" s="108">
        <v>18</v>
      </c>
      <c r="E16" s="108"/>
      <c r="F16" s="108"/>
      <c r="G16" s="91">
        <v>17</v>
      </c>
      <c r="H16" s="91">
        <v>16</v>
      </c>
      <c r="I16" s="91"/>
      <c r="J16" s="91"/>
      <c r="K16" s="91">
        <v>17</v>
      </c>
      <c r="L16" s="91">
        <v>16</v>
      </c>
      <c r="M16" s="91">
        <v>17</v>
      </c>
      <c r="N16" s="91">
        <v>16</v>
      </c>
      <c r="O16" s="91">
        <v>17</v>
      </c>
      <c r="P16" s="91">
        <v>16</v>
      </c>
    </row>
    <row r="17" spans="1:16" ht="31.5">
      <c r="A17" s="221"/>
      <c r="B17" s="114" t="s">
        <v>393</v>
      </c>
      <c r="C17" s="108">
        <v>16</v>
      </c>
      <c r="D17" s="108">
        <v>16</v>
      </c>
      <c r="E17" s="108"/>
      <c r="F17" s="108"/>
      <c r="G17" s="91">
        <v>18</v>
      </c>
      <c r="H17" s="91">
        <v>18</v>
      </c>
      <c r="I17" s="91"/>
      <c r="J17" s="91"/>
      <c r="K17" s="91">
        <v>18</v>
      </c>
      <c r="L17" s="91">
        <v>18</v>
      </c>
      <c r="M17" s="91">
        <v>18</v>
      </c>
      <c r="N17" s="91">
        <v>18</v>
      </c>
      <c r="O17" s="91">
        <v>18</v>
      </c>
      <c r="P17" s="91">
        <v>18</v>
      </c>
    </row>
    <row r="18" spans="1:16" ht="15.75">
      <c r="A18" s="221"/>
      <c r="B18" s="114" t="s">
        <v>394</v>
      </c>
      <c r="C18" s="108">
        <v>6</v>
      </c>
      <c r="D18" s="108">
        <v>6</v>
      </c>
      <c r="E18" s="108"/>
      <c r="F18" s="108"/>
      <c r="G18" s="91">
        <v>2</v>
      </c>
      <c r="H18" s="91">
        <v>2</v>
      </c>
      <c r="I18" s="91"/>
      <c r="J18" s="91"/>
      <c r="K18" s="91">
        <v>2</v>
      </c>
      <c r="L18" s="91">
        <v>2</v>
      </c>
      <c r="M18" s="91">
        <v>2</v>
      </c>
      <c r="N18" s="91">
        <v>2</v>
      </c>
      <c r="O18" s="91">
        <v>2</v>
      </c>
      <c r="P18" s="91">
        <v>2</v>
      </c>
    </row>
    <row r="19" spans="1:16" ht="31.5">
      <c r="A19" s="221"/>
      <c r="B19" s="114" t="s">
        <v>395</v>
      </c>
      <c r="C19" s="108">
        <v>1</v>
      </c>
      <c r="D19" s="108">
        <v>1</v>
      </c>
      <c r="E19" s="108"/>
      <c r="F19" s="108"/>
      <c r="G19" s="91">
        <v>2</v>
      </c>
      <c r="H19" s="91">
        <v>2</v>
      </c>
      <c r="I19" s="91"/>
      <c r="J19" s="91"/>
      <c r="K19" s="91">
        <v>2</v>
      </c>
      <c r="L19" s="91">
        <v>2</v>
      </c>
      <c r="M19" s="91">
        <v>2</v>
      </c>
      <c r="N19" s="91">
        <v>2</v>
      </c>
      <c r="O19" s="91">
        <v>2</v>
      </c>
      <c r="P19" s="91">
        <v>2</v>
      </c>
    </row>
    <row r="20" spans="1:16" ht="15.75">
      <c r="A20" s="221"/>
      <c r="B20" s="114" t="s">
        <v>396</v>
      </c>
      <c r="C20" s="108">
        <v>5</v>
      </c>
      <c r="D20" s="108">
        <v>5</v>
      </c>
      <c r="E20" s="108"/>
      <c r="F20" s="108"/>
      <c r="G20" s="91">
        <v>6</v>
      </c>
      <c r="H20" s="91">
        <v>6</v>
      </c>
      <c r="I20" s="91"/>
      <c r="J20" s="91"/>
      <c r="K20" s="91">
        <v>6</v>
      </c>
      <c r="L20" s="91">
        <v>6</v>
      </c>
      <c r="M20" s="91">
        <v>6</v>
      </c>
      <c r="N20" s="91">
        <v>6</v>
      </c>
      <c r="O20" s="91">
        <v>6</v>
      </c>
      <c r="P20" s="91">
        <v>6</v>
      </c>
    </row>
    <row r="21" spans="1:16" ht="15.75">
      <c r="A21" s="221"/>
      <c r="B21" s="114" t="s">
        <v>397</v>
      </c>
      <c r="C21" s="108">
        <v>86</v>
      </c>
      <c r="D21" s="108">
        <v>84</v>
      </c>
      <c r="E21" s="108"/>
      <c r="F21" s="108"/>
      <c r="G21" s="91">
        <v>82</v>
      </c>
      <c r="H21" s="91">
        <v>82</v>
      </c>
      <c r="I21" s="91"/>
      <c r="J21" s="91"/>
      <c r="K21" s="91">
        <v>82</v>
      </c>
      <c r="L21" s="91">
        <v>82</v>
      </c>
      <c r="M21" s="91">
        <v>82</v>
      </c>
      <c r="N21" s="91">
        <v>82</v>
      </c>
      <c r="O21" s="91">
        <v>82</v>
      </c>
      <c r="P21" s="91">
        <v>82</v>
      </c>
    </row>
    <row r="22" spans="1:16" ht="15.75">
      <c r="A22" s="221"/>
      <c r="B22" s="114" t="s">
        <v>398</v>
      </c>
      <c r="C22" s="108">
        <v>21</v>
      </c>
      <c r="D22" s="108">
        <v>21</v>
      </c>
      <c r="E22" s="108"/>
      <c r="F22" s="108"/>
      <c r="G22" s="91">
        <v>22</v>
      </c>
      <c r="H22" s="91">
        <v>20</v>
      </c>
      <c r="I22" s="91"/>
      <c r="J22" s="91"/>
      <c r="K22" s="91">
        <v>22</v>
      </c>
      <c r="L22" s="91">
        <v>20</v>
      </c>
      <c r="M22" s="91">
        <v>22</v>
      </c>
      <c r="N22" s="91">
        <v>20</v>
      </c>
      <c r="O22" s="91">
        <v>22</v>
      </c>
      <c r="P22" s="91">
        <v>20</v>
      </c>
    </row>
    <row r="23" spans="1:16" ht="15.75">
      <c r="A23" s="221"/>
      <c r="B23" s="114" t="s">
        <v>399</v>
      </c>
      <c r="C23" s="108">
        <v>17</v>
      </c>
      <c r="D23" s="108">
        <v>17</v>
      </c>
      <c r="E23" s="108"/>
      <c r="F23" s="108"/>
      <c r="G23" s="91">
        <v>14</v>
      </c>
      <c r="H23" s="91">
        <v>14</v>
      </c>
      <c r="I23" s="91"/>
      <c r="J23" s="91"/>
      <c r="K23" s="91">
        <v>14</v>
      </c>
      <c r="L23" s="91">
        <v>14</v>
      </c>
      <c r="M23" s="91">
        <v>14</v>
      </c>
      <c r="N23" s="91">
        <v>14</v>
      </c>
      <c r="O23" s="91">
        <v>14</v>
      </c>
      <c r="P23" s="91">
        <v>14</v>
      </c>
    </row>
    <row r="24" spans="1:16" ht="15.75">
      <c r="A24" s="221"/>
      <c r="B24" s="114" t="s">
        <v>400</v>
      </c>
      <c r="C24" s="108">
        <v>0</v>
      </c>
      <c r="D24" s="108">
        <v>0</v>
      </c>
      <c r="E24" s="108"/>
      <c r="F24" s="108"/>
      <c r="G24" s="91">
        <v>0</v>
      </c>
      <c r="H24" s="91">
        <v>0</v>
      </c>
      <c r="I24" s="91"/>
      <c r="J24" s="91"/>
      <c r="K24" s="91">
        <v>0</v>
      </c>
      <c r="L24" s="91">
        <v>0</v>
      </c>
      <c r="M24" s="91">
        <v>0</v>
      </c>
      <c r="N24" s="91">
        <v>0</v>
      </c>
      <c r="O24" s="91">
        <v>0</v>
      </c>
      <c r="P24" s="91">
        <v>0</v>
      </c>
    </row>
    <row r="25" spans="1:16" ht="15.75">
      <c r="A25" s="221"/>
      <c r="B25" s="114" t="s">
        <v>401</v>
      </c>
      <c r="C25" s="108">
        <v>14</v>
      </c>
      <c r="D25" s="108">
        <v>13</v>
      </c>
      <c r="E25" s="108"/>
      <c r="F25" s="108"/>
      <c r="G25" s="91">
        <v>14</v>
      </c>
      <c r="H25" s="91">
        <v>13</v>
      </c>
      <c r="I25" s="91"/>
      <c r="J25" s="91"/>
      <c r="K25" s="91">
        <v>14</v>
      </c>
      <c r="L25" s="91">
        <v>13</v>
      </c>
      <c r="M25" s="91">
        <v>14</v>
      </c>
      <c r="N25" s="91">
        <v>13</v>
      </c>
      <c r="O25" s="91">
        <v>14</v>
      </c>
      <c r="P25" s="91">
        <v>13</v>
      </c>
    </row>
    <row r="26" spans="1:16" ht="15.75">
      <c r="A26" s="221"/>
      <c r="B26" s="114" t="s">
        <v>402</v>
      </c>
      <c r="C26" s="108">
        <v>7</v>
      </c>
      <c r="D26" s="108">
        <v>7</v>
      </c>
      <c r="E26" s="108"/>
      <c r="F26" s="108"/>
      <c r="G26" s="91">
        <v>7</v>
      </c>
      <c r="H26" s="91">
        <v>7</v>
      </c>
      <c r="I26" s="91"/>
      <c r="J26" s="91"/>
      <c r="K26" s="91">
        <v>7</v>
      </c>
      <c r="L26" s="91">
        <v>7</v>
      </c>
      <c r="M26" s="91">
        <v>7</v>
      </c>
      <c r="N26" s="91">
        <v>7</v>
      </c>
      <c r="O26" s="91">
        <v>7</v>
      </c>
      <c r="P26" s="91">
        <v>7</v>
      </c>
    </row>
    <row r="27" spans="1:16" ht="15.75">
      <c r="A27" s="221"/>
      <c r="B27" s="114" t="s">
        <v>403</v>
      </c>
      <c r="C27" s="108">
        <v>2</v>
      </c>
      <c r="D27" s="108">
        <v>2</v>
      </c>
      <c r="E27" s="108"/>
      <c r="F27" s="108"/>
      <c r="G27" s="91">
        <v>2</v>
      </c>
      <c r="H27" s="91">
        <v>2</v>
      </c>
      <c r="I27" s="91"/>
      <c r="J27" s="91"/>
      <c r="K27" s="91">
        <v>2</v>
      </c>
      <c r="L27" s="91">
        <v>2</v>
      </c>
      <c r="M27" s="91">
        <v>2</v>
      </c>
      <c r="N27" s="91">
        <v>2</v>
      </c>
      <c r="O27" s="91">
        <v>2</v>
      </c>
      <c r="P27" s="91">
        <v>2</v>
      </c>
    </row>
    <row r="28" spans="1:16" ht="15.75">
      <c r="A28" s="221"/>
      <c r="B28" s="114" t="s">
        <v>404</v>
      </c>
      <c r="C28" s="108">
        <v>3</v>
      </c>
      <c r="D28" s="108">
        <v>3</v>
      </c>
      <c r="E28" s="108"/>
      <c r="F28" s="108"/>
      <c r="G28" s="91">
        <v>2</v>
      </c>
      <c r="H28" s="91">
        <v>2</v>
      </c>
      <c r="I28" s="91"/>
      <c r="J28" s="91"/>
      <c r="K28" s="91">
        <v>2</v>
      </c>
      <c r="L28" s="91">
        <v>2</v>
      </c>
      <c r="M28" s="91">
        <v>2</v>
      </c>
      <c r="N28" s="91">
        <v>2</v>
      </c>
      <c r="O28" s="91">
        <v>2</v>
      </c>
      <c r="P28" s="91">
        <v>2</v>
      </c>
    </row>
    <row r="29" spans="1:16" ht="15.75">
      <c r="A29" s="221"/>
      <c r="B29" s="114" t="s">
        <v>405</v>
      </c>
      <c r="C29" s="108">
        <v>1</v>
      </c>
      <c r="D29" s="108">
        <v>1</v>
      </c>
      <c r="E29" s="108"/>
      <c r="F29" s="108"/>
      <c r="G29" s="91">
        <v>1</v>
      </c>
      <c r="H29" s="91">
        <v>1</v>
      </c>
      <c r="I29" s="91"/>
      <c r="J29" s="91"/>
      <c r="K29" s="91">
        <v>1</v>
      </c>
      <c r="L29" s="91">
        <v>1</v>
      </c>
      <c r="M29" s="91">
        <v>1</v>
      </c>
      <c r="N29" s="91">
        <v>1</v>
      </c>
      <c r="O29" s="91">
        <v>1</v>
      </c>
      <c r="P29" s="91">
        <v>1</v>
      </c>
    </row>
    <row r="30" spans="1:16" ht="15.75">
      <c r="A30" s="221"/>
      <c r="B30" s="114" t="s">
        <v>406</v>
      </c>
      <c r="C30" s="108">
        <v>4</v>
      </c>
      <c r="D30" s="108">
        <v>4</v>
      </c>
      <c r="E30" s="108"/>
      <c r="F30" s="108"/>
      <c r="G30" s="91">
        <v>2</v>
      </c>
      <c r="H30" s="91">
        <v>2</v>
      </c>
      <c r="I30" s="91"/>
      <c r="J30" s="91"/>
      <c r="K30" s="91">
        <v>2</v>
      </c>
      <c r="L30" s="91">
        <v>2</v>
      </c>
      <c r="M30" s="91">
        <v>2</v>
      </c>
      <c r="N30" s="91">
        <v>2</v>
      </c>
      <c r="O30" s="91">
        <v>2</v>
      </c>
      <c r="P30" s="91">
        <v>2</v>
      </c>
    </row>
    <row r="31" spans="1:16" ht="31.5">
      <c r="A31" s="221"/>
      <c r="B31" s="114" t="s">
        <v>407</v>
      </c>
      <c r="C31" s="108">
        <v>2</v>
      </c>
      <c r="D31" s="108">
        <v>2</v>
      </c>
      <c r="E31" s="108"/>
      <c r="F31" s="108"/>
      <c r="G31" s="91">
        <v>2</v>
      </c>
      <c r="H31" s="91">
        <v>2</v>
      </c>
      <c r="I31" s="91"/>
      <c r="J31" s="91"/>
      <c r="K31" s="91">
        <v>2</v>
      </c>
      <c r="L31" s="91">
        <v>2</v>
      </c>
      <c r="M31" s="91">
        <v>2</v>
      </c>
      <c r="N31" s="91">
        <v>2</v>
      </c>
      <c r="O31" s="91">
        <v>2</v>
      </c>
      <c r="P31" s="91">
        <v>2</v>
      </c>
    </row>
    <row r="32" spans="1:16" ht="15.75">
      <c r="A32" s="221"/>
      <c r="B32" s="114" t="s">
        <v>408</v>
      </c>
      <c r="C32" s="108">
        <v>8</v>
      </c>
      <c r="D32" s="108">
        <v>8</v>
      </c>
      <c r="E32" s="108"/>
      <c r="F32" s="108"/>
      <c r="G32" s="91">
        <v>6</v>
      </c>
      <c r="H32" s="91">
        <v>6</v>
      </c>
      <c r="I32" s="91"/>
      <c r="J32" s="91"/>
      <c r="K32" s="91">
        <v>6</v>
      </c>
      <c r="L32" s="91">
        <v>6</v>
      </c>
      <c r="M32" s="91">
        <v>6</v>
      </c>
      <c r="N32" s="91">
        <v>6</v>
      </c>
      <c r="O32" s="91">
        <v>6</v>
      </c>
      <c r="P32" s="91">
        <v>6</v>
      </c>
    </row>
    <row r="33" spans="1:16" ht="15.75">
      <c r="A33" s="221"/>
      <c r="B33" s="114" t="s">
        <v>409</v>
      </c>
      <c r="C33" s="108">
        <v>1</v>
      </c>
      <c r="D33" s="108">
        <v>1</v>
      </c>
      <c r="E33" s="108"/>
      <c r="F33" s="108"/>
      <c r="G33" s="91">
        <v>1</v>
      </c>
      <c r="H33" s="91">
        <v>1</v>
      </c>
      <c r="I33" s="91"/>
      <c r="J33" s="91"/>
      <c r="K33" s="91">
        <v>1</v>
      </c>
      <c r="L33" s="91">
        <v>1</v>
      </c>
      <c r="M33" s="91">
        <v>1</v>
      </c>
      <c r="N33" s="91">
        <v>1</v>
      </c>
      <c r="O33" s="91">
        <v>1</v>
      </c>
      <c r="P33" s="91">
        <v>1</v>
      </c>
    </row>
    <row r="34" spans="1:16" ht="15.75">
      <c r="A34" s="221"/>
      <c r="B34" s="114" t="s">
        <v>410</v>
      </c>
      <c r="C34" s="108">
        <v>1</v>
      </c>
      <c r="D34" s="108">
        <v>1</v>
      </c>
      <c r="E34" s="108"/>
      <c r="F34" s="108"/>
      <c r="G34" s="91">
        <v>1</v>
      </c>
      <c r="H34" s="91">
        <v>1</v>
      </c>
      <c r="I34" s="91"/>
      <c r="J34" s="91"/>
      <c r="K34" s="91">
        <v>1</v>
      </c>
      <c r="L34" s="91">
        <v>1</v>
      </c>
      <c r="M34" s="91">
        <v>1</v>
      </c>
      <c r="N34" s="91">
        <v>1</v>
      </c>
      <c r="O34" s="91">
        <v>1</v>
      </c>
      <c r="P34" s="91">
        <v>1</v>
      </c>
    </row>
    <row r="35" spans="1:16" ht="15.75">
      <c r="A35" s="221"/>
      <c r="B35" s="114" t="s">
        <v>411</v>
      </c>
      <c r="C35" s="108">
        <v>2</v>
      </c>
      <c r="D35" s="108">
        <v>2</v>
      </c>
      <c r="E35" s="108"/>
      <c r="F35" s="108"/>
      <c r="G35" s="91">
        <v>2</v>
      </c>
      <c r="H35" s="91">
        <v>2</v>
      </c>
      <c r="I35" s="91"/>
      <c r="J35" s="91"/>
      <c r="K35" s="91">
        <v>2</v>
      </c>
      <c r="L35" s="91">
        <v>2</v>
      </c>
      <c r="M35" s="91">
        <v>2</v>
      </c>
      <c r="N35" s="91">
        <v>2</v>
      </c>
      <c r="O35" s="91">
        <v>2</v>
      </c>
      <c r="P35" s="91">
        <v>2</v>
      </c>
    </row>
    <row r="36" spans="1:16" ht="15.75">
      <c r="A36" s="221"/>
      <c r="B36" s="114" t="s">
        <v>412</v>
      </c>
      <c r="C36" s="108">
        <v>1</v>
      </c>
      <c r="D36" s="108">
        <v>1</v>
      </c>
      <c r="E36" s="108"/>
      <c r="F36" s="108"/>
      <c r="G36" s="91">
        <v>1</v>
      </c>
      <c r="H36" s="91">
        <v>1</v>
      </c>
      <c r="I36" s="91"/>
      <c r="J36" s="91"/>
      <c r="K36" s="91">
        <v>1</v>
      </c>
      <c r="L36" s="91">
        <v>1</v>
      </c>
      <c r="M36" s="91">
        <v>1</v>
      </c>
      <c r="N36" s="91">
        <v>1</v>
      </c>
      <c r="O36" s="91">
        <v>1</v>
      </c>
      <c r="P36" s="91">
        <v>1</v>
      </c>
    </row>
    <row r="37" spans="1:16" ht="15.75">
      <c r="A37" s="221"/>
      <c r="B37" s="114" t="s">
        <v>413</v>
      </c>
      <c r="C37" s="108">
        <v>2</v>
      </c>
      <c r="D37" s="108">
        <v>2</v>
      </c>
      <c r="E37" s="108"/>
      <c r="F37" s="108"/>
      <c r="G37" s="91">
        <v>2</v>
      </c>
      <c r="H37" s="91">
        <v>2</v>
      </c>
      <c r="I37" s="91"/>
      <c r="J37" s="91"/>
      <c r="K37" s="91">
        <v>2</v>
      </c>
      <c r="L37" s="91">
        <v>2</v>
      </c>
      <c r="M37" s="91">
        <v>2</v>
      </c>
      <c r="N37" s="91">
        <v>2</v>
      </c>
      <c r="O37" s="91">
        <v>2</v>
      </c>
      <c r="P37" s="91">
        <v>2</v>
      </c>
    </row>
    <row r="38" spans="1:16" ht="31.5">
      <c r="A38" s="221"/>
      <c r="B38" s="114" t="s">
        <v>414</v>
      </c>
      <c r="C38" s="108">
        <v>9</v>
      </c>
      <c r="D38" s="108">
        <v>9</v>
      </c>
      <c r="E38" s="108"/>
      <c r="F38" s="108"/>
      <c r="G38" s="91">
        <v>9</v>
      </c>
      <c r="H38" s="91">
        <v>9</v>
      </c>
      <c r="I38" s="91"/>
      <c r="J38" s="91"/>
      <c r="K38" s="91">
        <v>9</v>
      </c>
      <c r="L38" s="91">
        <v>9</v>
      </c>
      <c r="M38" s="91">
        <v>9</v>
      </c>
      <c r="N38" s="91">
        <v>9</v>
      </c>
      <c r="O38" s="91">
        <v>9</v>
      </c>
      <c r="P38" s="91">
        <v>9</v>
      </c>
    </row>
    <row r="39" spans="1:16" ht="15.75">
      <c r="A39" s="222"/>
      <c r="B39" s="114" t="s">
        <v>415</v>
      </c>
      <c r="C39" s="108">
        <v>6</v>
      </c>
      <c r="D39" s="108">
        <v>5</v>
      </c>
      <c r="E39" s="108"/>
      <c r="F39" s="108"/>
      <c r="G39" s="91">
        <v>6</v>
      </c>
      <c r="H39" s="91">
        <v>5</v>
      </c>
      <c r="I39" s="91"/>
      <c r="J39" s="91"/>
      <c r="K39" s="91">
        <v>6</v>
      </c>
      <c r="L39" s="91">
        <v>5</v>
      </c>
      <c r="M39" s="91">
        <v>6</v>
      </c>
      <c r="N39" s="91">
        <v>5</v>
      </c>
      <c r="O39" s="91">
        <v>6</v>
      </c>
      <c r="P39" s="91">
        <v>5</v>
      </c>
    </row>
    <row r="40" spans="1:16" ht="15.75">
      <c r="A40" s="222"/>
      <c r="B40" s="114" t="s">
        <v>436</v>
      </c>
      <c r="C40" s="108">
        <v>1</v>
      </c>
      <c r="D40" s="108">
        <v>1</v>
      </c>
      <c r="E40" s="108"/>
      <c r="F40" s="108"/>
      <c r="G40" s="91">
        <v>1</v>
      </c>
      <c r="H40" s="91">
        <v>1</v>
      </c>
      <c r="I40" s="91"/>
      <c r="J40" s="91"/>
      <c r="K40" s="91">
        <v>1</v>
      </c>
      <c r="L40" s="91">
        <v>1</v>
      </c>
      <c r="M40" s="91">
        <v>1</v>
      </c>
      <c r="N40" s="91">
        <v>1</v>
      </c>
      <c r="O40" s="91">
        <v>1</v>
      </c>
      <c r="P40" s="91">
        <v>1</v>
      </c>
    </row>
    <row r="41" spans="1:16" s="219" customFormat="1" ht="15.75">
      <c r="A41" s="108"/>
      <c r="B41" s="223" t="s">
        <v>60</v>
      </c>
      <c r="C41" s="200">
        <f>SUM(C7:C40)</f>
        <v>255</v>
      </c>
      <c r="D41" s="200">
        <f>SUM(D7:D40)</f>
        <v>249</v>
      </c>
      <c r="E41" s="200"/>
      <c r="F41" s="200"/>
      <c r="G41" s="235">
        <f>SUM(G7:G40)</f>
        <v>241</v>
      </c>
      <c r="H41" s="235">
        <f>SUM(H7:H40)</f>
        <v>235</v>
      </c>
      <c r="I41" s="235"/>
      <c r="J41" s="235"/>
      <c r="K41" s="235">
        <f aca="true" t="shared" si="0" ref="K41:P41">SUM(K7:K40)</f>
        <v>241</v>
      </c>
      <c r="L41" s="235">
        <f t="shared" si="0"/>
        <v>235</v>
      </c>
      <c r="M41" s="235">
        <f t="shared" si="0"/>
        <v>241</v>
      </c>
      <c r="N41" s="235">
        <f t="shared" si="0"/>
        <v>235</v>
      </c>
      <c r="O41" s="235">
        <f t="shared" si="0"/>
        <v>241</v>
      </c>
      <c r="P41" s="235">
        <f t="shared" si="0"/>
        <v>235</v>
      </c>
    </row>
    <row r="42" spans="1:16" ht="33.75" customHeight="1">
      <c r="A42" s="108"/>
      <c r="B42" s="90"/>
      <c r="C42" s="108" t="s">
        <v>17</v>
      </c>
      <c r="D42" s="108" t="s">
        <v>17</v>
      </c>
      <c r="E42" s="217"/>
      <c r="F42" s="217"/>
      <c r="G42" s="91" t="s">
        <v>17</v>
      </c>
      <c r="H42" s="91" t="s">
        <v>17</v>
      </c>
      <c r="I42" s="236"/>
      <c r="J42" s="236"/>
      <c r="K42" s="91" t="s">
        <v>17</v>
      </c>
      <c r="L42" s="236"/>
      <c r="M42" s="91" t="s">
        <v>17</v>
      </c>
      <c r="N42" s="236"/>
      <c r="O42" s="91" t="s">
        <v>17</v>
      </c>
      <c r="P42" s="217"/>
    </row>
  </sheetData>
  <sheetProtection/>
  <mergeCells count="18">
    <mergeCell ref="A1:P1"/>
    <mergeCell ref="A3:A5"/>
    <mergeCell ref="B3:B5"/>
    <mergeCell ref="C3:F3"/>
    <mergeCell ref="G3:J3"/>
    <mergeCell ref="I4:J4"/>
    <mergeCell ref="M4:M5"/>
    <mergeCell ref="K3:L3"/>
    <mergeCell ref="M3:N3"/>
    <mergeCell ref="O3:P3"/>
    <mergeCell ref="C4:D4"/>
    <mergeCell ref="E4:F4"/>
    <mergeCell ref="N4:N5"/>
    <mergeCell ref="O4:O5"/>
    <mergeCell ref="P4:P5"/>
    <mergeCell ref="K4:K5"/>
    <mergeCell ref="L4:L5"/>
    <mergeCell ref="G4:H4"/>
  </mergeCells>
  <printOptions horizontalCentered="1"/>
  <pageMargins left="0.1968503937007874" right="0.1968503937007874" top="0.11811023622047245" bottom="0.2362204724409449" header="0.1968503937007874" footer="0.1968503937007874"/>
  <pageSetup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tabColor rgb="FFFFFF00"/>
  </sheetPr>
  <dimension ref="A2:P41"/>
  <sheetViews>
    <sheetView showGridLines="0" view="pageBreakPreview" zoomScale="85" zoomScaleNormal="85" zoomScaleSheetLayoutView="85" zoomScalePageLayoutView="0" workbookViewId="0" topLeftCell="A1">
      <selection activeCell="M31" sqref="M31:N31"/>
    </sheetView>
  </sheetViews>
  <sheetFormatPr defaultColWidth="9.00390625" defaultRowHeight="12.75"/>
  <cols>
    <col min="1" max="1" width="9.00390625" style="29" customWidth="1"/>
    <col min="2" max="2" width="29.625" style="29" customWidth="1"/>
    <col min="3" max="3" width="15.25390625" style="29" customWidth="1"/>
    <col min="4" max="4" width="12.625" style="29" customWidth="1"/>
    <col min="5" max="5" width="9.75390625" style="29" customWidth="1"/>
    <col min="6" max="6" width="14.125" style="29" customWidth="1"/>
    <col min="7" max="7" width="10.375" style="29" customWidth="1"/>
    <col min="8" max="8" width="14.00390625" style="29" customWidth="1"/>
    <col min="9" max="9" width="13.375" style="29" customWidth="1"/>
    <col min="10" max="10" width="12.375" style="29" customWidth="1"/>
    <col min="11" max="11" width="11.75390625" style="29" customWidth="1"/>
    <col min="12" max="13" width="12.75390625" style="29" customWidth="1"/>
    <col min="14" max="14" width="13.25390625" style="29" customWidth="1"/>
    <col min="15" max="16384" width="9.125" style="29" customWidth="1"/>
  </cols>
  <sheetData>
    <row r="2" spans="1:16" ht="12.75">
      <c r="A2" s="343" t="s">
        <v>124</v>
      </c>
      <c r="B2" s="343"/>
      <c r="C2" s="343"/>
      <c r="D2" s="343"/>
      <c r="E2" s="343"/>
      <c r="F2" s="343"/>
      <c r="G2" s="343"/>
      <c r="H2" s="343"/>
      <c r="I2" s="343"/>
      <c r="J2" s="343"/>
      <c r="K2" s="343"/>
      <c r="L2" s="343"/>
      <c r="M2" s="343"/>
      <c r="N2" s="343"/>
      <c r="O2" s="343"/>
      <c r="P2" s="343"/>
    </row>
    <row r="4" spans="1:16" ht="20.25" customHeight="1">
      <c r="A4" s="343" t="s">
        <v>178</v>
      </c>
      <c r="B4" s="343"/>
      <c r="C4" s="343"/>
      <c r="D4" s="343"/>
      <c r="E4" s="343"/>
      <c r="F4" s="343"/>
      <c r="G4" s="343"/>
      <c r="H4" s="343"/>
      <c r="I4" s="343"/>
      <c r="J4" s="343"/>
      <c r="K4" s="343"/>
      <c r="L4" s="343"/>
      <c r="M4" s="343"/>
      <c r="N4" s="343"/>
      <c r="O4" s="343"/>
      <c r="P4" s="343"/>
    </row>
    <row r="5" ht="18" customHeight="1">
      <c r="N5" s="29" t="s">
        <v>67</v>
      </c>
    </row>
    <row r="6" spans="1:14" ht="39.75" customHeight="1">
      <c r="A6" s="335" t="s">
        <v>22</v>
      </c>
      <c r="B6" s="335" t="s">
        <v>102</v>
      </c>
      <c r="C6" s="346" t="s">
        <v>24</v>
      </c>
      <c r="D6" s="347"/>
      <c r="E6" s="348"/>
      <c r="F6" s="317" t="s">
        <v>159</v>
      </c>
      <c r="G6" s="318"/>
      <c r="H6" s="319"/>
      <c r="I6" s="317" t="s">
        <v>161</v>
      </c>
      <c r="J6" s="318"/>
      <c r="K6" s="318"/>
      <c r="L6" s="310" t="s">
        <v>162</v>
      </c>
      <c r="M6" s="310"/>
      <c r="N6" s="310"/>
    </row>
    <row r="7" spans="1:14" ht="25.5">
      <c r="A7" s="344"/>
      <c r="B7" s="336"/>
      <c r="C7" s="349"/>
      <c r="D7" s="350"/>
      <c r="E7" s="351"/>
      <c r="F7" s="3" t="s">
        <v>36</v>
      </c>
      <c r="G7" s="3" t="s">
        <v>37</v>
      </c>
      <c r="H7" s="3" t="s">
        <v>80</v>
      </c>
      <c r="I7" s="3" t="s">
        <v>36</v>
      </c>
      <c r="J7" s="3" t="s">
        <v>37</v>
      </c>
      <c r="K7" s="3" t="s">
        <v>43</v>
      </c>
      <c r="L7" s="3" t="s">
        <v>36</v>
      </c>
      <c r="M7" s="3" t="s">
        <v>37</v>
      </c>
      <c r="N7" s="3" t="s">
        <v>81</v>
      </c>
    </row>
    <row r="8" spans="1:14" ht="12.75">
      <c r="A8" s="2">
        <v>1</v>
      </c>
      <c r="B8" s="2">
        <v>2</v>
      </c>
      <c r="C8" s="314">
        <v>3</v>
      </c>
      <c r="D8" s="315"/>
      <c r="E8" s="316"/>
      <c r="F8" s="2">
        <v>4</v>
      </c>
      <c r="G8" s="2">
        <v>5</v>
      </c>
      <c r="H8" s="2">
        <v>6</v>
      </c>
      <c r="I8" s="2">
        <v>7</v>
      </c>
      <c r="J8" s="2">
        <v>8</v>
      </c>
      <c r="K8" s="2">
        <v>9</v>
      </c>
      <c r="L8" s="2">
        <v>10</v>
      </c>
      <c r="M8" s="2">
        <v>11</v>
      </c>
      <c r="N8" s="2">
        <v>12</v>
      </c>
    </row>
    <row r="9" spans="1:14" ht="18.75" customHeight="1">
      <c r="A9" s="93"/>
      <c r="B9" s="94"/>
      <c r="C9" s="311"/>
      <c r="D9" s="312"/>
      <c r="E9" s="313"/>
      <c r="F9" s="98"/>
      <c r="G9" s="98"/>
      <c r="H9" s="98"/>
      <c r="I9" s="98"/>
      <c r="J9" s="98"/>
      <c r="K9" s="98"/>
      <c r="L9" s="98"/>
      <c r="M9" s="98"/>
      <c r="N9" s="98"/>
    </row>
    <row r="10" spans="1:14" ht="15">
      <c r="A10" s="2"/>
      <c r="B10" s="10"/>
      <c r="C10" s="314"/>
      <c r="D10" s="315"/>
      <c r="E10" s="316"/>
      <c r="F10" s="98"/>
      <c r="G10" s="98"/>
      <c r="H10" s="98"/>
      <c r="I10" s="98"/>
      <c r="J10" s="98"/>
      <c r="K10" s="98"/>
      <c r="L10" s="98"/>
      <c r="M10" s="98"/>
      <c r="N10" s="98"/>
    </row>
    <row r="11" spans="1:14" ht="15">
      <c r="A11" s="3"/>
      <c r="B11" s="11" t="s">
        <v>18</v>
      </c>
      <c r="C11" s="314"/>
      <c r="D11" s="315"/>
      <c r="E11" s="316"/>
      <c r="F11" s="98"/>
      <c r="G11" s="98"/>
      <c r="H11" s="98"/>
      <c r="I11" s="98"/>
      <c r="J11" s="98"/>
      <c r="K11" s="98"/>
      <c r="L11" s="98"/>
      <c r="M11" s="98"/>
      <c r="N11" s="98"/>
    </row>
    <row r="12" spans="1:14" ht="15">
      <c r="A12" s="11"/>
      <c r="B12" s="4" t="s">
        <v>50</v>
      </c>
      <c r="C12" s="314"/>
      <c r="D12" s="315"/>
      <c r="E12" s="316"/>
      <c r="F12" s="100">
        <f>SUM(F9:F11)</f>
        <v>0</v>
      </c>
      <c r="G12" s="100">
        <v>0</v>
      </c>
      <c r="H12" s="100">
        <f>SUM(H9:H11)</f>
        <v>0</v>
      </c>
      <c r="I12" s="100">
        <f>SUM(I9:I11)</f>
        <v>0</v>
      </c>
      <c r="J12" s="100">
        <f>SUM(J9:J10)</f>
        <v>0</v>
      </c>
      <c r="K12" s="100">
        <f>SUM(K9:K11)</f>
        <v>0</v>
      </c>
      <c r="L12" s="100">
        <f>SUM(L9:L11)</f>
        <v>0</v>
      </c>
      <c r="M12" s="100">
        <f>SUM(M9:M10)</f>
        <v>0</v>
      </c>
      <c r="N12" s="100">
        <f>SUM(N9:N11)</f>
        <v>0</v>
      </c>
    </row>
    <row r="14" spans="1:16" s="45" customFormat="1" ht="19.5" customHeight="1">
      <c r="A14" s="59"/>
      <c r="B14" s="44"/>
      <c r="C14" s="44"/>
      <c r="D14" s="44"/>
      <c r="E14" s="44"/>
      <c r="F14" s="44"/>
      <c r="G14" s="44"/>
      <c r="H14" s="44"/>
      <c r="I14" s="44"/>
      <c r="J14" s="44"/>
      <c r="K14" s="44"/>
      <c r="L14" s="44"/>
      <c r="M14" s="44"/>
      <c r="N14" s="44"/>
      <c r="O14" s="29"/>
      <c r="P14" s="29"/>
    </row>
    <row r="15" spans="1:16" s="45" customFormat="1" ht="19.5" customHeight="1">
      <c r="A15" s="59"/>
      <c r="B15" s="44"/>
      <c r="C15" s="44"/>
      <c r="D15" s="44"/>
      <c r="E15" s="44"/>
      <c r="F15" s="44"/>
      <c r="G15" s="44"/>
      <c r="H15" s="44"/>
      <c r="I15" s="44"/>
      <c r="J15" s="44"/>
      <c r="K15" s="44"/>
      <c r="L15" s="44"/>
      <c r="M15" s="44"/>
      <c r="N15" s="44"/>
      <c r="O15" s="29"/>
      <c r="P15" s="29"/>
    </row>
    <row r="16" spans="1:16" s="45" customFormat="1" ht="19.5" customHeight="1">
      <c r="A16" s="59"/>
      <c r="B16" s="44"/>
      <c r="C16" s="44"/>
      <c r="D16" s="44"/>
      <c r="E16" s="44"/>
      <c r="F16" s="44"/>
      <c r="G16" s="44"/>
      <c r="H16" s="44"/>
      <c r="I16" s="44"/>
      <c r="J16" s="44"/>
      <c r="K16" s="44"/>
      <c r="L16" s="44"/>
      <c r="M16" s="44"/>
      <c r="N16" s="44"/>
      <c r="O16" s="29"/>
      <c r="P16" s="29"/>
    </row>
    <row r="17" spans="1:16" s="68" customFormat="1" ht="21.75" customHeight="1">
      <c r="A17" s="345" t="s">
        <v>179</v>
      </c>
      <c r="B17" s="345"/>
      <c r="C17" s="345"/>
      <c r="D17" s="345"/>
      <c r="E17" s="345"/>
      <c r="F17" s="345"/>
      <c r="G17" s="345"/>
      <c r="H17" s="345"/>
      <c r="I17" s="345"/>
      <c r="J17" s="345"/>
      <c r="K17" s="345"/>
      <c r="L17" s="345"/>
      <c r="M17" s="345"/>
      <c r="N17" s="345"/>
      <c r="O17" s="79"/>
      <c r="P17" s="79"/>
    </row>
    <row r="18" spans="1:16" s="68" customFormat="1" ht="12.75">
      <c r="A18" s="69"/>
      <c r="B18" s="69"/>
      <c r="C18" s="69"/>
      <c r="D18" s="69"/>
      <c r="E18" s="69"/>
      <c r="F18" s="69"/>
      <c r="G18" s="69"/>
      <c r="H18" s="69"/>
      <c r="I18" s="69"/>
      <c r="J18" s="69"/>
      <c r="K18" s="69" t="s">
        <v>67</v>
      </c>
      <c r="L18" s="69"/>
      <c r="M18" s="69"/>
      <c r="N18" s="69"/>
      <c r="O18" s="69"/>
      <c r="P18" s="69"/>
    </row>
    <row r="19" spans="1:14" s="69" customFormat="1" ht="18.75" customHeight="1">
      <c r="A19" s="333" t="s">
        <v>22</v>
      </c>
      <c r="B19" s="335" t="s">
        <v>102</v>
      </c>
      <c r="C19" s="337" t="s">
        <v>24</v>
      </c>
      <c r="D19" s="338"/>
      <c r="E19" s="339"/>
      <c r="F19" s="330" t="s">
        <v>176</v>
      </c>
      <c r="G19" s="331"/>
      <c r="H19" s="332"/>
      <c r="I19" s="330" t="s">
        <v>177</v>
      </c>
      <c r="J19" s="331"/>
      <c r="K19" s="332"/>
      <c r="L19" s="72"/>
      <c r="M19" s="72"/>
      <c r="N19" s="72"/>
    </row>
    <row r="20" spans="1:14" s="69" customFormat="1" ht="28.5" customHeight="1">
      <c r="A20" s="334"/>
      <c r="B20" s="336"/>
      <c r="C20" s="340"/>
      <c r="D20" s="341"/>
      <c r="E20" s="342"/>
      <c r="F20" s="70" t="s">
        <v>36</v>
      </c>
      <c r="G20" s="70" t="s">
        <v>37</v>
      </c>
      <c r="H20" s="3" t="s">
        <v>80</v>
      </c>
      <c r="I20" s="70" t="s">
        <v>36</v>
      </c>
      <c r="J20" s="70" t="s">
        <v>37</v>
      </c>
      <c r="K20" s="3" t="s">
        <v>43</v>
      </c>
      <c r="L20" s="73"/>
      <c r="M20" s="73"/>
      <c r="N20" s="73"/>
    </row>
    <row r="21" spans="1:14" s="69" customFormat="1" ht="12.75">
      <c r="A21" s="80">
        <v>1</v>
      </c>
      <c r="B21" s="80">
        <v>2</v>
      </c>
      <c r="C21" s="324">
        <v>3</v>
      </c>
      <c r="D21" s="325"/>
      <c r="E21" s="326"/>
      <c r="F21" s="80">
        <v>4</v>
      </c>
      <c r="G21" s="80">
        <v>5</v>
      </c>
      <c r="H21" s="80">
        <v>6</v>
      </c>
      <c r="I21" s="80">
        <v>7</v>
      </c>
      <c r="J21" s="80">
        <v>8</v>
      </c>
      <c r="K21" s="80">
        <v>9</v>
      </c>
      <c r="L21" s="74"/>
      <c r="M21" s="74"/>
      <c r="N21" s="74"/>
    </row>
    <row r="22" spans="1:14" s="69" customFormat="1" ht="17.25" customHeight="1">
      <c r="A22" s="93"/>
      <c r="B22" s="94"/>
      <c r="C22" s="311"/>
      <c r="D22" s="312"/>
      <c r="E22" s="313"/>
      <c r="F22" s="99"/>
      <c r="G22" s="99"/>
      <c r="H22" s="99"/>
      <c r="I22" s="99"/>
      <c r="J22" s="99"/>
      <c r="K22" s="99"/>
      <c r="L22" s="74"/>
      <c r="M22" s="74"/>
      <c r="N22" s="74"/>
    </row>
    <row r="23" spans="1:14" s="69" customFormat="1" ht="15">
      <c r="A23" s="80"/>
      <c r="B23" s="81"/>
      <c r="C23" s="324"/>
      <c r="D23" s="325"/>
      <c r="E23" s="326"/>
      <c r="F23" s="99"/>
      <c r="G23" s="99"/>
      <c r="H23" s="99"/>
      <c r="I23" s="99"/>
      <c r="J23" s="99"/>
      <c r="K23" s="99"/>
      <c r="L23" s="74"/>
      <c r="M23" s="74"/>
      <c r="N23" s="74"/>
    </row>
    <row r="24" spans="1:14" s="69" customFormat="1" ht="15">
      <c r="A24" s="80"/>
      <c r="B24" s="82" t="s">
        <v>18</v>
      </c>
      <c r="C24" s="324"/>
      <c r="D24" s="325"/>
      <c r="E24" s="326"/>
      <c r="F24" s="99"/>
      <c r="G24" s="99"/>
      <c r="H24" s="99"/>
      <c r="I24" s="99"/>
      <c r="J24" s="99"/>
      <c r="K24" s="99"/>
      <c r="L24" s="74"/>
      <c r="M24" s="74"/>
      <c r="N24" s="74"/>
    </row>
    <row r="25" spans="1:14" s="69" customFormat="1" ht="15">
      <c r="A25" s="70"/>
      <c r="B25" s="71" t="s">
        <v>50</v>
      </c>
      <c r="C25" s="324"/>
      <c r="D25" s="325"/>
      <c r="E25" s="326"/>
      <c r="F25" s="99">
        <f>SUM(F22:F24)</f>
        <v>0</v>
      </c>
      <c r="G25" s="99">
        <f>SUM(G22:G23)</f>
        <v>0</v>
      </c>
      <c r="H25" s="99">
        <f>SUM(H22:H24)</f>
        <v>0</v>
      </c>
      <c r="I25" s="99">
        <f>SUM(I22:I24)</f>
        <v>0</v>
      </c>
      <c r="J25" s="99">
        <f>SUM(J22:J24)</f>
        <v>0</v>
      </c>
      <c r="K25" s="99">
        <f>SUM(K22:K24)</f>
        <v>0</v>
      </c>
      <c r="L25" s="73"/>
      <c r="M25" s="73"/>
      <c r="N25" s="73"/>
    </row>
    <row r="28" spans="1:16" ht="12.75">
      <c r="A28" s="327" t="s">
        <v>441</v>
      </c>
      <c r="B28" s="327"/>
      <c r="C28" s="327"/>
      <c r="D28" s="327"/>
      <c r="E28" s="327"/>
      <c r="F28" s="327"/>
      <c r="G28" s="327"/>
      <c r="H28" s="327"/>
      <c r="I28" s="327"/>
      <c r="J28" s="327"/>
      <c r="K28" s="327"/>
      <c r="L28" s="327"/>
      <c r="M28" s="327"/>
      <c r="N28" s="327"/>
      <c r="O28" s="45"/>
      <c r="P28" s="45"/>
    </row>
    <row r="29" spans="1:16" ht="12.75">
      <c r="A29" s="327"/>
      <c r="B29" s="327"/>
      <c r="C29" s="327"/>
      <c r="D29" s="327"/>
      <c r="E29" s="327"/>
      <c r="F29" s="327"/>
      <c r="G29" s="327"/>
      <c r="H29" s="327"/>
      <c r="I29" s="327"/>
      <c r="J29" s="327"/>
      <c r="K29" s="327"/>
      <c r="L29" s="327"/>
      <c r="M29" s="327"/>
      <c r="N29" s="327"/>
      <c r="O29" s="45"/>
      <c r="P29" s="45"/>
    </row>
    <row r="30" spans="1:16" ht="12.75" customHeight="1">
      <c r="A30" s="44"/>
      <c r="B30" s="44"/>
      <c r="C30" s="44"/>
      <c r="D30" s="44"/>
      <c r="E30" s="44"/>
      <c r="F30" s="44"/>
      <c r="G30" s="44"/>
      <c r="H30" s="44"/>
      <c r="I30" s="44"/>
      <c r="J30" s="44"/>
      <c r="K30" s="44"/>
      <c r="L30" s="44"/>
      <c r="M30" s="44"/>
      <c r="N30" s="29" t="s">
        <v>67</v>
      </c>
      <c r="O30" s="45"/>
      <c r="P30" s="45"/>
    </row>
    <row r="31" spans="1:14" s="69" customFormat="1" ht="27" customHeight="1">
      <c r="A31" s="328"/>
      <c r="B31" s="329" t="s">
        <v>61</v>
      </c>
      <c r="C31" s="322" t="s">
        <v>78</v>
      </c>
      <c r="D31" s="322" t="s">
        <v>79</v>
      </c>
      <c r="E31" s="320" t="s">
        <v>159</v>
      </c>
      <c r="F31" s="321"/>
      <c r="G31" s="324" t="s">
        <v>161</v>
      </c>
      <c r="H31" s="326"/>
      <c r="I31" s="320" t="s">
        <v>162</v>
      </c>
      <c r="J31" s="321"/>
      <c r="K31" s="324" t="s">
        <v>176</v>
      </c>
      <c r="L31" s="326"/>
      <c r="M31" s="324" t="s">
        <v>177</v>
      </c>
      <c r="N31" s="326"/>
    </row>
    <row r="32" spans="1:14" s="69" customFormat="1" ht="95.25" customHeight="1">
      <c r="A32" s="328"/>
      <c r="B32" s="329"/>
      <c r="C32" s="323"/>
      <c r="D32" s="323"/>
      <c r="E32" s="84" t="s">
        <v>100</v>
      </c>
      <c r="F32" s="80" t="s">
        <v>62</v>
      </c>
      <c r="G32" s="84" t="s">
        <v>101</v>
      </c>
      <c r="H32" s="80" t="s">
        <v>62</v>
      </c>
      <c r="I32" s="84" t="s">
        <v>101</v>
      </c>
      <c r="J32" s="80" t="s">
        <v>62</v>
      </c>
      <c r="K32" s="84" t="s">
        <v>101</v>
      </c>
      <c r="L32" s="80" t="s">
        <v>62</v>
      </c>
      <c r="M32" s="84" t="s">
        <v>101</v>
      </c>
      <c r="N32" s="80" t="s">
        <v>62</v>
      </c>
    </row>
    <row r="33" spans="1:14" ht="12.75">
      <c r="A33" s="61"/>
      <c r="B33" s="2">
        <v>1</v>
      </c>
      <c r="C33" s="2">
        <v>2</v>
      </c>
      <c r="D33" s="2">
        <v>3</v>
      </c>
      <c r="E33" s="2">
        <v>4</v>
      </c>
      <c r="F33" s="2">
        <v>5</v>
      </c>
      <c r="G33" s="2">
        <v>6</v>
      </c>
      <c r="H33" s="2">
        <v>7</v>
      </c>
      <c r="I33" s="2">
        <v>8</v>
      </c>
      <c r="J33" s="2">
        <v>9</v>
      </c>
      <c r="K33" s="2">
        <v>10</v>
      </c>
      <c r="L33" s="2">
        <v>11</v>
      </c>
      <c r="M33" s="2">
        <v>12</v>
      </c>
      <c r="N33" s="2">
        <v>13</v>
      </c>
    </row>
    <row r="34" spans="1:14" ht="12.75">
      <c r="A34" s="61"/>
      <c r="B34" s="41"/>
      <c r="C34" s="41"/>
      <c r="D34" s="41"/>
      <c r="E34" s="41"/>
      <c r="F34" s="2"/>
      <c r="G34" s="2"/>
      <c r="H34" s="2"/>
      <c r="I34" s="2"/>
      <c r="J34" s="2"/>
      <c r="K34" s="2"/>
      <c r="L34" s="2"/>
      <c r="M34" s="2"/>
      <c r="N34" s="2"/>
    </row>
    <row r="35" spans="1:14" ht="12.75">
      <c r="A35" s="61"/>
      <c r="B35" s="41"/>
      <c r="C35" s="41"/>
      <c r="D35" s="41"/>
      <c r="E35" s="41"/>
      <c r="F35" s="2"/>
      <c r="G35" s="2"/>
      <c r="H35" s="2"/>
      <c r="I35" s="2"/>
      <c r="J35" s="2"/>
      <c r="K35" s="2"/>
      <c r="L35" s="2"/>
      <c r="M35" s="2"/>
      <c r="N35" s="2"/>
    </row>
    <row r="36" spans="1:14" ht="12.75">
      <c r="A36" s="61"/>
      <c r="B36" s="41"/>
      <c r="C36" s="41"/>
      <c r="D36" s="41"/>
      <c r="E36" s="41"/>
      <c r="F36" s="2"/>
      <c r="G36" s="2"/>
      <c r="H36" s="2"/>
      <c r="I36" s="2"/>
      <c r="J36" s="2"/>
      <c r="K36" s="2"/>
      <c r="L36" s="2"/>
      <c r="M36" s="2"/>
      <c r="N36" s="2"/>
    </row>
    <row r="37" spans="1:14" ht="12.75">
      <c r="A37" s="61"/>
      <c r="B37" s="41"/>
      <c r="C37" s="41"/>
      <c r="D37" s="41"/>
      <c r="E37" s="41"/>
      <c r="F37" s="2"/>
      <c r="G37" s="2"/>
      <c r="H37" s="2"/>
      <c r="I37" s="2"/>
      <c r="J37" s="2"/>
      <c r="K37" s="2"/>
      <c r="L37" s="2"/>
      <c r="M37" s="2"/>
      <c r="N37" s="2"/>
    </row>
    <row r="38" spans="1:14" ht="12.75">
      <c r="A38" s="61"/>
      <c r="B38" s="41"/>
      <c r="C38" s="41"/>
      <c r="D38" s="41"/>
      <c r="E38" s="41"/>
      <c r="F38" s="2"/>
      <c r="G38" s="2"/>
      <c r="H38" s="2"/>
      <c r="I38" s="2"/>
      <c r="J38" s="2"/>
      <c r="K38" s="2"/>
      <c r="L38" s="2"/>
      <c r="M38" s="2"/>
      <c r="N38" s="2"/>
    </row>
    <row r="39" spans="1:14" ht="12.75">
      <c r="A39" s="61"/>
      <c r="B39" s="41"/>
      <c r="C39" s="41"/>
      <c r="D39" s="41"/>
      <c r="E39" s="41"/>
      <c r="F39" s="2"/>
      <c r="G39" s="2"/>
      <c r="H39" s="2"/>
      <c r="I39" s="2"/>
      <c r="J39" s="2"/>
      <c r="K39" s="2"/>
      <c r="L39" s="2"/>
      <c r="M39" s="2"/>
      <c r="N39" s="2"/>
    </row>
    <row r="40" spans="1:14" ht="12.75">
      <c r="A40" s="61"/>
      <c r="B40" s="41" t="s">
        <v>7</v>
      </c>
      <c r="C40" s="41"/>
      <c r="D40" s="41"/>
      <c r="E40" s="41"/>
      <c r="F40" s="2"/>
      <c r="G40" s="2"/>
      <c r="H40" s="2"/>
      <c r="I40" s="2"/>
      <c r="J40" s="2"/>
      <c r="K40" s="2"/>
      <c r="L40" s="2"/>
      <c r="M40" s="2"/>
      <c r="N40" s="2"/>
    </row>
    <row r="41" spans="1:14" ht="12.75">
      <c r="A41" s="61"/>
      <c r="B41" s="4" t="s">
        <v>50</v>
      </c>
      <c r="C41" s="41"/>
      <c r="D41" s="41"/>
      <c r="E41" s="41"/>
      <c r="F41" s="2"/>
      <c r="G41" s="2"/>
      <c r="H41" s="2"/>
      <c r="I41" s="2"/>
      <c r="J41" s="2"/>
      <c r="K41" s="2"/>
      <c r="L41" s="2"/>
      <c r="M41" s="2"/>
      <c r="N41" s="2"/>
    </row>
  </sheetData>
  <sheetProtection/>
  <mergeCells count="35">
    <mergeCell ref="G31:H31"/>
    <mergeCell ref="A29:N29"/>
    <mergeCell ref="E31:F31"/>
    <mergeCell ref="A2:P2"/>
    <mergeCell ref="A4:P4"/>
    <mergeCell ref="A6:A7"/>
    <mergeCell ref="B6:B7"/>
    <mergeCell ref="A17:N17"/>
    <mergeCell ref="C6:E7"/>
    <mergeCell ref="F19:H19"/>
    <mergeCell ref="I19:K19"/>
    <mergeCell ref="C12:E12"/>
    <mergeCell ref="I6:K6"/>
    <mergeCell ref="A19:A20"/>
    <mergeCell ref="B19:B20"/>
    <mergeCell ref="C24:E24"/>
    <mergeCell ref="C21:E21"/>
    <mergeCell ref="C22:E22"/>
    <mergeCell ref="C19:E20"/>
    <mergeCell ref="I31:J31"/>
    <mergeCell ref="D31:D32"/>
    <mergeCell ref="C25:E25"/>
    <mergeCell ref="C23:E23"/>
    <mergeCell ref="A28:N28"/>
    <mergeCell ref="C31:C32"/>
    <mergeCell ref="A31:A32"/>
    <mergeCell ref="B31:B32"/>
    <mergeCell ref="M31:N31"/>
    <mergeCell ref="K31:L31"/>
    <mergeCell ref="L6:N6"/>
    <mergeCell ref="C9:E9"/>
    <mergeCell ref="C10:E10"/>
    <mergeCell ref="C11:E11"/>
    <mergeCell ref="C8:E8"/>
    <mergeCell ref="F6:H6"/>
  </mergeCells>
  <printOptions/>
  <pageMargins left="0.2362204724409449" right="0.2362204724409449" top="0.35433070866141736" bottom="0.7480314960629921" header="0.31496062992125984" footer="0.31496062992125984"/>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rgb="FFFFFF00"/>
  </sheetPr>
  <dimension ref="A2:P73"/>
  <sheetViews>
    <sheetView showGridLines="0" view="pageBreakPreview" zoomScale="75" zoomScaleNormal="75" zoomScaleSheetLayoutView="75" zoomScalePageLayoutView="0" workbookViewId="0" topLeftCell="A61">
      <selection activeCell="A65" sqref="A65:K65"/>
    </sheetView>
  </sheetViews>
  <sheetFormatPr defaultColWidth="9.00390625" defaultRowHeight="12.75"/>
  <cols>
    <col min="1" max="1" width="20.75390625" style="218" customWidth="1"/>
    <col min="2" max="2" width="22.125" style="218" customWidth="1"/>
    <col min="3" max="3" width="17.625" style="218" customWidth="1"/>
    <col min="4" max="4" width="20.625" style="218" customWidth="1"/>
    <col min="5" max="5" width="20.125" style="218" customWidth="1"/>
    <col min="6" max="6" width="19.375" style="218" customWidth="1"/>
    <col min="7" max="7" width="27.375" style="218" customWidth="1"/>
    <col min="8" max="8" width="16.75390625" style="218" customWidth="1"/>
    <col min="9" max="9" width="14.75390625" style="218" customWidth="1"/>
    <col min="10" max="10" width="15.00390625" style="218" customWidth="1"/>
    <col min="11" max="11" width="13.625" style="218" customWidth="1"/>
    <col min="12" max="12" width="15.375" style="218" customWidth="1"/>
    <col min="13" max="13" width="13.125" style="218" customWidth="1"/>
    <col min="14" max="16384" width="9.125" style="218" customWidth="1"/>
  </cols>
  <sheetData>
    <row r="2" spans="1:16" ht="177" customHeight="1">
      <c r="A2" s="353" t="s">
        <v>442</v>
      </c>
      <c r="B2" s="353"/>
      <c r="C2" s="353"/>
      <c r="D2" s="353"/>
      <c r="E2" s="353"/>
      <c r="F2" s="353"/>
      <c r="G2" s="353"/>
      <c r="H2" s="353"/>
      <c r="I2" s="353"/>
      <c r="J2" s="353"/>
      <c r="K2" s="226"/>
      <c r="L2" s="226"/>
      <c r="M2" s="226"/>
      <c r="N2" s="226"/>
      <c r="O2" s="226"/>
      <c r="P2" s="226"/>
    </row>
    <row r="3" ht="15.75">
      <c r="A3" s="219" t="s">
        <v>180</v>
      </c>
    </row>
    <row r="5" spans="1:16" ht="15.75">
      <c r="A5" s="355" t="s">
        <v>182</v>
      </c>
      <c r="B5" s="355"/>
      <c r="C5" s="355"/>
      <c r="D5" s="355"/>
      <c r="E5" s="355"/>
      <c r="F5" s="355"/>
      <c r="G5" s="355"/>
      <c r="H5" s="355"/>
      <c r="I5" s="355"/>
      <c r="J5" s="355"/>
      <c r="K5" s="355"/>
      <c r="L5" s="355"/>
      <c r="M5" s="355"/>
      <c r="N5" s="355"/>
      <c r="O5" s="355"/>
      <c r="P5" s="355"/>
    </row>
    <row r="6" ht="15.75">
      <c r="J6" s="227" t="s">
        <v>67</v>
      </c>
    </row>
    <row r="7" spans="1:16" ht="48" customHeight="1">
      <c r="A7" s="298" t="s">
        <v>82</v>
      </c>
      <c r="B7" s="296" t="s">
        <v>0</v>
      </c>
      <c r="C7" s="296" t="s">
        <v>25</v>
      </c>
      <c r="D7" s="296" t="s">
        <v>92</v>
      </c>
      <c r="E7" s="296" t="s">
        <v>85</v>
      </c>
      <c r="F7" s="296" t="s">
        <v>83</v>
      </c>
      <c r="G7" s="296" t="s">
        <v>84</v>
      </c>
      <c r="H7" s="296" t="s">
        <v>63</v>
      </c>
      <c r="I7" s="286"/>
      <c r="J7" s="296" t="s">
        <v>64</v>
      </c>
      <c r="L7" s="228"/>
      <c r="M7" s="228"/>
      <c r="N7" s="228"/>
      <c r="O7" s="228"/>
      <c r="P7" s="228"/>
    </row>
    <row r="8" spans="1:16" ht="39" customHeight="1">
      <c r="A8" s="299"/>
      <c r="B8" s="356"/>
      <c r="C8" s="296"/>
      <c r="D8" s="296"/>
      <c r="E8" s="296"/>
      <c r="F8" s="296"/>
      <c r="G8" s="296"/>
      <c r="H8" s="200" t="s">
        <v>9</v>
      </c>
      <c r="I8" s="200" t="s">
        <v>27</v>
      </c>
      <c r="J8" s="296"/>
      <c r="L8" s="228"/>
      <c r="M8" s="228"/>
      <c r="N8" s="228"/>
      <c r="O8" s="228"/>
      <c r="P8" s="228"/>
    </row>
    <row r="9" spans="1:16" ht="15.75">
      <c r="A9" s="220">
        <v>1</v>
      </c>
      <c r="B9" s="220">
        <v>2</v>
      </c>
      <c r="C9" s="220">
        <v>3</v>
      </c>
      <c r="D9" s="220">
        <v>4</v>
      </c>
      <c r="E9" s="220">
        <v>5</v>
      </c>
      <c r="F9" s="220">
        <v>6</v>
      </c>
      <c r="G9" s="220">
        <v>7</v>
      </c>
      <c r="H9" s="220">
        <v>8</v>
      </c>
      <c r="I9" s="220">
        <v>9</v>
      </c>
      <c r="J9" s="220">
        <v>10</v>
      </c>
      <c r="L9" s="228"/>
      <c r="M9" s="228"/>
      <c r="N9" s="228"/>
      <c r="O9" s="228"/>
      <c r="P9" s="228"/>
    </row>
    <row r="10" spans="1:16" ht="15.75">
      <c r="A10" s="108">
        <v>2110</v>
      </c>
      <c r="B10" s="97" t="s">
        <v>195</v>
      </c>
      <c r="C10" s="237">
        <v>54208450</v>
      </c>
      <c r="D10" s="246">
        <v>53701126.36</v>
      </c>
      <c r="E10" s="246"/>
      <c r="F10" s="246"/>
      <c r="G10" s="246"/>
      <c r="H10" s="246"/>
      <c r="I10" s="246"/>
      <c r="J10" s="246">
        <v>53701126.36</v>
      </c>
      <c r="L10" s="228"/>
      <c r="M10" s="228"/>
      <c r="N10" s="228"/>
      <c r="O10" s="228"/>
      <c r="P10" s="228"/>
    </row>
    <row r="11" spans="1:16" ht="31.5">
      <c r="A11" s="108">
        <v>2120</v>
      </c>
      <c r="B11" s="97" t="s">
        <v>196</v>
      </c>
      <c r="C11" s="237">
        <v>11693858</v>
      </c>
      <c r="D11" s="246">
        <v>11456425.16</v>
      </c>
      <c r="E11" s="246"/>
      <c r="F11" s="246"/>
      <c r="G11" s="246"/>
      <c r="H11" s="246"/>
      <c r="I11" s="246"/>
      <c r="J11" s="246">
        <v>11456425.16</v>
      </c>
      <c r="L11" s="228"/>
      <c r="M11" s="228"/>
      <c r="N11" s="228"/>
      <c r="O11" s="228"/>
      <c r="P11" s="228"/>
    </row>
    <row r="12" spans="1:16" ht="48" customHeight="1">
      <c r="A12" s="108">
        <v>2210</v>
      </c>
      <c r="B12" s="97" t="s">
        <v>197</v>
      </c>
      <c r="C12" s="237">
        <v>1868186</v>
      </c>
      <c r="D12" s="246">
        <v>1759848.06</v>
      </c>
      <c r="E12" s="246"/>
      <c r="F12" s="246"/>
      <c r="G12" s="246"/>
      <c r="H12" s="246"/>
      <c r="I12" s="246"/>
      <c r="J12" s="246">
        <v>1759848.06</v>
      </c>
      <c r="L12" s="228"/>
      <c r="M12" s="228"/>
      <c r="N12" s="228"/>
      <c r="O12" s="228"/>
      <c r="P12" s="228"/>
    </row>
    <row r="13" spans="1:16" ht="31.5">
      <c r="A13" s="108">
        <v>2240</v>
      </c>
      <c r="B13" s="90" t="s">
        <v>188</v>
      </c>
      <c r="C13" s="237">
        <v>1607347</v>
      </c>
      <c r="D13" s="246">
        <v>1492349.12</v>
      </c>
      <c r="E13" s="246"/>
      <c r="F13" s="246"/>
      <c r="G13" s="246"/>
      <c r="H13" s="246"/>
      <c r="I13" s="246"/>
      <c r="J13" s="246">
        <v>1492349.12</v>
      </c>
      <c r="L13" s="228"/>
      <c r="M13" s="228"/>
      <c r="N13" s="228"/>
      <c r="O13" s="228"/>
      <c r="P13" s="228"/>
    </row>
    <row r="14" spans="1:16" ht="31.5">
      <c r="A14" s="108">
        <v>2250</v>
      </c>
      <c r="B14" s="97" t="s">
        <v>198</v>
      </c>
      <c r="C14" s="237">
        <v>107972</v>
      </c>
      <c r="D14" s="246">
        <v>74165.97</v>
      </c>
      <c r="E14" s="246"/>
      <c r="F14" s="246"/>
      <c r="G14" s="246"/>
      <c r="H14" s="246"/>
      <c r="I14" s="246"/>
      <c r="J14" s="246">
        <v>74165.97</v>
      </c>
      <c r="L14" s="228"/>
      <c r="M14" s="228"/>
      <c r="N14" s="228"/>
      <c r="O14" s="228"/>
      <c r="P14" s="228"/>
    </row>
    <row r="15" spans="1:16" ht="31.5">
      <c r="A15" s="108">
        <v>2271</v>
      </c>
      <c r="B15" s="97" t="s">
        <v>199</v>
      </c>
      <c r="C15" s="237">
        <v>1145528</v>
      </c>
      <c r="D15" s="246">
        <v>1081436.67</v>
      </c>
      <c r="E15" s="246"/>
      <c r="F15" s="246"/>
      <c r="G15" s="246"/>
      <c r="H15" s="246"/>
      <c r="I15" s="246"/>
      <c r="J15" s="246">
        <v>1081436.67</v>
      </c>
      <c r="L15" s="228"/>
      <c r="M15" s="228"/>
      <c r="N15" s="228"/>
      <c r="O15" s="228"/>
      <c r="P15" s="228"/>
    </row>
    <row r="16" spans="1:16" ht="47.25">
      <c r="A16" s="108">
        <v>2272</v>
      </c>
      <c r="B16" s="97" t="s">
        <v>200</v>
      </c>
      <c r="C16" s="237">
        <v>62018</v>
      </c>
      <c r="D16" s="246">
        <v>60964.82</v>
      </c>
      <c r="E16" s="246"/>
      <c r="F16" s="246"/>
      <c r="G16" s="246"/>
      <c r="H16" s="246"/>
      <c r="I16" s="246"/>
      <c r="J16" s="246">
        <v>60964.82</v>
      </c>
      <c r="L16" s="228"/>
      <c r="M16" s="228"/>
      <c r="N16" s="228"/>
      <c r="O16" s="228"/>
      <c r="P16" s="228"/>
    </row>
    <row r="17" spans="1:16" ht="31.5">
      <c r="A17" s="108">
        <v>2273</v>
      </c>
      <c r="B17" s="97" t="s">
        <v>201</v>
      </c>
      <c r="C17" s="237">
        <v>648344</v>
      </c>
      <c r="D17" s="246">
        <v>632011.44</v>
      </c>
      <c r="E17" s="246"/>
      <c r="F17" s="246"/>
      <c r="G17" s="246"/>
      <c r="H17" s="246"/>
      <c r="I17" s="246"/>
      <c r="J17" s="246">
        <v>632011.44</v>
      </c>
      <c r="L17" s="228"/>
      <c r="M17" s="228"/>
      <c r="N17" s="228"/>
      <c r="O17" s="228"/>
      <c r="P17" s="228"/>
    </row>
    <row r="18" spans="1:16" ht="31.5">
      <c r="A18" s="108">
        <v>2274</v>
      </c>
      <c r="B18" s="97" t="s">
        <v>202</v>
      </c>
      <c r="C18" s="237">
        <v>37942</v>
      </c>
      <c r="D18" s="246">
        <v>27270.26</v>
      </c>
      <c r="E18" s="246"/>
      <c r="F18" s="246"/>
      <c r="G18" s="246"/>
      <c r="H18" s="246"/>
      <c r="I18" s="246"/>
      <c r="J18" s="246">
        <v>27270.26</v>
      </c>
      <c r="L18" s="228"/>
      <c r="M18" s="228"/>
      <c r="N18" s="228"/>
      <c r="O18" s="228"/>
      <c r="P18" s="228"/>
    </row>
    <row r="19" spans="1:16" ht="78.75">
      <c r="A19" s="108">
        <v>2282</v>
      </c>
      <c r="B19" s="97" t="s">
        <v>203</v>
      </c>
      <c r="C19" s="237">
        <v>15435</v>
      </c>
      <c r="D19" s="246">
        <v>0</v>
      </c>
      <c r="E19" s="246"/>
      <c r="F19" s="246"/>
      <c r="G19" s="246"/>
      <c r="H19" s="246"/>
      <c r="I19" s="246"/>
      <c r="J19" s="246">
        <v>0</v>
      </c>
      <c r="L19" s="228"/>
      <c r="M19" s="228"/>
      <c r="N19" s="228"/>
      <c r="O19" s="228"/>
      <c r="P19" s="228"/>
    </row>
    <row r="20" spans="1:16" ht="15.75">
      <c r="A20" s="108">
        <v>2800</v>
      </c>
      <c r="B20" s="90" t="s">
        <v>204</v>
      </c>
      <c r="C20" s="237">
        <v>83916</v>
      </c>
      <c r="D20" s="246">
        <v>79805.21</v>
      </c>
      <c r="E20" s="246"/>
      <c r="F20" s="246"/>
      <c r="G20" s="246"/>
      <c r="H20" s="246"/>
      <c r="I20" s="246"/>
      <c r="J20" s="246">
        <v>79805.21</v>
      </c>
      <c r="L20" s="228"/>
      <c r="M20" s="228"/>
      <c r="N20" s="228"/>
      <c r="O20" s="228"/>
      <c r="P20" s="228"/>
    </row>
    <row r="21" spans="1:16" ht="89.25" customHeight="1">
      <c r="A21" s="108">
        <v>3110</v>
      </c>
      <c r="B21" s="90" t="s">
        <v>205</v>
      </c>
      <c r="C21" s="237">
        <v>6500</v>
      </c>
      <c r="D21" s="247">
        <v>40850</v>
      </c>
      <c r="E21" s="246"/>
      <c r="F21" s="246"/>
      <c r="G21" s="246"/>
      <c r="H21" s="246"/>
      <c r="I21" s="246"/>
      <c r="J21" s="246">
        <v>40850</v>
      </c>
      <c r="L21" s="228"/>
      <c r="M21" s="228"/>
      <c r="N21" s="228"/>
      <c r="O21" s="228"/>
      <c r="P21" s="228"/>
    </row>
    <row r="22" spans="1:16" ht="15.75">
      <c r="A22" s="229"/>
      <c r="B22" s="224" t="s">
        <v>50</v>
      </c>
      <c r="C22" s="237">
        <f>SUM(C10:C21)</f>
        <v>71485496</v>
      </c>
      <c r="D22" s="237">
        <f>SUM(D10:D21)</f>
        <v>70406253.07</v>
      </c>
      <c r="E22" s="237"/>
      <c r="F22" s="246"/>
      <c r="G22" s="246"/>
      <c r="H22" s="246"/>
      <c r="I22" s="248"/>
      <c r="J22" s="246">
        <f>SUM(J10:J21)</f>
        <v>70406253.07</v>
      </c>
      <c r="L22" s="228"/>
      <c r="M22" s="228"/>
      <c r="N22" s="228"/>
      <c r="O22" s="228"/>
      <c r="P22" s="228"/>
    </row>
    <row r="24" spans="1:16" ht="15.75" customHeight="1">
      <c r="A24" s="355" t="s">
        <v>181</v>
      </c>
      <c r="B24" s="355"/>
      <c r="C24" s="355"/>
      <c r="D24" s="355"/>
      <c r="E24" s="355"/>
      <c r="F24" s="355"/>
      <c r="G24" s="355"/>
      <c r="H24" s="355"/>
      <c r="I24" s="355"/>
      <c r="J24" s="355"/>
      <c r="K24" s="355"/>
      <c r="L24" s="355"/>
      <c r="M24" s="355"/>
      <c r="N24" s="355"/>
      <c r="O24" s="355"/>
      <c r="P24" s="355"/>
    </row>
    <row r="25" ht="15.75">
      <c r="L25" s="227" t="s">
        <v>67</v>
      </c>
    </row>
    <row r="26" spans="1:12" ht="16.5" customHeight="1">
      <c r="A26" s="298" t="s">
        <v>82</v>
      </c>
      <c r="B26" s="298" t="s">
        <v>12</v>
      </c>
      <c r="C26" s="358" t="s">
        <v>184</v>
      </c>
      <c r="D26" s="359"/>
      <c r="E26" s="359"/>
      <c r="F26" s="359"/>
      <c r="G26" s="360"/>
      <c r="H26" s="358" t="s">
        <v>185</v>
      </c>
      <c r="I26" s="359"/>
      <c r="J26" s="359"/>
      <c r="K26" s="359"/>
      <c r="L26" s="360"/>
    </row>
    <row r="27" spans="1:12" ht="63" customHeight="1">
      <c r="A27" s="357"/>
      <c r="B27" s="357"/>
      <c r="C27" s="298" t="s">
        <v>10</v>
      </c>
      <c r="D27" s="298" t="s">
        <v>86</v>
      </c>
      <c r="E27" s="296" t="s">
        <v>87</v>
      </c>
      <c r="F27" s="296"/>
      <c r="G27" s="298" t="s">
        <v>94</v>
      </c>
      <c r="H27" s="298" t="s">
        <v>11</v>
      </c>
      <c r="I27" s="298" t="s">
        <v>88</v>
      </c>
      <c r="J27" s="296" t="s">
        <v>87</v>
      </c>
      <c r="K27" s="296"/>
      <c r="L27" s="296" t="s">
        <v>95</v>
      </c>
    </row>
    <row r="28" spans="1:12" ht="97.5" customHeight="1">
      <c r="A28" s="299"/>
      <c r="B28" s="299"/>
      <c r="C28" s="299"/>
      <c r="D28" s="299"/>
      <c r="E28" s="200" t="s">
        <v>26</v>
      </c>
      <c r="F28" s="200" t="s">
        <v>27</v>
      </c>
      <c r="G28" s="299"/>
      <c r="H28" s="299"/>
      <c r="I28" s="299"/>
      <c r="J28" s="200" t="s">
        <v>26</v>
      </c>
      <c r="K28" s="200" t="s">
        <v>27</v>
      </c>
      <c r="L28" s="296"/>
    </row>
    <row r="29" spans="1:16" ht="15.75">
      <c r="A29" s="220">
        <v>1</v>
      </c>
      <c r="B29" s="230">
        <v>2</v>
      </c>
      <c r="C29" s="220">
        <v>3</v>
      </c>
      <c r="D29" s="230">
        <v>4</v>
      </c>
      <c r="E29" s="220">
        <v>5</v>
      </c>
      <c r="F29" s="230">
        <v>6</v>
      </c>
      <c r="G29" s="220">
        <v>7</v>
      </c>
      <c r="H29" s="230">
        <v>8</v>
      </c>
      <c r="I29" s="220">
        <v>9</v>
      </c>
      <c r="J29" s="230">
        <v>10</v>
      </c>
      <c r="K29" s="220">
        <v>11</v>
      </c>
      <c r="L29" s="220">
        <v>12</v>
      </c>
      <c r="M29" s="230"/>
      <c r="N29" s="230"/>
      <c r="O29" s="230"/>
      <c r="P29" s="230"/>
    </row>
    <row r="30" spans="1:16" ht="18.75" customHeight="1">
      <c r="A30" s="108">
        <v>2110</v>
      </c>
      <c r="B30" s="97" t="s">
        <v>195</v>
      </c>
      <c r="C30" s="246">
        <v>52900787</v>
      </c>
      <c r="D30" s="246">
        <v>0</v>
      </c>
      <c r="E30" s="246">
        <v>0</v>
      </c>
      <c r="F30" s="246">
        <v>0</v>
      </c>
      <c r="G30" s="246">
        <v>52900787</v>
      </c>
      <c r="H30" s="245">
        <v>59149142</v>
      </c>
      <c r="I30" s="245">
        <v>0</v>
      </c>
      <c r="J30" s="245">
        <v>0</v>
      </c>
      <c r="K30" s="245">
        <v>0</v>
      </c>
      <c r="L30" s="245">
        <v>59149142</v>
      </c>
      <c r="M30" s="230"/>
      <c r="N30" s="230"/>
      <c r="O30" s="230"/>
      <c r="P30" s="230"/>
    </row>
    <row r="31" spans="1:16" ht="31.5">
      <c r="A31" s="108">
        <v>2120</v>
      </c>
      <c r="B31" s="97" t="s">
        <v>196</v>
      </c>
      <c r="C31" s="246">
        <v>11064731</v>
      </c>
      <c r="D31" s="246">
        <v>0</v>
      </c>
      <c r="E31" s="246">
        <v>0</v>
      </c>
      <c r="F31" s="246">
        <v>0</v>
      </c>
      <c r="G31" s="246">
        <v>11064731</v>
      </c>
      <c r="H31" s="245">
        <v>12184723</v>
      </c>
      <c r="I31" s="245">
        <v>0</v>
      </c>
      <c r="J31" s="245">
        <v>0</v>
      </c>
      <c r="K31" s="245">
        <v>0</v>
      </c>
      <c r="L31" s="245">
        <f>SUM(H31)</f>
        <v>12184723</v>
      </c>
      <c r="M31" s="230"/>
      <c r="N31" s="230"/>
      <c r="O31" s="230"/>
      <c r="P31" s="230"/>
    </row>
    <row r="32" spans="1:16" ht="47.25">
      <c r="A32" s="108">
        <v>2210</v>
      </c>
      <c r="B32" s="97" t="s">
        <v>197</v>
      </c>
      <c r="C32" s="246">
        <v>1843030.76</v>
      </c>
      <c r="D32" s="246">
        <v>0</v>
      </c>
      <c r="E32" s="246">
        <v>0</v>
      </c>
      <c r="F32" s="246">
        <v>0</v>
      </c>
      <c r="G32" s="246">
        <v>1843030.76</v>
      </c>
      <c r="H32" s="245">
        <v>1747761</v>
      </c>
      <c r="I32" s="245">
        <v>0</v>
      </c>
      <c r="J32" s="245">
        <v>0</v>
      </c>
      <c r="K32" s="245">
        <v>0</v>
      </c>
      <c r="L32" s="245">
        <v>1747761</v>
      </c>
      <c r="M32" s="230"/>
      <c r="N32" s="230"/>
      <c r="O32" s="230"/>
      <c r="P32" s="230"/>
    </row>
    <row r="33" spans="1:16" ht="31.5">
      <c r="A33" s="108">
        <v>2240</v>
      </c>
      <c r="B33" s="90" t="s">
        <v>188</v>
      </c>
      <c r="C33" s="246">
        <v>2284453</v>
      </c>
      <c r="D33" s="246">
        <v>0</v>
      </c>
      <c r="E33" s="246">
        <v>0</v>
      </c>
      <c r="F33" s="246">
        <v>0</v>
      </c>
      <c r="G33" s="246">
        <v>2284453</v>
      </c>
      <c r="H33" s="245">
        <v>2421520</v>
      </c>
      <c r="I33" s="245">
        <v>0</v>
      </c>
      <c r="J33" s="245">
        <v>0</v>
      </c>
      <c r="K33" s="245">
        <v>0</v>
      </c>
      <c r="L33" s="245">
        <v>2421520</v>
      </c>
      <c r="M33" s="230"/>
      <c r="N33" s="230"/>
      <c r="O33" s="230"/>
      <c r="P33" s="230"/>
    </row>
    <row r="34" spans="1:16" ht="31.5">
      <c r="A34" s="108">
        <v>2250</v>
      </c>
      <c r="B34" s="97" t="s">
        <v>198</v>
      </c>
      <c r="C34" s="246">
        <v>119398</v>
      </c>
      <c r="D34" s="246">
        <v>0</v>
      </c>
      <c r="E34" s="246">
        <v>0</v>
      </c>
      <c r="F34" s="246">
        <v>0</v>
      </c>
      <c r="G34" s="246">
        <v>119398</v>
      </c>
      <c r="H34" s="245">
        <v>126562</v>
      </c>
      <c r="I34" s="245">
        <v>0</v>
      </c>
      <c r="J34" s="245">
        <v>0</v>
      </c>
      <c r="K34" s="245">
        <v>0</v>
      </c>
      <c r="L34" s="245">
        <v>126562</v>
      </c>
      <c r="M34" s="230"/>
      <c r="N34" s="230"/>
      <c r="O34" s="230"/>
      <c r="P34" s="230"/>
    </row>
    <row r="35" spans="1:16" ht="31.5">
      <c r="A35" s="108">
        <v>2271</v>
      </c>
      <c r="B35" s="97" t="s">
        <v>199</v>
      </c>
      <c r="C35" s="246">
        <v>1164351</v>
      </c>
      <c r="D35" s="246">
        <v>0</v>
      </c>
      <c r="E35" s="246">
        <v>0</v>
      </c>
      <c r="F35" s="246">
        <v>0</v>
      </c>
      <c r="G35" s="246">
        <v>1164351</v>
      </c>
      <c r="H35" s="245">
        <v>1147422</v>
      </c>
      <c r="I35" s="245">
        <v>0</v>
      </c>
      <c r="J35" s="245">
        <v>0</v>
      </c>
      <c r="K35" s="245">
        <v>0</v>
      </c>
      <c r="L35" s="245">
        <v>1147422</v>
      </c>
      <c r="M35" s="230"/>
      <c r="N35" s="230"/>
      <c r="O35" s="230"/>
      <c r="P35" s="230"/>
    </row>
    <row r="36" spans="1:16" ht="47.25">
      <c r="A36" s="108">
        <v>2272</v>
      </c>
      <c r="B36" s="97" t="s">
        <v>200</v>
      </c>
      <c r="C36" s="246">
        <v>91613</v>
      </c>
      <c r="D36" s="246">
        <v>0</v>
      </c>
      <c r="E36" s="246">
        <v>0</v>
      </c>
      <c r="F36" s="246">
        <v>0</v>
      </c>
      <c r="G36" s="246">
        <v>91613</v>
      </c>
      <c r="H36" s="245">
        <v>107187</v>
      </c>
      <c r="I36" s="245">
        <v>0</v>
      </c>
      <c r="J36" s="245">
        <v>0</v>
      </c>
      <c r="K36" s="245">
        <v>0</v>
      </c>
      <c r="L36" s="245">
        <v>107187</v>
      </c>
      <c r="M36" s="230"/>
      <c r="N36" s="230"/>
      <c r="O36" s="230"/>
      <c r="P36" s="230"/>
    </row>
    <row r="37" spans="1:16" ht="31.5">
      <c r="A37" s="108">
        <v>2273</v>
      </c>
      <c r="B37" s="97" t="s">
        <v>201</v>
      </c>
      <c r="C37" s="246">
        <v>748083</v>
      </c>
      <c r="D37" s="246">
        <v>0</v>
      </c>
      <c r="E37" s="246">
        <v>0</v>
      </c>
      <c r="F37" s="246">
        <v>0</v>
      </c>
      <c r="G37" s="246">
        <v>748083</v>
      </c>
      <c r="H37" s="245">
        <v>842446</v>
      </c>
      <c r="I37" s="245">
        <v>0</v>
      </c>
      <c r="J37" s="245">
        <v>0</v>
      </c>
      <c r="K37" s="245">
        <v>0</v>
      </c>
      <c r="L37" s="245">
        <v>842446</v>
      </c>
      <c r="M37" s="230"/>
      <c r="N37" s="230"/>
      <c r="O37" s="230"/>
      <c r="P37" s="230"/>
    </row>
    <row r="38" spans="1:16" ht="31.5">
      <c r="A38" s="108">
        <v>2274</v>
      </c>
      <c r="B38" s="97" t="s">
        <v>202</v>
      </c>
      <c r="C38" s="246">
        <v>59044</v>
      </c>
      <c r="D38" s="246">
        <v>0</v>
      </c>
      <c r="E38" s="246">
        <v>0</v>
      </c>
      <c r="F38" s="246">
        <v>0</v>
      </c>
      <c r="G38" s="246">
        <v>59044</v>
      </c>
      <c r="H38" s="245">
        <v>48611</v>
      </c>
      <c r="I38" s="245">
        <v>0</v>
      </c>
      <c r="J38" s="245">
        <v>0</v>
      </c>
      <c r="K38" s="245">
        <v>0</v>
      </c>
      <c r="L38" s="245">
        <v>48611</v>
      </c>
      <c r="M38" s="230"/>
      <c r="N38" s="230"/>
      <c r="O38" s="230"/>
      <c r="P38" s="230"/>
    </row>
    <row r="39" spans="1:16" ht="78.75">
      <c r="A39" s="108">
        <v>2282</v>
      </c>
      <c r="B39" s="97" t="s">
        <v>203</v>
      </c>
      <c r="C39" s="246">
        <v>16577</v>
      </c>
      <c r="D39" s="246">
        <v>0</v>
      </c>
      <c r="E39" s="246">
        <v>0</v>
      </c>
      <c r="F39" s="246">
        <v>0</v>
      </c>
      <c r="G39" s="246">
        <v>16577</v>
      </c>
      <c r="H39" s="245">
        <v>17572</v>
      </c>
      <c r="I39" s="245">
        <v>0</v>
      </c>
      <c r="J39" s="245">
        <v>0</v>
      </c>
      <c r="K39" s="245">
        <v>0</v>
      </c>
      <c r="L39" s="245">
        <v>17572</v>
      </c>
      <c r="M39" s="230"/>
      <c r="N39" s="230"/>
      <c r="O39" s="230"/>
      <c r="P39" s="230"/>
    </row>
    <row r="40" spans="1:16" ht="21" customHeight="1">
      <c r="A40" s="108">
        <v>2800</v>
      </c>
      <c r="B40" s="90" t="s">
        <v>204</v>
      </c>
      <c r="C40" s="246">
        <v>90126</v>
      </c>
      <c r="D40" s="246">
        <v>0</v>
      </c>
      <c r="E40" s="246">
        <v>0</v>
      </c>
      <c r="F40" s="246">
        <v>0</v>
      </c>
      <c r="G40" s="246">
        <v>90126</v>
      </c>
      <c r="H40" s="245">
        <v>95534</v>
      </c>
      <c r="I40" s="245">
        <v>0</v>
      </c>
      <c r="J40" s="245">
        <v>0</v>
      </c>
      <c r="K40" s="245">
        <v>0</v>
      </c>
      <c r="L40" s="245">
        <v>95534</v>
      </c>
      <c r="M40" s="230"/>
      <c r="N40" s="230"/>
      <c r="O40" s="230"/>
      <c r="P40" s="230"/>
    </row>
    <row r="41" spans="1:16" ht="85.5" customHeight="1">
      <c r="A41" s="108">
        <v>3110</v>
      </c>
      <c r="B41" s="90" t="s">
        <v>205</v>
      </c>
      <c r="C41" s="246">
        <v>488709.82</v>
      </c>
      <c r="D41" s="246">
        <v>0</v>
      </c>
      <c r="E41" s="246">
        <v>0</v>
      </c>
      <c r="F41" s="246">
        <v>0</v>
      </c>
      <c r="G41" s="246">
        <v>488709.82</v>
      </c>
      <c r="H41" s="245">
        <v>600000</v>
      </c>
      <c r="I41" s="245">
        <v>0</v>
      </c>
      <c r="J41" s="245">
        <v>0</v>
      </c>
      <c r="K41" s="245">
        <v>0</v>
      </c>
      <c r="L41" s="245">
        <v>600000</v>
      </c>
      <c r="M41" s="230"/>
      <c r="N41" s="230"/>
      <c r="O41" s="230"/>
      <c r="P41" s="230"/>
    </row>
    <row r="42" spans="1:16" ht="40.5" customHeight="1">
      <c r="A42" s="108">
        <v>3132</v>
      </c>
      <c r="B42" s="97" t="s">
        <v>426</v>
      </c>
      <c r="C42" s="246">
        <v>0</v>
      </c>
      <c r="D42" s="246">
        <v>0</v>
      </c>
      <c r="E42" s="246">
        <v>0</v>
      </c>
      <c r="F42" s="246">
        <v>0</v>
      </c>
      <c r="G42" s="246">
        <v>0</v>
      </c>
      <c r="H42" s="245">
        <v>170000</v>
      </c>
      <c r="I42" s="245">
        <v>0</v>
      </c>
      <c r="J42" s="245">
        <v>0</v>
      </c>
      <c r="K42" s="245">
        <v>0</v>
      </c>
      <c r="L42" s="245">
        <v>170000</v>
      </c>
      <c r="M42" s="230"/>
      <c r="N42" s="230"/>
      <c r="O42" s="230"/>
      <c r="P42" s="230"/>
    </row>
    <row r="43" spans="1:12" ht="32.25" customHeight="1">
      <c r="A43" s="220"/>
      <c r="B43" s="224" t="s">
        <v>50</v>
      </c>
      <c r="C43" s="246">
        <f>SUM(C30:C42)</f>
        <v>70870903.57999998</v>
      </c>
      <c r="D43" s="246">
        <v>0</v>
      </c>
      <c r="E43" s="246">
        <v>0</v>
      </c>
      <c r="F43" s="246">
        <v>0</v>
      </c>
      <c r="G43" s="246">
        <f>SUM(G30:G42)</f>
        <v>70870903.57999998</v>
      </c>
      <c r="H43" s="245">
        <f>SUM(H30:H42)</f>
        <v>78658480</v>
      </c>
      <c r="I43" s="245">
        <v>0</v>
      </c>
      <c r="J43" s="245">
        <v>0</v>
      </c>
      <c r="K43" s="245">
        <v>0</v>
      </c>
      <c r="L43" s="245">
        <f>SUM(L30:L42)</f>
        <v>78658480</v>
      </c>
    </row>
    <row r="44" spans="1:16" ht="21" customHeight="1">
      <c r="A44" s="355" t="s">
        <v>183</v>
      </c>
      <c r="B44" s="355"/>
      <c r="C44" s="355"/>
      <c r="D44" s="355"/>
      <c r="E44" s="355"/>
      <c r="F44" s="355"/>
      <c r="G44" s="355"/>
      <c r="H44" s="355"/>
      <c r="I44" s="355"/>
      <c r="J44" s="355"/>
      <c r="K44" s="355"/>
      <c r="L44" s="355"/>
      <c r="M44" s="355"/>
      <c r="N44" s="355"/>
      <c r="O44" s="355"/>
      <c r="P44" s="355"/>
    </row>
    <row r="45" ht="15.75">
      <c r="I45" s="227" t="s">
        <v>67</v>
      </c>
    </row>
    <row r="46" spans="1:9" ht="39" customHeight="1">
      <c r="A46" s="298" t="s">
        <v>82</v>
      </c>
      <c r="B46" s="298" t="s">
        <v>12</v>
      </c>
      <c r="C46" s="298" t="s">
        <v>25</v>
      </c>
      <c r="D46" s="298" t="s">
        <v>93</v>
      </c>
      <c r="E46" s="298" t="s">
        <v>437</v>
      </c>
      <c r="F46" s="298" t="s">
        <v>438</v>
      </c>
      <c r="G46" s="298" t="s">
        <v>439</v>
      </c>
      <c r="H46" s="298" t="s">
        <v>28</v>
      </c>
      <c r="I46" s="298" t="s">
        <v>41</v>
      </c>
    </row>
    <row r="47" spans="1:9" ht="65.25" customHeight="1">
      <c r="A47" s="299"/>
      <c r="B47" s="299"/>
      <c r="C47" s="299"/>
      <c r="D47" s="299"/>
      <c r="E47" s="299"/>
      <c r="F47" s="299"/>
      <c r="G47" s="299"/>
      <c r="H47" s="299"/>
      <c r="I47" s="299"/>
    </row>
    <row r="48" spans="1:9" ht="15.75">
      <c r="A48" s="220">
        <v>1</v>
      </c>
      <c r="B48" s="200">
        <v>2</v>
      </c>
      <c r="C48" s="220">
        <v>3</v>
      </c>
      <c r="D48" s="200">
        <v>4</v>
      </c>
      <c r="E48" s="220">
        <v>5</v>
      </c>
      <c r="F48" s="200">
        <v>6</v>
      </c>
      <c r="G48" s="220">
        <v>7</v>
      </c>
      <c r="H48" s="200">
        <v>8</v>
      </c>
      <c r="I48" s="220">
        <v>9</v>
      </c>
    </row>
    <row r="49" spans="1:9" ht="21" customHeight="1">
      <c r="A49" s="108">
        <v>2110</v>
      </c>
      <c r="B49" s="97" t="s">
        <v>195</v>
      </c>
      <c r="C49" s="246">
        <v>54208450</v>
      </c>
      <c r="D49" s="237">
        <v>53701126.4</v>
      </c>
      <c r="E49" s="245">
        <v>0</v>
      </c>
      <c r="F49" s="239">
        <v>0</v>
      </c>
      <c r="G49" s="245">
        <v>0</v>
      </c>
      <c r="H49" s="200"/>
      <c r="I49" s="220"/>
    </row>
    <row r="50" spans="1:9" ht="31.5">
      <c r="A50" s="108">
        <v>2120</v>
      </c>
      <c r="B50" s="97" t="s">
        <v>196</v>
      </c>
      <c r="C50" s="246">
        <v>11693858</v>
      </c>
      <c r="D50" s="237">
        <v>11456425.2</v>
      </c>
      <c r="E50" s="245">
        <v>0</v>
      </c>
      <c r="F50" s="239">
        <v>0</v>
      </c>
      <c r="G50" s="245">
        <v>0</v>
      </c>
      <c r="H50" s="200"/>
      <c r="I50" s="220"/>
    </row>
    <row r="51" spans="1:9" ht="47.25">
      <c r="A51" s="108">
        <v>2210</v>
      </c>
      <c r="B51" s="97" t="s">
        <v>197</v>
      </c>
      <c r="C51" s="246">
        <v>1868186</v>
      </c>
      <c r="D51" s="237">
        <v>1759848.1</v>
      </c>
      <c r="E51" s="245">
        <v>0</v>
      </c>
      <c r="F51" s="239">
        <v>0</v>
      </c>
      <c r="G51" s="245">
        <v>0</v>
      </c>
      <c r="H51" s="200"/>
      <c r="I51" s="220"/>
    </row>
    <row r="52" spans="1:9" ht="31.5">
      <c r="A52" s="108">
        <v>2240</v>
      </c>
      <c r="B52" s="90" t="s">
        <v>188</v>
      </c>
      <c r="C52" s="246">
        <v>1607347</v>
      </c>
      <c r="D52" s="237">
        <v>1492349.1</v>
      </c>
      <c r="E52" s="245">
        <v>0</v>
      </c>
      <c r="F52" s="239">
        <v>0</v>
      </c>
      <c r="G52" s="245">
        <v>0</v>
      </c>
      <c r="H52" s="200"/>
      <c r="I52" s="220"/>
    </row>
    <row r="53" spans="1:9" ht="31.5">
      <c r="A53" s="108">
        <v>2250</v>
      </c>
      <c r="B53" s="97" t="s">
        <v>198</v>
      </c>
      <c r="C53" s="246">
        <v>107972</v>
      </c>
      <c r="D53" s="237">
        <v>74166</v>
      </c>
      <c r="E53" s="245">
        <v>0</v>
      </c>
      <c r="F53" s="239">
        <v>0</v>
      </c>
      <c r="G53" s="245">
        <v>0</v>
      </c>
      <c r="H53" s="200"/>
      <c r="I53" s="220"/>
    </row>
    <row r="54" spans="1:9" ht="31.5">
      <c r="A54" s="108">
        <v>2271</v>
      </c>
      <c r="B54" s="97" t="s">
        <v>199</v>
      </c>
      <c r="C54" s="246">
        <v>1145528</v>
      </c>
      <c r="D54" s="237">
        <v>1081436.7</v>
      </c>
      <c r="E54" s="245">
        <v>0</v>
      </c>
      <c r="F54" s="239">
        <v>0</v>
      </c>
      <c r="G54" s="245">
        <v>0</v>
      </c>
      <c r="H54" s="200"/>
      <c r="I54" s="220"/>
    </row>
    <row r="55" spans="1:9" ht="47.25">
      <c r="A55" s="108">
        <v>2272</v>
      </c>
      <c r="B55" s="97" t="s">
        <v>200</v>
      </c>
      <c r="C55" s="246">
        <v>62018</v>
      </c>
      <c r="D55" s="237">
        <v>60964.8</v>
      </c>
      <c r="E55" s="245">
        <v>0</v>
      </c>
      <c r="F55" s="245">
        <v>0</v>
      </c>
      <c r="G55" s="245">
        <v>0</v>
      </c>
      <c r="H55" s="220"/>
      <c r="I55" s="220"/>
    </row>
    <row r="56" spans="1:9" ht="31.5">
      <c r="A56" s="108">
        <v>2273</v>
      </c>
      <c r="B56" s="97" t="s">
        <v>201</v>
      </c>
      <c r="C56" s="246">
        <v>648344</v>
      </c>
      <c r="D56" s="237">
        <v>632011.4</v>
      </c>
      <c r="E56" s="245">
        <v>0</v>
      </c>
      <c r="F56" s="245">
        <v>0</v>
      </c>
      <c r="G56" s="245">
        <v>0</v>
      </c>
      <c r="H56" s="220"/>
      <c r="I56" s="220"/>
    </row>
    <row r="57" spans="1:9" ht="31.5">
      <c r="A57" s="108">
        <v>2274</v>
      </c>
      <c r="B57" s="97" t="s">
        <v>202</v>
      </c>
      <c r="C57" s="246">
        <v>37942</v>
      </c>
      <c r="D57" s="237">
        <v>27270.3</v>
      </c>
      <c r="E57" s="245">
        <v>0</v>
      </c>
      <c r="F57" s="245">
        <v>0</v>
      </c>
      <c r="G57" s="245">
        <v>0</v>
      </c>
      <c r="H57" s="220"/>
      <c r="I57" s="220"/>
    </row>
    <row r="58" spans="1:9" ht="78.75">
      <c r="A58" s="108">
        <v>2282</v>
      </c>
      <c r="B58" s="97" t="s">
        <v>203</v>
      </c>
      <c r="C58" s="246">
        <v>15435</v>
      </c>
      <c r="D58" s="237">
        <v>0</v>
      </c>
      <c r="E58" s="245">
        <v>0</v>
      </c>
      <c r="F58" s="245">
        <v>0</v>
      </c>
      <c r="G58" s="245">
        <v>0</v>
      </c>
      <c r="H58" s="220"/>
      <c r="I58" s="220"/>
    </row>
    <row r="59" spans="1:9" ht="15.75">
      <c r="A59" s="108">
        <v>2800</v>
      </c>
      <c r="B59" s="90" t="s">
        <v>204</v>
      </c>
      <c r="C59" s="246">
        <v>83916</v>
      </c>
      <c r="D59" s="237">
        <v>79805.2</v>
      </c>
      <c r="E59" s="245">
        <v>0</v>
      </c>
      <c r="F59" s="245">
        <v>0</v>
      </c>
      <c r="G59" s="245">
        <v>0</v>
      </c>
      <c r="H59" s="220"/>
      <c r="I59" s="220"/>
    </row>
    <row r="60" spans="1:9" ht="78.75">
      <c r="A60" s="108">
        <v>3110</v>
      </c>
      <c r="B60" s="90" t="s">
        <v>205</v>
      </c>
      <c r="C60" s="246">
        <v>65000</v>
      </c>
      <c r="D60" s="237">
        <v>40850</v>
      </c>
      <c r="E60" s="245">
        <v>0</v>
      </c>
      <c r="F60" s="245">
        <v>0</v>
      </c>
      <c r="G60" s="245">
        <v>0</v>
      </c>
      <c r="H60" s="220"/>
      <c r="I60" s="220"/>
    </row>
    <row r="61" spans="1:9" ht="24.75" customHeight="1">
      <c r="A61" s="224"/>
      <c r="B61" s="224" t="s">
        <v>50</v>
      </c>
      <c r="C61" s="237">
        <f>SUM(C49:C59)</f>
        <v>71478996</v>
      </c>
      <c r="D61" s="237">
        <f>SUM(D49:D59)</f>
        <v>70365403.2</v>
      </c>
      <c r="E61" s="245">
        <v>0</v>
      </c>
      <c r="F61" s="245">
        <v>0</v>
      </c>
      <c r="G61" s="245">
        <v>0</v>
      </c>
      <c r="H61" s="231"/>
      <c r="I61" s="220"/>
    </row>
    <row r="62" ht="15.75" hidden="1"/>
    <row r="63" spans="1:11" ht="72" customHeight="1">
      <c r="A63" s="354" t="s">
        <v>443</v>
      </c>
      <c r="B63" s="354"/>
      <c r="C63" s="354"/>
      <c r="D63" s="354"/>
      <c r="E63" s="354"/>
      <c r="F63" s="354"/>
      <c r="G63" s="354"/>
      <c r="H63" s="354"/>
      <c r="I63" s="354"/>
      <c r="J63" s="225"/>
      <c r="K63" s="225"/>
    </row>
    <row r="64" spans="1:11" ht="6.75" customHeight="1">
      <c r="A64" s="268"/>
      <c r="B64" s="268"/>
      <c r="C64" s="268"/>
      <c r="D64" s="268"/>
      <c r="E64" s="268"/>
      <c r="F64" s="268"/>
      <c r="G64" s="268"/>
      <c r="H64" s="268"/>
      <c r="I64" s="268"/>
      <c r="J64" s="268"/>
      <c r="K64" s="225"/>
    </row>
    <row r="65" spans="1:11" ht="156" customHeight="1">
      <c r="A65" s="352" t="s">
        <v>488</v>
      </c>
      <c r="B65" s="352"/>
      <c r="C65" s="352"/>
      <c r="D65" s="352"/>
      <c r="E65" s="352"/>
      <c r="F65" s="352"/>
      <c r="G65" s="352"/>
      <c r="H65" s="352"/>
      <c r="I65" s="352"/>
      <c r="J65" s="352"/>
      <c r="K65" s="352"/>
    </row>
    <row r="66" spans="1:11" ht="15.75">
      <c r="A66" s="131"/>
      <c r="B66" s="131"/>
      <c r="C66" s="131"/>
      <c r="D66" s="131"/>
      <c r="E66" s="131"/>
      <c r="F66" s="131"/>
      <c r="G66" s="131"/>
      <c r="H66" s="131"/>
      <c r="I66" s="131"/>
      <c r="J66" s="131"/>
      <c r="K66" s="131"/>
    </row>
    <row r="67" spans="1:9" ht="22.5" customHeight="1">
      <c r="A67" s="226"/>
      <c r="B67" s="226"/>
      <c r="C67" s="226"/>
      <c r="D67" s="226"/>
      <c r="E67" s="226"/>
      <c r="F67" s="226"/>
      <c r="G67" s="226"/>
      <c r="H67" s="226"/>
      <c r="I67" s="226"/>
    </row>
    <row r="68" spans="1:7" ht="18.75">
      <c r="A68" s="362" t="s">
        <v>387</v>
      </c>
      <c r="B68" s="362"/>
      <c r="C68" s="362"/>
      <c r="D68" s="232"/>
      <c r="F68" s="364" t="s">
        <v>416</v>
      </c>
      <c r="G68" s="364"/>
    </row>
    <row r="69" spans="1:7" ht="18.75" customHeight="1">
      <c r="A69" s="362"/>
      <c r="B69" s="363"/>
      <c r="C69" s="363"/>
      <c r="D69" s="50" t="s">
        <v>29</v>
      </c>
      <c r="F69" s="361" t="s">
        <v>105</v>
      </c>
      <c r="G69" s="361"/>
    </row>
    <row r="70" spans="1:4" ht="18.75" customHeight="1">
      <c r="A70" s="362"/>
      <c r="B70" s="363"/>
      <c r="C70" s="363"/>
      <c r="D70" s="233"/>
    </row>
    <row r="71" spans="1:7" ht="18.75">
      <c r="A71" s="362" t="s">
        <v>417</v>
      </c>
      <c r="B71" s="362"/>
      <c r="C71" s="362"/>
      <c r="D71" s="234"/>
      <c r="F71" s="364" t="s">
        <v>418</v>
      </c>
      <c r="G71" s="364"/>
    </row>
    <row r="72" spans="1:7" ht="15.75" customHeight="1">
      <c r="A72" s="48"/>
      <c r="B72" s="50"/>
      <c r="C72" s="50"/>
      <c r="D72" s="50" t="s">
        <v>29</v>
      </c>
      <c r="F72" s="361" t="s">
        <v>105</v>
      </c>
      <c r="G72" s="361"/>
    </row>
    <row r="73" ht="24.75" customHeight="1">
      <c r="A73" s="47"/>
    </row>
  </sheetData>
  <sheetProtection/>
  <mergeCells count="46">
    <mergeCell ref="F72:G72"/>
    <mergeCell ref="A68:C68"/>
    <mergeCell ref="A69:A70"/>
    <mergeCell ref="B69:B70"/>
    <mergeCell ref="C69:C70"/>
    <mergeCell ref="F69:G69"/>
    <mergeCell ref="A71:C71"/>
    <mergeCell ref="F68:G68"/>
    <mergeCell ref="F71:G71"/>
    <mergeCell ref="A26:A28"/>
    <mergeCell ref="A24:P24"/>
    <mergeCell ref="B26:B28"/>
    <mergeCell ref="C26:G26"/>
    <mergeCell ref="H26:L26"/>
    <mergeCell ref="C27:C28"/>
    <mergeCell ref="D27:D28"/>
    <mergeCell ref="L27:L28"/>
    <mergeCell ref="A5:P5"/>
    <mergeCell ref="A7:A8"/>
    <mergeCell ref="B7:B8"/>
    <mergeCell ref="C7:C8"/>
    <mergeCell ref="D7:D8"/>
    <mergeCell ref="E7:E8"/>
    <mergeCell ref="F7:F8"/>
    <mergeCell ref="G7:G8"/>
    <mergeCell ref="H7:I7"/>
    <mergeCell ref="J7:J8"/>
    <mergeCell ref="H46:H47"/>
    <mergeCell ref="E27:F27"/>
    <mergeCell ref="G27:G28"/>
    <mergeCell ref="H27:H28"/>
    <mergeCell ref="I46:I47"/>
    <mergeCell ref="G46:G47"/>
    <mergeCell ref="I27:I28"/>
    <mergeCell ref="E46:E47"/>
    <mergeCell ref="F46:F47"/>
    <mergeCell ref="A65:K65"/>
    <mergeCell ref="A2:J2"/>
    <mergeCell ref="A64:J64"/>
    <mergeCell ref="A63:I63"/>
    <mergeCell ref="J27:K27"/>
    <mergeCell ref="A44:P44"/>
    <mergeCell ref="A46:A47"/>
    <mergeCell ref="B46:B47"/>
    <mergeCell ref="C46:C47"/>
    <mergeCell ref="D46:D47"/>
  </mergeCells>
  <printOptions horizontalCentered="1"/>
  <pageMargins left="0.1968503937007874" right="0.1968503937007874" top="0.1968503937007874" bottom="0.1968503937007874" header="0.1968503937007874" footer="0.1968503937007874"/>
  <pageSetup horizontalDpi="600" verticalDpi="600" orientation="landscape" paperSize="9" scale="60" r:id="rId1"/>
  <rowBreaks count="3" manualBreakCount="3">
    <brk id="23" max="11" man="1"/>
    <brk id="43" max="11" man="1"/>
    <brk id="63" max="11" man="1"/>
  </rowBreaks>
</worksheet>
</file>

<file path=xl/worksheets/sheet9.xml><?xml version="1.0" encoding="utf-8"?>
<worksheet xmlns="http://schemas.openxmlformats.org/spreadsheetml/2006/main" xmlns:r="http://schemas.openxmlformats.org/officeDocument/2006/relationships">
  <sheetPr>
    <tabColor rgb="FFFFFF00"/>
  </sheetPr>
  <dimension ref="A1:N73"/>
  <sheetViews>
    <sheetView showGridLines="0" view="pageBreakPreview" zoomScaleSheetLayoutView="100" zoomScalePageLayoutView="0" workbookViewId="0" topLeftCell="A1">
      <selection activeCell="A34" sqref="A34:IV34"/>
    </sheetView>
  </sheetViews>
  <sheetFormatPr defaultColWidth="9.00390625" defaultRowHeight="12.75"/>
  <cols>
    <col min="1" max="1" width="10.75390625" style="21" customWidth="1"/>
    <col min="2" max="2" width="32.25390625" style="21" customWidth="1"/>
    <col min="3" max="3" width="12.875" style="21" customWidth="1"/>
    <col min="4" max="4" width="16.75390625" style="21" customWidth="1"/>
    <col min="5" max="5" width="17.375" style="21" customWidth="1"/>
    <col min="6" max="6" width="19.75390625" style="21" customWidth="1"/>
    <col min="7" max="7" width="22.875" style="21" customWidth="1"/>
    <col min="8" max="8" width="24.375" style="21" customWidth="1"/>
    <col min="9" max="16384" width="9.125" style="21" customWidth="1"/>
  </cols>
  <sheetData>
    <row r="1" spans="1:8" ht="15.75">
      <c r="A1" s="369" t="s">
        <v>444</v>
      </c>
      <c r="B1" s="369"/>
      <c r="C1" s="369"/>
      <c r="D1" s="369"/>
      <c r="E1" s="369"/>
      <c r="F1" s="369"/>
      <c r="G1" s="369"/>
      <c r="H1" s="369"/>
    </row>
    <row r="3" spans="1:14" ht="36" customHeight="1">
      <c r="A3" s="389" t="s">
        <v>454</v>
      </c>
      <c r="B3" s="389"/>
      <c r="C3" s="389"/>
      <c r="D3" s="389"/>
      <c r="E3" s="390"/>
      <c r="F3" s="386" t="s">
        <v>445</v>
      </c>
      <c r="G3" s="386"/>
      <c r="J3" s="56"/>
      <c r="K3" s="56"/>
      <c r="L3" s="56"/>
      <c r="M3" s="259" t="s">
        <v>106</v>
      </c>
      <c r="N3" s="259"/>
    </row>
    <row r="4" spans="1:14" ht="42.75" customHeight="1">
      <c r="A4" s="275" t="s">
        <v>108</v>
      </c>
      <c r="B4" s="275"/>
      <c r="C4" s="275"/>
      <c r="D4" s="275"/>
      <c r="E4" s="275"/>
      <c r="F4" s="261" t="s">
        <v>447</v>
      </c>
      <c r="G4" s="261"/>
      <c r="J4" s="42"/>
      <c r="K4" s="42"/>
      <c r="L4" s="42"/>
      <c r="M4" s="262" t="s">
        <v>103</v>
      </c>
      <c r="N4" s="262"/>
    </row>
    <row r="5" spans="1:14" ht="15">
      <c r="A5" s="56"/>
      <c r="B5" s="56"/>
      <c r="C5" s="56"/>
      <c r="D5" s="56"/>
      <c r="E5" s="56"/>
      <c r="F5" s="56"/>
      <c r="G5" s="56"/>
      <c r="H5" s="56"/>
      <c r="I5" s="56"/>
      <c r="J5" s="56"/>
      <c r="K5" s="56"/>
      <c r="L5" s="56"/>
      <c r="M5" s="43"/>
      <c r="N5" s="43"/>
    </row>
    <row r="6" spans="1:14" ht="27.75" customHeight="1">
      <c r="A6" s="389" t="s">
        <v>453</v>
      </c>
      <c r="B6" s="389"/>
      <c r="C6" s="389"/>
      <c r="D6" s="389"/>
      <c r="E6" s="390"/>
      <c r="F6" s="393" t="s">
        <v>446</v>
      </c>
      <c r="G6" s="393"/>
      <c r="H6" s="56"/>
      <c r="I6" s="56"/>
      <c r="J6" s="56"/>
      <c r="K6" s="56"/>
      <c r="L6" s="56"/>
      <c r="M6" s="391" t="s">
        <v>113</v>
      </c>
      <c r="N6" s="392"/>
    </row>
    <row r="7" spans="1:14" ht="79.5" customHeight="1">
      <c r="A7" s="275" t="s">
        <v>68</v>
      </c>
      <c r="B7" s="275"/>
      <c r="C7" s="275"/>
      <c r="D7" s="275"/>
      <c r="E7" s="275"/>
      <c r="F7" s="261" t="s">
        <v>448</v>
      </c>
      <c r="G7" s="261"/>
      <c r="H7" s="42"/>
      <c r="I7" s="42"/>
      <c r="J7" s="42"/>
      <c r="K7" s="42"/>
      <c r="L7" s="42"/>
      <c r="M7" s="262" t="s">
        <v>103</v>
      </c>
      <c r="N7" s="262"/>
    </row>
    <row r="8" spans="1:14" ht="15">
      <c r="A8" s="65"/>
      <c r="B8" s="65"/>
      <c r="C8" s="65"/>
      <c r="D8" s="65"/>
      <c r="E8" s="65"/>
      <c r="F8" s="57"/>
      <c r="G8" s="57"/>
      <c r="H8" s="57"/>
      <c r="I8" s="57"/>
      <c r="J8" s="57"/>
      <c r="K8" s="57"/>
      <c r="L8" s="56"/>
      <c r="M8" s="43"/>
      <c r="N8" s="43"/>
    </row>
    <row r="9" spans="1:14" ht="88.5" customHeight="1">
      <c r="A9" s="88" t="s">
        <v>114</v>
      </c>
      <c r="B9" s="249" t="s">
        <v>449</v>
      </c>
      <c r="C9" s="387" t="s">
        <v>194</v>
      </c>
      <c r="D9" s="388"/>
      <c r="E9" s="388" t="s">
        <v>456</v>
      </c>
      <c r="F9" s="388"/>
      <c r="G9" s="394" t="s">
        <v>455</v>
      </c>
      <c r="H9" s="394"/>
      <c r="I9" s="57"/>
      <c r="L9" s="56"/>
      <c r="M9" s="263" t="s">
        <v>109</v>
      </c>
      <c r="N9" s="263"/>
    </row>
    <row r="10" spans="2:14" s="42" customFormat="1" ht="51">
      <c r="B10" s="85" t="s">
        <v>450</v>
      </c>
      <c r="C10" s="262" t="s">
        <v>451</v>
      </c>
      <c r="D10" s="262"/>
      <c r="E10" s="262" t="s">
        <v>119</v>
      </c>
      <c r="F10" s="262"/>
      <c r="G10" s="262" t="s">
        <v>452</v>
      </c>
      <c r="H10" s="262"/>
      <c r="I10" s="85"/>
      <c r="M10" s="262" t="s">
        <v>104</v>
      </c>
      <c r="N10" s="262"/>
    </row>
    <row r="12" spans="1:8" s="63" customFormat="1" ht="12.75" customHeight="1">
      <c r="A12" s="368" t="s">
        <v>125</v>
      </c>
      <c r="B12" s="368"/>
      <c r="C12" s="368"/>
      <c r="D12" s="368"/>
      <c r="E12" s="368"/>
      <c r="F12" s="368"/>
      <c r="G12" s="368"/>
      <c r="H12" s="368"/>
    </row>
    <row r="13" spans="1:8" s="63" customFormat="1" ht="12.75">
      <c r="A13" s="370"/>
      <c r="B13" s="370"/>
      <c r="C13" s="370"/>
      <c r="D13" s="370"/>
      <c r="E13" s="370"/>
      <c r="F13" s="371"/>
      <c r="G13" s="371"/>
      <c r="H13" s="371"/>
    </row>
    <row r="14" spans="1:8" s="63" customFormat="1" ht="27.75" customHeight="1">
      <c r="A14" s="368" t="s">
        <v>126</v>
      </c>
      <c r="B14" s="368"/>
      <c r="C14" s="368"/>
      <c r="D14" s="368"/>
      <c r="E14" s="368"/>
      <c r="F14" s="368"/>
      <c r="G14" s="368"/>
      <c r="H14" s="62"/>
    </row>
    <row r="15" spans="6:8" ht="12.75">
      <c r="F15" s="22"/>
      <c r="G15" s="23"/>
      <c r="H15" s="23" t="s">
        <v>67</v>
      </c>
    </row>
    <row r="16" spans="2:8" ht="21" customHeight="1">
      <c r="B16" s="365" t="s">
        <v>82</v>
      </c>
      <c r="C16" s="365" t="s">
        <v>12</v>
      </c>
      <c r="D16" s="372" t="s">
        <v>457</v>
      </c>
      <c r="E16" s="372" t="s">
        <v>458</v>
      </c>
      <c r="F16" s="365" t="s">
        <v>459</v>
      </c>
      <c r="G16" s="365"/>
      <c r="H16" s="374" t="s">
        <v>460</v>
      </c>
    </row>
    <row r="17" spans="2:8" ht="114.75" customHeight="1">
      <c r="B17" s="365"/>
      <c r="C17" s="365"/>
      <c r="D17" s="373"/>
      <c r="E17" s="373"/>
      <c r="F17" s="5" t="s">
        <v>35</v>
      </c>
      <c r="G17" s="5" t="s">
        <v>65</v>
      </c>
      <c r="H17" s="375"/>
    </row>
    <row r="18" spans="2:8" s="22" customFormat="1" ht="12.75">
      <c r="B18" s="24">
        <v>1</v>
      </c>
      <c r="C18" s="24">
        <v>2</v>
      </c>
      <c r="D18" s="24">
        <v>3</v>
      </c>
      <c r="E18" s="24">
        <v>4</v>
      </c>
      <c r="F18" s="24">
        <v>5</v>
      </c>
      <c r="G18" s="24">
        <v>6</v>
      </c>
      <c r="H18" s="24">
        <v>7</v>
      </c>
    </row>
    <row r="19" spans="2:8" s="22" customFormat="1" ht="12.75">
      <c r="B19" s="83" t="s">
        <v>19</v>
      </c>
      <c r="C19" s="83"/>
      <c r="D19" s="24"/>
      <c r="E19" s="24"/>
      <c r="F19" s="24"/>
      <c r="G19" s="24"/>
      <c r="H19" s="24"/>
    </row>
    <row r="20" spans="2:8" s="22" customFormat="1" ht="12.75">
      <c r="B20" s="24"/>
      <c r="C20" s="83"/>
      <c r="D20" s="24"/>
      <c r="E20" s="24"/>
      <c r="F20" s="24"/>
      <c r="G20" s="24"/>
      <c r="H20" s="24"/>
    </row>
    <row r="21" spans="2:8" s="22" customFormat="1" ht="12.75">
      <c r="B21" s="83" t="s">
        <v>20</v>
      </c>
      <c r="C21" s="83"/>
      <c r="D21" s="24"/>
      <c r="E21" s="24"/>
      <c r="F21" s="24"/>
      <c r="G21" s="24"/>
      <c r="H21" s="24"/>
    </row>
    <row r="22" spans="2:8" s="22" customFormat="1" ht="181.5" customHeight="1">
      <c r="B22" s="18">
        <v>3132</v>
      </c>
      <c r="C22" s="250" t="s">
        <v>426</v>
      </c>
      <c r="D22" s="18">
        <v>0</v>
      </c>
      <c r="E22" s="18">
        <v>0</v>
      </c>
      <c r="F22" s="18">
        <v>0</v>
      </c>
      <c r="G22" s="251">
        <v>170000</v>
      </c>
      <c r="H22" s="252" t="s">
        <v>461</v>
      </c>
    </row>
    <row r="23" spans="1:8" ht="15.75" customHeight="1">
      <c r="A23" s="376"/>
      <c r="B23" s="376"/>
      <c r="C23" s="376"/>
      <c r="D23" s="376"/>
      <c r="E23" s="376"/>
      <c r="F23" s="376"/>
      <c r="G23" s="376"/>
      <c r="H23" s="376"/>
    </row>
    <row r="24" spans="1:8" ht="28.5" customHeight="1">
      <c r="A24" s="395" t="s">
        <v>130</v>
      </c>
      <c r="B24" s="395"/>
      <c r="C24" s="395"/>
      <c r="D24" s="395"/>
      <c r="E24" s="395"/>
      <c r="F24" s="395"/>
      <c r="G24" s="64"/>
      <c r="H24" s="62"/>
    </row>
    <row r="25" spans="1:8" ht="15.75" customHeight="1">
      <c r="A25" s="365" t="s">
        <v>22</v>
      </c>
      <c r="B25" s="365" t="s">
        <v>12</v>
      </c>
      <c r="C25" s="365" t="s">
        <v>21</v>
      </c>
      <c r="D25" s="365" t="s">
        <v>14</v>
      </c>
      <c r="E25" s="372" t="s">
        <v>464</v>
      </c>
      <c r="F25" s="372" t="s">
        <v>465</v>
      </c>
      <c r="G25" s="7"/>
      <c r="H25" s="7"/>
    </row>
    <row r="26" spans="1:8" ht="60" customHeight="1">
      <c r="A26" s="365"/>
      <c r="B26" s="365"/>
      <c r="C26" s="365"/>
      <c r="D26" s="365"/>
      <c r="E26" s="373"/>
      <c r="F26" s="373"/>
      <c r="G26" s="7"/>
      <c r="H26" s="7"/>
    </row>
    <row r="27" spans="1:8" ht="14.25" customHeight="1">
      <c r="A27" s="5">
        <v>1</v>
      </c>
      <c r="B27" s="5">
        <v>2</v>
      </c>
      <c r="C27" s="5">
        <v>3</v>
      </c>
      <c r="D27" s="5">
        <v>4</v>
      </c>
      <c r="E27" s="5">
        <v>5</v>
      </c>
      <c r="F27" s="5">
        <v>6</v>
      </c>
      <c r="G27" s="7"/>
      <c r="H27" s="7"/>
    </row>
    <row r="28" spans="1:8" ht="14.25" customHeight="1">
      <c r="A28" s="18"/>
      <c r="B28" s="60" t="s">
        <v>3</v>
      </c>
      <c r="C28" s="18"/>
      <c r="D28" s="18"/>
      <c r="E28" s="76"/>
      <c r="F28" s="76"/>
      <c r="G28" s="66"/>
      <c r="H28" s="66"/>
    </row>
    <row r="29" spans="1:8" ht="120.75" customHeight="1">
      <c r="A29" s="253" t="s">
        <v>169</v>
      </c>
      <c r="B29" s="250" t="s">
        <v>462</v>
      </c>
      <c r="C29" s="253" t="s">
        <v>164</v>
      </c>
      <c r="D29" s="253" t="s">
        <v>463</v>
      </c>
      <c r="E29" s="76">
        <v>0</v>
      </c>
      <c r="F29" s="254">
        <v>170000</v>
      </c>
      <c r="G29" s="66"/>
      <c r="H29" s="66"/>
    </row>
    <row r="30" spans="1:8" ht="14.25" customHeight="1">
      <c r="A30" s="18"/>
      <c r="B30" s="60" t="s">
        <v>4</v>
      </c>
      <c r="C30" s="18"/>
      <c r="D30" s="18"/>
      <c r="E30" s="76"/>
      <c r="F30" s="76"/>
      <c r="G30" s="66"/>
      <c r="H30" s="66"/>
    </row>
    <row r="31" spans="1:8" ht="31.5" customHeight="1">
      <c r="A31" s="253" t="s">
        <v>171</v>
      </c>
      <c r="B31" s="250" t="s">
        <v>279</v>
      </c>
      <c r="C31" s="253" t="s">
        <v>165</v>
      </c>
      <c r="D31" s="253" t="s">
        <v>466</v>
      </c>
      <c r="E31" s="76">
        <v>0</v>
      </c>
      <c r="F31" s="76">
        <v>1</v>
      </c>
      <c r="G31" s="66"/>
      <c r="H31" s="66"/>
    </row>
    <row r="32" spans="1:8" ht="14.25" customHeight="1">
      <c r="A32" s="18"/>
      <c r="B32" s="60" t="s">
        <v>5</v>
      </c>
      <c r="C32" s="18"/>
      <c r="D32" s="18"/>
      <c r="E32" s="76"/>
      <c r="F32" s="76"/>
      <c r="G32" s="66"/>
      <c r="H32" s="66"/>
    </row>
    <row r="33" spans="1:8" ht="30.75" customHeight="1">
      <c r="A33" s="253" t="s">
        <v>174</v>
      </c>
      <c r="B33" s="250" t="s">
        <v>467</v>
      </c>
      <c r="C33" s="253" t="s">
        <v>164</v>
      </c>
      <c r="D33" s="253" t="s">
        <v>468</v>
      </c>
      <c r="E33" s="76">
        <v>0</v>
      </c>
      <c r="F33" s="76">
        <v>170000</v>
      </c>
      <c r="G33" s="66"/>
      <c r="H33" s="66"/>
    </row>
    <row r="34" spans="1:8" ht="12.75" customHeight="1">
      <c r="A34" s="25"/>
      <c r="B34" s="26"/>
      <c r="C34" s="25"/>
      <c r="D34" s="25"/>
      <c r="E34" s="26"/>
      <c r="F34" s="26"/>
      <c r="G34" s="26"/>
      <c r="H34" s="26"/>
    </row>
    <row r="35" spans="1:8" ht="53.25" customHeight="1">
      <c r="A35" s="376" t="s">
        <v>469</v>
      </c>
      <c r="B35" s="376"/>
      <c r="C35" s="376"/>
      <c r="D35" s="376"/>
      <c r="E35" s="376"/>
      <c r="F35" s="376"/>
      <c r="G35" s="6"/>
      <c r="H35" s="9"/>
    </row>
    <row r="36" spans="1:8" ht="12.75" customHeight="1">
      <c r="A36" s="366"/>
      <c r="B36" s="366"/>
      <c r="C36" s="366"/>
      <c r="D36" s="6"/>
      <c r="E36" s="6"/>
      <c r="F36" s="6"/>
      <c r="G36" s="27"/>
      <c r="H36" s="9"/>
    </row>
    <row r="37" spans="1:8" ht="17.25" customHeight="1">
      <c r="A37" s="75" t="s">
        <v>50</v>
      </c>
      <c r="B37" s="53"/>
      <c r="C37" s="53"/>
      <c r="D37" s="53"/>
      <c r="E37" s="53"/>
      <c r="F37" s="53"/>
      <c r="G37" s="53"/>
      <c r="H37" s="6"/>
    </row>
    <row r="38" spans="1:8" ht="17.25" customHeight="1">
      <c r="A38" s="28"/>
      <c r="B38" s="34"/>
      <c r="C38" s="34"/>
      <c r="D38" s="34"/>
      <c r="E38" s="34"/>
      <c r="F38" s="34"/>
      <c r="G38" s="34"/>
      <c r="H38" s="6"/>
    </row>
    <row r="39" spans="1:8" ht="28.5" customHeight="1">
      <c r="A39" s="376" t="s">
        <v>132</v>
      </c>
      <c r="B39" s="376"/>
      <c r="C39" s="376"/>
      <c r="D39" s="376"/>
      <c r="E39" s="376"/>
      <c r="F39" s="376"/>
      <c r="G39" s="376"/>
      <c r="H39" s="6"/>
    </row>
    <row r="40" spans="1:8" ht="16.5" customHeight="1">
      <c r="A40" s="6"/>
      <c r="B40" s="6"/>
      <c r="C40" s="6"/>
      <c r="D40" s="6"/>
      <c r="E40" s="6"/>
      <c r="F40" s="6"/>
      <c r="G40" s="27" t="s">
        <v>67</v>
      </c>
      <c r="H40" s="6"/>
    </row>
    <row r="41" spans="1:7" ht="21" customHeight="1">
      <c r="A41" s="365" t="s">
        <v>30</v>
      </c>
      <c r="B41" s="365" t="s">
        <v>12</v>
      </c>
      <c r="C41" s="378" t="s">
        <v>47</v>
      </c>
      <c r="D41" s="379"/>
      <c r="E41" s="365" t="s">
        <v>47</v>
      </c>
      <c r="F41" s="365"/>
      <c r="G41" s="374" t="s">
        <v>96</v>
      </c>
    </row>
    <row r="42" spans="1:7" ht="38.25">
      <c r="A42" s="365"/>
      <c r="B42" s="365"/>
      <c r="C42" s="5" t="s">
        <v>32</v>
      </c>
      <c r="D42" s="5" t="s">
        <v>65</v>
      </c>
      <c r="E42" s="5" t="s">
        <v>32</v>
      </c>
      <c r="F42" s="5" t="s">
        <v>65</v>
      </c>
      <c r="G42" s="375"/>
    </row>
    <row r="43" spans="1:7" ht="14.25" customHeight="1">
      <c r="A43" s="24">
        <v>1</v>
      </c>
      <c r="B43" s="24">
        <v>2</v>
      </c>
      <c r="C43" s="24">
        <v>3</v>
      </c>
      <c r="D43" s="24">
        <v>4</v>
      </c>
      <c r="E43" s="24">
        <v>5</v>
      </c>
      <c r="F43" s="24">
        <v>6</v>
      </c>
      <c r="G43" s="24">
        <v>7</v>
      </c>
    </row>
    <row r="44" spans="1:7" ht="14.25" customHeight="1">
      <c r="A44" s="24"/>
      <c r="B44" s="83"/>
      <c r="C44" s="24"/>
      <c r="D44" s="24"/>
      <c r="E44" s="24"/>
      <c r="F44" s="24"/>
      <c r="G44" s="24"/>
    </row>
    <row r="45" spans="1:7" ht="14.25" customHeight="1">
      <c r="A45" s="24"/>
      <c r="B45" s="83"/>
      <c r="C45" s="24"/>
      <c r="D45" s="24"/>
      <c r="E45" s="24"/>
      <c r="F45" s="24"/>
      <c r="G45" s="24"/>
    </row>
    <row r="46" spans="1:7" ht="14.25" customHeight="1">
      <c r="A46" s="24"/>
      <c r="B46" s="83"/>
      <c r="C46" s="24"/>
      <c r="D46" s="24"/>
      <c r="E46" s="24"/>
      <c r="F46" s="24"/>
      <c r="G46" s="24"/>
    </row>
    <row r="47" spans="1:7" ht="14.25" customHeight="1">
      <c r="A47" s="24"/>
      <c r="B47" s="83" t="s">
        <v>15</v>
      </c>
      <c r="C47" s="24"/>
      <c r="D47" s="24"/>
      <c r="E47" s="24"/>
      <c r="F47" s="24"/>
      <c r="G47" s="24"/>
    </row>
    <row r="48" spans="1:7" ht="14.25" customHeight="1">
      <c r="A48" s="24"/>
      <c r="B48" s="83"/>
      <c r="C48" s="24"/>
      <c r="D48" s="24"/>
      <c r="E48" s="24"/>
      <c r="F48" s="24"/>
      <c r="G48" s="24"/>
    </row>
    <row r="49" spans="1:7" ht="14.25" customHeight="1">
      <c r="A49" s="24"/>
      <c r="B49" s="20" t="s">
        <v>16</v>
      </c>
      <c r="C49" s="24"/>
      <c r="D49" s="24"/>
      <c r="E49" s="24"/>
      <c r="F49" s="24"/>
      <c r="G49" s="24"/>
    </row>
    <row r="50" spans="1:8" ht="18" customHeight="1">
      <c r="A50" s="6"/>
      <c r="B50" s="6"/>
      <c r="C50" s="6"/>
      <c r="D50" s="6"/>
      <c r="E50" s="6"/>
      <c r="F50" s="6"/>
      <c r="G50" s="6"/>
      <c r="H50" s="6"/>
    </row>
    <row r="51" spans="1:8" ht="14.25" customHeight="1">
      <c r="A51" s="368" t="s">
        <v>133</v>
      </c>
      <c r="B51" s="368"/>
      <c r="C51" s="368"/>
      <c r="D51" s="368"/>
      <c r="E51" s="368"/>
      <c r="F51" s="368"/>
      <c r="G51" s="368"/>
      <c r="H51" s="368"/>
    </row>
    <row r="52" spans="1:8" ht="21" customHeight="1">
      <c r="A52" s="365" t="s">
        <v>22</v>
      </c>
      <c r="B52" s="365" t="s">
        <v>12</v>
      </c>
      <c r="C52" s="365" t="s">
        <v>21</v>
      </c>
      <c r="D52" s="365" t="s">
        <v>14</v>
      </c>
      <c r="E52" s="365" t="s">
        <v>89</v>
      </c>
      <c r="F52" s="365" t="s">
        <v>66</v>
      </c>
      <c r="G52" s="365" t="s">
        <v>89</v>
      </c>
      <c r="H52" s="365" t="s">
        <v>66</v>
      </c>
    </row>
    <row r="53" spans="1:8" ht="45" customHeight="1">
      <c r="A53" s="365"/>
      <c r="B53" s="365"/>
      <c r="C53" s="365"/>
      <c r="D53" s="365"/>
      <c r="E53" s="365"/>
      <c r="F53" s="365"/>
      <c r="G53" s="365"/>
      <c r="H53" s="365"/>
    </row>
    <row r="54" spans="1:8" s="22" customFormat="1" ht="12.75">
      <c r="A54" s="5">
        <v>1</v>
      </c>
      <c r="B54" s="5">
        <v>2</v>
      </c>
      <c r="C54" s="5">
        <v>3</v>
      </c>
      <c r="D54" s="5">
        <v>4</v>
      </c>
      <c r="E54" s="5">
        <v>5</v>
      </c>
      <c r="F54" s="5">
        <v>6</v>
      </c>
      <c r="G54" s="5">
        <v>7</v>
      </c>
      <c r="H54" s="5">
        <v>8</v>
      </c>
    </row>
    <row r="55" spans="1:8" s="22" customFormat="1" ht="12.75">
      <c r="A55" s="5"/>
      <c r="B55" s="60" t="s">
        <v>3</v>
      </c>
      <c r="C55" s="5"/>
      <c r="D55" s="5"/>
      <c r="E55" s="5"/>
      <c r="F55" s="5"/>
      <c r="G55" s="5"/>
      <c r="H55" s="5"/>
    </row>
    <row r="56" spans="1:8" s="22" customFormat="1" ht="12.75">
      <c r="A56" s="5"/>
      <c r="B56" s="18"/>
      <c r="C56" s="5"/>
      <c r="D56" s="5"/>
      <c r="E56" s="5"/>
      <c r="F56" s="5"/>
      <c r="G56" s="5"/>
      <c r="H56" s="5"/>
    </row>
    <row r="57" spans="1:8" s="22" customFormat="1" ht="12.75">
      <c r="A57" s="5"/>
      <c r="B57" s="60" t="s">
        <v>4</v>
      </c>
      <c r="C57" s="5"/>
      <c r="D57" s="5"/>
      <c r="E57" s="5"/>
      <c r="F57" s="5"/>
      <c r="G57" s="5"/>
      <c r="H57" s="5"/>
    </row>
    <row r="58" spans="1:8" s="22" customFormat="1" ht="12.75">
      <c r="A58" s="5"/>
      <c r="B58" s="60"/>
      <c r="C58" s="5"/>
      <c r="D58" s="5"/>
      <c r="E58" s="5"/>
      <c r="F58" s="5"/>
      <c r="G58" s="5"/>
      <c r="H58" s="54"/>
    </row>
    <row r="59" spans="1:8" s="22" customFormat="1" ht="12.75">
      <c r="A59" s="5"/>
      <c r="B59" s="60" t="s">
        <v>5</v>
      </c>
      <c r="C59" s="5"/>
      <c r="D59" s="5"/>
      <c r="E59" s="5"/>
      <c r="F59" s="5"/>
      <c r="G59" s="5"/>
      <c r="H59" s="54"/>
    </row>
    <row r="60" spans="1:8" s="22" customFormat="1" ht="12.75">
      <c r="A60" s="5"/>
      <c r="B60" s="60"/>
      <c r="C60" s="5"/>
      <c r="D60" s="5"/>
      <c r="E60" s="5"/>
      <c r="F60" s="5"/>
      <c r="G60" s="5"/>
      <c r="H60" s="54"/>
    </row>
    <row r="61" spans="1:8" s="22" customFormat="1" ht="12.75">
      <c r="A61" s="5"/>
      <c r="B61" s="60" t="s">
        <v>6</v>
      </c>
      <c r="C61" s="5"/>
      <c r="D61" s="5"/>
      <c r="E61" s="5"/>
      <c r="F61" s="5"/>
      <c r="G61" s="5"/>
      <c r="H61" s="54"/>
    </row>
    <row r="62" spans="1:8" s="22" customFormat="1" ht="12.75">
      <c r="A62" s="5"/>
      <c r="B62" s="60"/>
      <c r="C62" s="5"/>
      <c r="D62" s="5"/>
      <c r="E62" s="5"/>
      <c r="F62" s="5"/>
      <c r="G62" s="5"/>
      <c r="H62" s="54"/>
    </row>
    <row r="63" spans="1:8" s="35" customFormat="1" ht="13.5" customHeight="1">
      <c r="A63" s="7"/>
      <c r="B63" s="13"/>
      <c r="C63" s="7"/>
      <c r="D63" s="7"/>
      <c r="E63" s="7"/>
      <c r="F63" s="7"/>
      <c r="G63" s="7"/>
      <c r="H63" s="8"/>
    </row>
    <row r="64" spans="1:8" s="35" customFormat="1" ht="27.75" customHeight="1">
      <c r="A64" s="377" t="s">
        <v>90</v>
      </c>
      <c r="B64" s="377"/>
      <c r="C64" s="377"/>
      <c r="D64" s="377"/>
      <c r="E64" s="377"/>
      <c r="F64" s="377"/>
      <c r="G64" s="377"/>
      <c r="H64" s="8"/>
    </row>
    <row r="65" spans="1:8" ht="11.25" customHeight="1">
      <c r="A65" s="367"/>
      <c r="B65" s="367"/>
      <c r="C65" s="367"/>
      <c r="D65" s="8"/>
      <c r="E65" s="8"/>
      <c r="F65" s="8"/>
      <c r="G65" s="8"/>
      <c r="H65" s="27"/>
    </row>
    <row r="66" spans="1:8" ht="12.75">
      <c r="A66" s="77" t="s">
        <v>50</v>
      </c>
      <c r="B66" s="37"/>
      <c r="C66" s="5"/>
      <c r="D66" s="5"/>
      <c r="E66" s="5"/>
      <c r="F66" s="5"/>
      <c r="G66" s="5"/>
      <c r="H66" s="1"/>
    </row>
    <row r="67" spans="1:8" ht="12.75">
      <c r="A67" s="7"/>
      <c r="B67" s="12"/>
      <c r="C67" s="7"/>
      <c r="D67" s="7"/>
      <c r="E67" s="7"/>
      <c r="F67" s="7"/>
      <c r="G67" s="7"/>
      <c r="H67" s="8"/>
    </row>
    <row r="68" spans="1:8" ht="12.75">
      <c r="A68" s="22"/>
      <c r="B68" s="22"/>
      <c r="C68" s="22"/>
      <c r="D68" s="22"/>
      <c r="E68" s="22"/>
      <c r="F68" s="22"/>
      <c r="G68" s="22"/>
      <c r="H68" s="22"/>
    </row>
    <row r="69" spans="1:7" s="40" customFormat="1" ht="15.75">
      <c r="A69" s="362" t="s">
        <v>387</v>
      </c>
      <c r="B69" s="362"/>
      <c r="C69" s="362"/>
      <c r="D69" s="49"/>
      <c r="F69" s="384" t="s">
        <v>416</v>
      </c>
      <c r="G69" s="385"/>
    </row>
    <row r="70" spans="1:7" s="40" customFormat="1" ht="18.75" customHeight="1">
      <c r="A70" s="362"/>
      <c r="B70" s="363"/>
      <c r="C70" s="363"/>
      <c r="D70" s="51" t="s">
        <v>29</v>
      </c>
      <c r="F70" s="380" t="s">
        <v>105</v>
      </c>
      <c r="G70" s="381"/>
    </row>
    <row r="71" spans="1:4" s="40" customFormat="1" ht="15.75" customHeight="1">
      <c r="A71" s="362"/>
      <c r="B71" s="363"/>
      <c r="C71" s="363"/>
      <c r="D71" s="43"/>
    </row>
    <row r="72" spans="1:7" s="40" customFormat="1" ht="15.75">
      <c r="A72" s="362" t="s">
        <v>417</v>
      </c>
      <c r="B72" s="362"/>
      <c r="C72" s="362"/>
      <c r="D72" s="52"/>
      <c r="F72" s="382" t="s">
        <v>418</v>
      </c>
      <c r="G72" s="383"/>
    </row>
    <row r="73" spans="1:7" s="40" customFormat="1" ht="15.75">
      <c r="A73" s="48"/>
      <c r="B73" s="50"/>
      <c r="C73" s="50"/>
      <c r="D73" s="51" t="s">
        <v>29</v>
      </c>
      <c r="F73" s="380" t="s">
        <v>105</v>
      </c>
      <c r="G73" s="381"/>
    </row>
    <row r="75" ht="21" customHeight="1"/>
  </sheetData>
  <sheetProtection/>
  <mergeCells count="67">
    <mergeCell ref="G52:G53"/>
    <mergeCell ref="F52:F53"/>
    <mergeCell ref="C10:D10"/>
    <mergeCell ref="A24:F24"/>
    <mergeCell ref="A25:A26"/>
    <mergeCell ref="B25:B26"/>
    <mergeCell ref="C25:C26"/>
    <mergeCell ref="E10:F10"/>
    <mergeCell ref="C16:C17"/>
    <mergeCell ref="D16:D17"/>
    <mergeCell ref="M6:N6"/>
    <mergeCell ref="A7:E7"/>
    <mergeCell ref="M7:N7"/>
    <mergeCell ref="F6:G6"/>
    <mergeCell ref="F7:G7"/>
    <mergeCell ref="G10:H10"/>
    <mergeCell ref="G9:H9"/>
    <mergeCell ref="M10:N10"/>
    <mergeCell ref="F3:G3"/>
    <mergeCell ref="M3:N3"/>
    <mergeCell ref="A4:E4"/>
    <mergeCell ref="F4:G4"/>
    <mergeCell ref="M4:N4"/>
    <mergeCell ref="C9:D9"/>
    <mergeCell ref="A3:E3"/>
    <mergeCell ref="A6:E6"/>
    <mergeCell ref="M9:N9"/>
    <mergeCell ref="E9:F9"/>
    <mergeCell ref="A64:G64"/>
    <mergeCell ref="C41:D41"/>
    <mergeCell ref="A39:G39"/>
    <mergeCell ref="A72:C72"/>
    <mergeCell ref="F73:G73"/>
    <mergeCell ref="A69:C69"/>
    <mergeCell ref="A70:A71"/>
    <mergeCell ref="F72:G72"/>
    <mergeCell ref="F69:G69"/>
    <mergeCell ref="F70:G70"/>
    <mergeCell ref="F16:G16"/>
    <mergeCell ref="E25:E26"/>
    <mergeCell ref="G41:G42"/>
    <mergeCell ref="F25:F26"/>
    <mergeCell ref="A23:H23"/>
    <mergeCell ref="E16:E17"/>
    <mergeCell ref="A35:F35"/>
    <mergeCell ref="E41:F41"/>
    <mergeCell ref="H16:H17"/>
    <mergeCell ref="H52:H53"/>
    <mergeCell ref="B52:B53"/>
    <mergeCell ref="A1:H1"/>
    <mergeCell ref="A13:E13"/>
    <mergeCell ref="F13:H13"/>
    <mergeCell ref="A12:H12"/>
    <mergeCell ref="A14:G14"/>
    <mergeCell ref="D25:D26"/>
    <mergeCell ref="E52:E53"/>
    <mergeCell ref="B16:B17"/>
    <mergeCell ref="D52:D53"/>
    <mergeCell ref="A36:C36"/>
    <mergeCell ref="B41:B42"/>
    <mergeCell ref="B70:B71"/>
    <mergeCell ref="C70:C71"/>
    <mergeCell ref="A65:C65"/>
    <mergeCell ref="A41:A42"/>
    <mergeCell ref="A51:H51"/>
    <mergeCell ref="A52:A53"/>
    <mergeCell ref="C52:C53"/>
  </mergeCells>
  <printOptions/>
  <pageMargins left="0.9" right="0.31496062992125984" top="0.44" bottom="0.38" header="0.2362204724409449" footer="0.2755905511811024"/>
  <pageSetup horizontalDpi="600" verticalDpi="600" orientation="landscape" paperSize="9" scale="75" r:id="rId1"/>
  <rowBreaks count="3" manualBreakCount="3">
    <brk id="20" max="7" man="1"/>
    <brk id="23" max="7" man="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2020-01-08T12:31:10Z</cp:lastPrinted>
  <dcterms:created xsi:type="dcterms:W3CDTF">2010-12-08T09:07:17Z</dcterms:created>
  <dcterms:modified xsi:type="dcterms:W3CDTF">2020-01-31T13:58:38Z</dcterms:modified>
  <cp:category/>
  <cp:version/>
  <cp:contentType/>
  <cp:contentStatus/>
</cp:coreProperties>
</file>