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475" windowHeight="901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P617" i="1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<sst xmlns="http://schemas.openxmlformats.org/spreadsheetml/2006/main" count="1614" uniqueCount="351">
  <si>
    <t>Бюджет Житомирської мiської об`єднаної територiальної громади</t>
  </si>
  <si>
    <t xml:space="preserve">Аналіз фінансування установ з 25.05.2020 по 29.05.2020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</si>
  <si>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</si>
  <si>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</si>
  <si>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</si>
  <si>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</si>
  <si>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</si>
  <si>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</si>
  <si>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</si>
  <si>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</si>
  <si>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</si>
  <si>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</si>
  <si>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</si>
  <si>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</si>
  <si>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</si>
  <si>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</si>
  <si>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</si>
  <si>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</si>
  <si>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</si>
  <si>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</si>
  <si>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</si>
  <si>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</si>
  <si>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</si>
  <si>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</si>
  <si>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</si>
  <si>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</si>
  <si>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</si>
  <si>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</si>
  <si>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</si>
  <si>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</si>
  <si>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</si>
  <si>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</si>
  <si>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</si>
  <si>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</si>
  <si>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</si>
  <si>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</si>
  <si>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</si>
  <si>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</si>
  <si>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</si>
  <si>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</si>
  <si>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</si>
  <si>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</si>
  <si>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</si>
  <si>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</si>
  <si>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</si>
  <si>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</si>
  <si>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</si>
  <si>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</si>
  <si>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</si>
  <si>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</si>
  <si>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</si>
  <si>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</si>
  <si>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</si>
  <si>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</si>
  <si>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</si>
  <si>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</si>
  <si>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</si>
  <si>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</si>
  <si>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</si>
  <si>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</si>
  <si>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</si>
  <si>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</si>
  <si>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</si>
  <si>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</si>
  <si>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</si>
  <si>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</si>
  <si>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</si>
  <si>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</si>
  <si>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</si>
  <si>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</si>
  <si>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</si>
  <si>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</si>
  <si>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</si>
  <si>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</si>
  <si>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</si>
  <si>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</si>
  <si>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</si>
  <si>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</si>
  <si>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</si>
  <si>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</si>
  <si>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</si>
  <si>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</si>
  <si>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</si>
  <si>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</si>
  <si>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</si>
  <si>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</si>
  <si>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</si>
  <si>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</si>
  <si>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</si>
  <si>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</si>
  <si>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</si>
  <si>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</si>
  <si>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</si>
  <si>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</si>
  <si>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</si>
  <si>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</si>
  <si>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</si>
  <si>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</si>
  <si>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</si>
  <si>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</si>
  <si>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</si>
  <si>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</si>
  <si>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</si>
  <si>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</si>
  <si>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</si>
  <si>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</si>
  <si>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</si>
  <si>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</si>
  <si>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</si>
  <si>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</si>
  <si>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</si>
  <si>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</si>
  <si>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</si>
  <si>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</si>
  <si>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</si>
  <si>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</si>
  <si>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</si>
  <si>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</si>
  <si>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</si>
  <si>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</si>
  <si>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</si>
  <si>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</si>
  <si>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</si>
  <si>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</si>
  <si>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</si>
  <si>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</si>
  <si>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</si>
  <si>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</si>
  <si>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</si>
  <si>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</si>
  <si>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</si>
  <si>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</si>
  <si>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</si>
  <si>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</si>
  <si>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</si>
  <si>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</si>
  <si>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</si>
  <si>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</si>
  <si>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</si>
  <si>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</si>
  <si>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</si>
  <si>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</si>
  <si>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</si>
  <si>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</si>
  <si>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</si>
  <si>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</si>
  <si>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</si>
  <si>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</si>
  <si>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</si>
  <si>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</si>
  <si>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</si>
  <si>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</si>
  <si>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</si>
  <si>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</si>
  <si>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</si>
  <si>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</si>
  <si>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</si>
  <si>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</si>
  <si>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</si>
  <si>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</si>
  <si>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</si>
  <si>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</si>
  <si>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</si>
  <si>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</si>
  <si>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</si>
  <si>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</si>
  <si>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</si>
  <si>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</si>
  <si>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</si>
  <si>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</si>
  <si>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</si>
  <si>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</si>
  <si>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</si>
  <si>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</si>
  <si>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</si>
  <si>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</si>
  <si>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</si>
  <si>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</si>
  <si>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</si>
  <si>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</si>
  <si>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</si>
  <si>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</si>
  <si>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</si>
  <si>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</si>
  <si>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</si>
  <si>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</si>
  <si>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</si>
  <si>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</si>
  <si>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</si>
  <si>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</si>
  <si>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</si>
  <si>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</si>
  <si>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</si>
  <si>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</si>
  <si>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</si>
  <si>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</si>
  <si>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</si>
  <si>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</si>
  <si>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</si>
  <si>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</si>
  <si>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</si>
  <si>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</si>
  <si>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</si>
  <si>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</si>
  <si>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</si>
  <si>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</si>
  <si>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</si>
  <si>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</si>
  <si>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</si>
  <si>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</si>
  <si>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</si>
  <si>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</si>
  <si>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</si>
  <si>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</si>
  <si>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</si>
  <si>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</si>
  <si>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</si>
  <si>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</si>
  <si>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</si>
  <si>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</si>
  <si>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</si>
  <si>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</si>
  <si>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</si>
  <si>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</si>
  <si>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</si>
  <si>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</si>
  <si>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</si>
  <si>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</si>
  <si>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</si>
  <si>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</si>
  <si>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</si>
  <si>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</si>
  <si>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</si>
  <si>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</si>
  <si>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</si>
  <si>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</si>
  <si>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</si>
  <si>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</si>
  <si>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</si>
  <si>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</si>
  <si>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</si>
  <si>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</si>
  <si>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</si>
  <si>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</si>
  <si>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</si>
  <si>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</si>
  <si>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</si>
  <si>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</si>
  <si>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</si>
  <si>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</si>
  <si>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</si>
  <si>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</si>
  <si>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</si>
  <si>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</si>
  <si>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</si>
  <si>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</si>
  <si>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</si>
  <si>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</si>
  <si>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</si>
  <si>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</si>
  <si>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</si>
  <si>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</si>
  <si>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</si>
  <si>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</si>
  <si>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</si>
  <si>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</si>
  <si>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</si>
  <si>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</si>
  <si>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</si>
  <si>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</si>
  <si>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</si>
  <si>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</si>
  <si>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</si>
  <si>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</si>
  <si>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</si>
  <si>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</si>
  <si>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</si>
  <si>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</si>
  <si>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</si>
  <si>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</si>
  <si>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</si>
  <si>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</si>
  <si>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</si>
  <si>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</si>
  <si>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</si>
  <si>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</si>
  <si>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</si>
  <si>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</si>
  <si>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</si>
  <si>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</si>
  <si>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</si>
  <si>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</si>
  <si>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</si>
  <si>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</si>
  <si>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</si>
  <si>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</si>
  <si>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</si>
  <si>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</si>
  <si>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</si>
  <si>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1917691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</si>
  <si>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</si>
  <si>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</si>
  <si>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</si>
  <si>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1917670</t>
  </si>
  <si>
    <t>1917370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</si>
  <si>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</si>
  <si>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</si>
  <si>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</si>
  <si>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1519730</t>
  </si>
  <si>
    <t>Капітальний ремонт інших об`єктів</t>
  </si>
  <si>
    <t>3132</t>
  </si>
  <si>
    <t>1517640</t>
  </si>
  <si>
    <t>Утримання та розвиток автомобільних доріг та дорожньої інфраструктури за рахунок субвенції з державного бюджету</t>
  </si>
  <si>
    <t>1517462</t>
  </si>
  <si>
    <t>1517461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</si>
  <si>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</si>
  <si>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</si>
  <si>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</si>
  <si>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</si>
  <si>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</si>
  <si>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</si>
  <si>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Капітальне будівництво (придбання) інших об`єктів</t>
  </si>
  <si>
    <t>3122</t>
  </si>
  <si>
    <t>Будівництво1 інших об`єктів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</si>
  <si>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</si>
  <si>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</si>
  <si>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</si>
  <si>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</si>
  <si>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</si>
  <si>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</si>
  <si>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</si>
  <si>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Капітальний ремонт житлового фонду (приміщень)</t>
  </si>
  <si>
    <t>3131</t>
  </si>
  <si>
    <t>Будівництво об`єктів житлово-комунального господарства</t>
  </si>
  <si>
    <t>1517310</t>
  </si>
  <si>
    <t>Природоохоронні заходи за рахунок цільових фондів</t>
  </si>
  <si>
    <t>1418340</t>
  </si>
  <si>
    <t>1417670</t>
  </si>
  <si>
    <t>1417310</t>
  </si>
  <si>
    <t>1218340</t>
  </si>
  <si>
    <t>1217310</t>
  </si>
  <si>
    <t>1117670</t>
  </si>
  <si>
    <t>1018320</t>
  </si>
  <si>
    <t>Придбання обладнання і предметів довгострокового користування</t>
  </si>
  <si>
    <t>3110</t>
  </si>
  <si>
    <t>0617321</t>
  </si>
  <si>
    <t>Проведення експертної грошової оцінки земельної ділянки чи права на неї</t>
  </si>
  <si>
    <t>0217650</t>
  </si>
  <si>
    <t>Капітальне будівництво (придбання) житла</t>
  </si>
  <si>
    <t>3121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</si>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</sst>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8"/>
  <sheetViews>
    <sheetView topLeftCell="E1" workbookViewId="0">
      <selection activeCell="A3" sqref="A3:L3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295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95080.199000000008</v>
      </c>
      <c r="E6" s="7">
        <v>6158.7490000000007</v>
      </c>
      <c r="F6" s="7">
        <v>2277.1729800000007</v>
      </c>
      <c r="G6" s="7">
        <v>0</v>
      </c>
      <c r="H6" s="7">
        <v>2300.6893000000009</v>
      </c>
      <c r="I6" s="7">
        <v>4.3068499999999998</v>
      </c>
      <c r="J6" s="7">
        <v>0</v>
      </c>
      <c r="K6" s="7">
        <f t="shared" ref="K6:K69" si="0">E6-F6</f>
        <v>3881.57602</v>
      </c>
      <c r="L6" s="7">
        <f t="shared" ref="L6:L69" si="1">D6-F6</f>
        <v>92803.026020000005</v>
      </c>
      <c r="M6" s="7">
        <f t="shared" ref="M6:M69" si="2">IF(E6=0,0,(F6/E6)*100)</f>
        <v>36.974602796769283</v>
      </c>
      <c r="N6" s="7">
        <f t="shared" ref="N6:N69" si="3">D6-H6</f>
        <v>92779.50970000001</v>
      </c>
      <c r="O6" s="7">
        <f t="shared" ref="O6:O69" si="4">E6-H6</f>
        <v>3858.0596999999998</v>
      </c>
      <c r="P6" s="7">
        <f t="shared" ref="P6:P69" si="5">IF(E6=0,0,(H6/E6)*100)</f>
        <v>37.356438783265901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76883.294000000024</v>
      </c>
      <c r="E7" s="7">
        <v>5274.9140000000007</v>
      </c>
      <c r="F7" s="7">
        <v>2231.2270200000003</v>
      </c>
      <c r="G7" s="7">
        <v>0</v>
      </c>
      <c r="H7" s="7">
        <v>2231.0442200000002</v>
      </c>
      <c r="I7" s="7">
        <v>4.2558499999999997</v>
      </c>
      <c r="J7" s="7">
        <v>0</v>
      </c>
      <c r="K7" s="7">
        <f t="shared" si="0"/>
        <v>3043.6869800000004</v>
      </c>
      <c r="L7" s="7">
        <f t="shared" si="1"/>
        <v>74652.066980000018</v>
      </c>
      <c r="M7" s="7">
        <f t="shared" si="2"/>
        <v>42.298832170533963</v>
      </c>
      <c r="N7" s="7">
        <f t="shared" si="3"/>
        <v>74652.249780000027</v>
      </c>
      <c r="O7" s="7">
        <f t="shared" si="4"/>
        <v>3043.8697800000004</v>
      </c>
      <c r="P7" s="7">
        <f t="shared" si="5"/>
        <v>42.295366711191882</v>
      </c>
    </row>
    <row r="8" spans="1:16">
      <c r="A8" s="8" t="s">
        <v>23</v>
      </c>
      <c r="B8" s="9" t="s">
        <v>24</v>
      </c>
      <c r="C8" s="10">
        <v>59149.142</v>
      </c>
      <c r="D8" s="10">
        <v>58323.17</v>
      </c>
      <c r="E8" s="10">
        <v>3974.0280000000002</v>
      </c>
      <c r="F8" s="10">
        <v>1839.50497</v>
      </c>
      <c r="G8" s="10">
        <v>0</v>
      </c>
      <c r="H8" s="10">
        <v>1839.50497</v>
      </c>
      <c r="I8" s="10">
        <v>0</v>
      </c>
      <c r="J8" s="10">
        <v>0</v>
      </c>
      <c r="K8" s="10">
        <f t="shared" si="0"/>
        <v>2134.5230300000003</v>
      </c>
      <c r="L8" s="10">
        <f t="shared" si="1"/>
        <v>56483.665029999996</v>
      </c>
      <c r="M8" s="10">
        <f t="shared" si="2"/>
        <v>46.288173359624032</v>
      </c>
      <c r="N8" s="10">
        <f t="shared" si="3"/>
        <v>56483.665029999996</v>
      </c>
      <c r="O8" s="10">
        <f t="shared" si="4"/>
        <v>2134.5230300000003</v>
      </c>
      <c r="P8" s="10">
        <f t="shared" si="5"/>
        <v>46.288173359624032</v>
      </c>
    </row>
    <row r="9" spans="1:16">
      <c r="A9" s="8" t="s">
        <v>25</v>
      </c>
      <c r="B9" s="9" t="s">
        <v>26</v>
      </c>
      <c r="C9" s="10">
        <v>12184.723</v>
      </c>
      <c r="D9" s="10">
        <v>12003.009</v>
      </c>
      <c r="E9" s="10">
        <v>868.28600000000006</v>
      </c>
      <c r="F9" s="10">
        <v>372.36459000000002</v>
      </c>
      <c r="G9" s="10">
        <v>0</v>
      </c>
      <c r="H9" s="10">
        <v>372.36459000000002</v>
      </c>
      <c r="I9" s="10">
        <v>0</v>
      </c>
      <c r="J9" s="10">
        <v>0</v>
      </c>
      <c r="K9" s="10">
        <f t="shared" si="0"/>
        <v>495.92141000000004</v>
      </c>
      <c r="L9" s="10">
        <f t="shared" si="1"/>
        <v>11630.644410000001</v>
      </c>
      <c r="M9" s="10">
        <f t="shared" si="2"/>
        <v>42.885015997033236</v>
      </c>
      <c r="N9" s="10">
        <f t="shared" si="3"/>
        <v>11630.644410000001</v>
      </c>
      <c r="O9" s="10">
        <f t="shared" si="4"/>
        <v>495.92141000000004</v>
      </c>
      <c r="P9" s="10">
        <f t="shared" si="5"/>
        <v>42.885015997033236</v>
      </c>
    </row>
    <row r="10" spans="1:16">
      <c r="A10" s="8" t="s">
        <v>27</v>
      </c>
      <c r="B10" s="9" t="s">
        <v>28</v>
      </c>
      <c r="C10" s="10">
        <v>1747.761</v>
      </c>
      <c r="D10" s="10">
        <v>1750.261</v>
      </c>
      <c r="E10" s="10">
        <v>145.6</v>
      </c>
      <c r="F10" s="10">
        <v>19.35746</v>
      </c>
      <c r="G10" s="10">
        <v>0</v>
      </c>
      <c r="H10" s="10">
        <v>19.35746</v>
      </c>
      <c r="I10" s="10">
        <v>0</v>
      </c>
      <c r="J10" s="10">
        <v>0</v>
      </c>
      <c r="K10" s="10">
        <f t="shared" si="0"/>
        <v>126.24253999999999</v>
      </c>
      <c r="L10" s="10">
        <f t="shared" si="1"/>
        <v>1730.90354</v>
      </c>
      <c r="M10" s="10">
        <f t="shared" si="2"/>
        <v>13.294958791208792</v>
      </c>
      <c r="N10" s="10">
        <f t="shared" si="3"/>
        <v>1730.90354</v>
      </c>
      <c r="O10" s="10">
        <f t="shared" si="4"/>
        <v>126.24253999999999</v>
      </c>
      <c r="P10" s="10">
        <f t="shared" si="5"/>
        <v>13.294958791208792</v>
      </c>
    </row>
    <row r="11" spans="1:16">
      <c r="A11" s="8" t="s">
        <v>29</v>
      </c>
      <c r="B11" s="9" t="s">
        <v>30</v>
      </c>
      <c r="C11" s="10">
        <v>2421.52</v>
      </c>
      <c r="D11" s="10">
        <v>2421.52</v>
      </c>
      <c r="E11" s="10">
        <v>190</v>
      </c>
      <c r="F11" s="10">
        <v>0</v>
      </c>
      <c r="G11" s="10">
        <v>0</v>
      </c>
      <c r="H11" s="10">
        <v>0.14000000000000001</v>
      </c>
      <c r="I11" s="10">
        <v>0</v>
      </c>
      <c r="J11" s="10">
        <v>0</v>
      </c>
      <c r="K11" s="10">
        <f t="shared" si="0"/>
        <v>190</v>
      </c>
      <c r="L11" s="10">
        <f t="shared" si="1"/>
        <v>2421.52</v>
      </c>
      <c r="M11" s="10">
        <f t="shared" si="2"/>
        <v>0</v>
      </c>
      <c r="N11" s="10">
        <f t="shared" si="3"/>
        <v>2421.38</v>
      </c>
      <c r="O11" s="10">
        <f t="shared" si="4"/>
        <v>189.86</v>
      </c>
      <c r="P11" s="10">
        <f t="shared" si="5"/>
        <v>7.3684210526315796E-2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10</v>
      </c>
      <c r="L12" s="10">
        <f t="shared" si="1"/>
        <v>126.562</v>
      </c>
      <c r="M12" s="10">
        <f t="shared" si="2"/>
        <v>0</v>
      </c>
      <c r="N12" s="10">
        <f t="shared" si="3"/>
        <v>126.562</v>
      </c>
      <c r="O12" s="10">
        <f t="shared" si="4"/>
        <v>10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0</v>
      </c>
      <c r="F13" s="10">
        <v>0</v>
      </c>
      <c r="G13" s="10">
        <v>0</v>
      </c>
      <c r="H13" s="10">
        <v>0</v>
      </c>
      <c r="I13" s="10">
        <v>3.4272199999999997</v>
      </c>
      <c r="J13" s="10">
        <v>0</v>
      </c>
      <c r="K13" s="10">
        <f t="shared" si="0"/>
        <v>0</v>
      </c>
      <c r="L13" s="10">
        <f t="shared" si="1"/>
        <v>1147.422</v>
      </c>
      <c r="M13" s="10">
        <f t="shared" si="2"/>
        <v>0</v>
      </c>
      <c r="N13" s="10">
        <f t="shared" si="3"/>
        <v>1147.422</v>
      </c>
      <c r="O13" s="10">
        <f t="shared" si="4"/>
        <v>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9</v>
      </c>
      <c r="L14" s="10">
        <f t="shared" si="1"/>
        <v>107.187</v>
      </c>
      <c r="M14" s="10">
        <f t="shared" si="2"/>
        <v>0</v>
      </c>
      <c r="N14" s="10">
        <f t="shared" si="3"/>
        <v>107.187</v>
      </c>
      <c r="O14" s="10">
        <f t="shared" si="4"/>
        <v>9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70</v>
      </c>
      <c r="F15" s="10">
        <v>0</v>
      </c>
      <c r="G15" s="10">
        <v>0</v>
      </c>
      <c r="H15" s="10">
        <v>-0.32280000000000003</v>
      </c>
      <c r="I15" s="10">
        <v>0.32280000000000003</v>
      </c>
      <c r="J15" s="10">
        <v>0</v>
      </c>
      <c r="K15" s="10">
        <f t="shared" si="0"/>
        <v>70</v>
      </c>
      <c r="L15" s="10">
        <f t="shared" si="1"/>
        <v>842.44600000000003</v>
      </c>
      <c r="M15" s="10">
        <f t="shared" si="2"/>
        <v>0</v>
      </c>
      <c r="N15" s="10">
        <f t="shared" si="3"/>
        <v>842.76880000000006</v>
      </c>
      <c r="O15" s="10">
        <f t="shared" si="4"/>
        <v>70.322800000000001</v>
      </c>
      <c r="P15" s="10">
        <f t="shared" si="5"/>
        <v>-0.46114285714285719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0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0</v>
      </c>
      <c r="G18" s="10">
        <v>0</v>
      </c>
      <c r="H18" s="10">
        <v>0</v>
      </c>
      <c r="I18" s="10">
        <v>0.50583</v>
      </c>
      <c r="J18" s="10">
        <v>0</v>
      </c>
      <c r="K18" s="10">
        <f t="shared" si="0"/>
        <v>8</v>
      </c>
      <c r="L18" s="10">
        <f t="shared" si="1"/>
        <v>95.534000000000006</v>
      </c>
      <c r="M18" s="10">
        <f t="shared" si="2"/>
        <v>0</v>
      </c>
      <c r="N18" s="10">
        <f t="shared" si="3"/>
        <v>95.534000000000006</v>
      </c>
      <c r="O18" s="10">
        <f t="shared" si="4"/>
        <v>8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500</v>
      </c>
      <c r="D19" s="7">
        <v>500</v>
      </c>
      <c r="E19" s="7">
        <v>40</v>
      </c>
      <c r="F19" s="7">
        <v>4.5</v>
      </c>
      <c r="G19" s="7">
        <v>0</v>
      </c>
      <c r="H19" s="7">
        <v>4.5</v>
      </c>
      <c r="I19" s="7">
        <v>5.1000000000000004E-2</v>
      </c>
      <c r="J19" s="7">
        <v>0</v>
      </c>
      <c r="K19" s="7">
        <f t="shared" si="0"/>
        <v>35.5</v>
      </c>
      <c r="L19" s="7">
        <f t="shared" si="1"/>
        <v>495.5</v>
      </c>
      <c r="M19" s="7">
        <f t="shared" si="2"/>
        <v>11.25</v>
      </c>
      <c r="N19" s="7">
        <f t="shared" si="3"/>
        <v>495.5</v>
      </c>
      <c r="O19" s="7">
        <f t="shared" si="4"/>
        <v>35.5</v>
      </c>
      <c r="P19" s="7">
        <f t="shared" si="5"/>
        <v>11.25</v>
      </c>
    </row>
    <row r="20" spans="1:16">
      <c r="A20" s="8" t="s">
        <v>29</v>
      </c>
      <c r="B20" s="9" t="s">
        <v>30</v>
      </c>
      <c r="C20" s="10">
        <v>150.82</v>
      </c>
      <c r="D20" s="10">
        <v>80.820000000000007</v>
      </c>
      <c r="E20" s="10">
        <v>10</v>
      </c>
      <c r="F20" s="10">
        <v>0</v>
      </c>
      <c r="G20" s="10">
        <v>0</v>
      </c>
      <c r="H20" s="10">
        <v>0</v>
      </c>
      <c r="I20" s="10">
        <v>5.1000000000000004E-2</v>
      </c>
      <c r="J20" s="10">
        <v>0</v>
      </c>
      <c r="K20" s="10">
        <f t="shared" si="0"/>
        <v>10</v>
      </c>
      <c r="L20" s="10">
        <f t="shared" si="1"/>
        <v>80.820000000000007</v>
      </c>
      <c r="M20" s="10">
        <f t="shared" si="2"/>
        <v>0</v>
      </c>
      <c r="N20" s="10">
        <f t="shared" si="3"/>
        <v>80.820000000000007</v>
      </c>
      <c r="O20" s="10">
        <f t="shared" si="4"/>
        <v>10</v>
      </c>
      <c r="P20" s="10">
        <f t="shared" si="5"/>
        <v>0</v>
      </c>
    </row>
    <row r="21" spans="1:16">
      <c r="A21" s="8" t="s">
        <v>43</v>
      </c>
      <c r="B21" s="9" t="s">
        <v>44</v>
      </c>
      <c r="C21" s="10">
        <v>349.18</v>
      </c>
      <c r="D21" s="10">
        <v>419.18</v>
      </c>
      <c r="E21" s="10">
        <v>30</v>
      </c>
      <c r="F21" s="10">
        <v>4.5</v>
      </c>
      <c r="G21" s="10">
        <v>0</v>
      </c>
      <c r="H21" s="10">
        <v>4.5</v>
      </c>
      <c r="I21" s="10">
        <v>0</v>
      </c>
      <c r="J21" s="10">
        <v>0</v>
      </c>
      <c r="K21" s="10">
        <f t="shared" si="0"/>
        <v>25.5</v>
      </c>
      <c r="L21" s="10">
        <f t="shared" si="1"/>
        <v>414.68</v>
      </c>
      <c r="M21" s="10">
        <f t="shared" si="2"/>
        <v>15</v>
      </c>
      <c r="N21" s="10">
        <f t="shared" si="3"/>
        <v>414.68</v>
      </c>
      <c r="O21" s="10">
        <f t="shared" si="4"/>
        <v>25.5</v>
      </c>
      <c r="P21" s="10">
        <f t="shared" si="5"/>
        <v>15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16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16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16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16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16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16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87.334999999999994</v>
      </c>
      <c r="F24" s="7">
        <v>28.605960000000003</v>
      </c>
      <c r="G24" s="7">
        <v>0</v>
      </c>
      <c r="H24" s="7">
        <v>28.605960000000003</v>
      </c>
      <c r="I24" s="7">
        <v>0</v>
      </c>
      <c r="J24" s="7">
        <v>0</v>
      </c>
      <c r="K24" s="7">
        <f t="shared" si="0"/>
        <v>58.729039999999991</v>
      </c>
      <c r="L24" s="7">
        <f t="shared" si="1"/>
        <v>1562.3280399999999</v>
      </c>
      <c r="M24" s="7">
        <f t="shared" si="2"/>
        <v>32.754290948646023</v>
      </c>
      <c r="N24" s="7">
        <f t="shared" si="3"/>
        <v>1562.3280399999999</v>
      </c>
      <c r="O24" s="7">
        <f t="shared" si="4"/>
        <v>58.729039999999991</v>
      </c>
      <c r="P24" s="7">
        <f t="shared" si="5"/>
        <v>32.754290948646023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49.2</v>
      </c>
      <c r="F25" s="10">
        <v>23.545030000000001</v>
      </c>
      <c r="G25" s="10">
        <v>0</v>
      </c>
      <c r="H25" s="10">
        <v>23.545030000000001</v>
      </c>
      <c r="I25" s="10">
        <v>0</v>
      </c>
      <c r="J25" s="10">
        <v>0</v>
      </c>
      <c r="K25" s="10">
        <f t="shared" si="0"/>
        <v>25.654970000000002</v>
      </c>
      <c r="L25" s="10">
        <f t="shared" si="1"/>
        <v>588.44196999999997</v>
      </c>
      <c r="M25" s="10">
        <f t="shared" si="2"/>
        <v>47.855752032520321</v>
      </c>
      <c r="N25" s="10">
        <f t="shared" si="3"/>
        <v>588.44196999999997</v>
      </c>
      <c r="O25" s="10">
        <f t="shared" si="4"/>
        <v>25.654970000000002</v>
      </c>
      <c r="P25" s="10">
        <f t="shared" si="5"/>
        <v>47.855752032520321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10.8</v>
      </c>
      <c r="F26" s="10">
        <v>5.0609300000000008</v>
      </c>
      <c r="G26" s="10">
        <v>0</v>
      </c>
      <c r="H26" s="10">
        <v>5.0609300000000008</v>
      </c>
      <c r="I26" s="10">
        <v>0</v>
      </c>
      <c r="J26" s="10">
        <v>0</v>
      </c>
      <c r="K26" s="10">
        <f t="shared" si="0"/>
        <v>5.7390699999999999</v>
      </c>
      <c r="L26" s="10">
        <f t="shared" si="1"/>
        <v>129.57606999999999</v>
      </c>
      <c r="M26" s="10">
        <f t="shared" si="2"/>
        <v>46.86046296296297</v>
      </c>
      <c r="N26" s="10">
        <f t="shared" si="3"/>
        <v>129.57606999999999</v>
      </c>
      <c r="O26" s="10">
        <f t="shared" si="4"/>
        <v>5.7390699999999999</v>
      </c>
      <c r="P26" s="10">
        <f t="shared" si="5"/>
        <v>46.86046296296297</v>
      </c>
    </row>
    <row r="27" spans="1:16">
      <c r="A27" s="8" t="s">
        <v>27</v>
      </c>
      <c r="B27" s="9" t="s">
        <v>28</v>
      </c>
      <c r="C27" s="10">
        <v>453</v>
      </c>
      <c r="D27" s="10">
        <v>453</v>
      </c>
      <c r="E27" s="10">
        <v>8.23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8.23</v>
      </c>
      <c r="L27" s="10">
        <f t="shared" si="1"/>
        <v>453</v>
      </c>
      <c r="M27" s="10">
        <f t="shared" si="2"/>
        <v>0</v>
      </c>
      <c r="N27" s="10">
        <f t="shared" si="3"/>
        <v>453</v>
      </c>
      <c r="O27" s="10">
        <f t="shared" si="4"/>
        <v>8.23</v>
      </c>
      <c r="P27" s="10">
        <f t="shared" si="5"/>
        <v>0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298.83699999999999</v>
      </c>
      <c r="E28" s="10">
        <v>18.705000000000002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18.705000000000002</v>
      </c>
      <c r="L28" s="10">
        <f t="shared" si="1"/>
        <v>298.83699999999999</v>
      </c>
      <c r="M28" s="10">
        <f t="shared" si="2"/>
        <v>0</v>
      </c>
      <c r="N28" s="10">
        <f t="shared" si="3"/>
        <v>298.83699999999999</v>
      </c>
      <c r="O28" s="10">
        <f t="shared" si="4"/>
        <v>18.705000000000002</v>
      </c>
      <c r="P28" s="10">
        <f t="shared" si="5"/>
        <v>0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0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0.1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0.1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0.3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0.3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30</v>
      </c>
      <c r="F35" s="7">
        <v>0</v>
      </c>
      <c r="G35" s="7">
        <v>0</v>
      </c>
      <c r="H35" s="7">
        <v>23.699120000000001</v>
      </c>
      <c r="I35" s="7">
        <v>0</v>
      </c>
      <c r="J35" s="7">
        <v>0</v>
      </c>
      <c r="K35" s="7">
        <f t="shared" si="0"/>
        <v>30</v>
      </c>
      <c r="L35" s="7">
        <f t="shared" si="1"/>
        <v>120</v>
      </c>
      <c r="M35" s="7">
        <f t="shared" si="2"/>
        <v>0</v>
      </c>
      <c r="N35" s="7">
        <f t="shared" si="3"/>
        <v>96.300880000000006</v>
      </c>
      <c r="O35" s="7">
        <f t="shared" si="4"/>
        <v>6.3008799999999994</v>
      </c>
      <c r="P35" s="7">
        <f t="shared" si="5"/>
        <v>78.997066666666669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30</v>
      </c>
      <c r="F36" s="10">
        <v>0</v>
      </c>
      <c r="G36" s="10">
        <v>0</v>
      </c>
      <c r="H36" s="10">
        <v>23.699120000000001</v>
      </c>
      <c r="I36" s="10">
        <v>0</v>
      </c>
      <c r="J36" s="10">
        <v>0</v>
      </c>
      <c r="K36" s="10">
        <f t="shared" si="0"/>
        <v>30</v>
      </c>
      <c r="L36" s="10">
        <f t="shared" si="1"/>
        <v>120</v>
      </c>
      <c r="M36" s="10">
        <f t="shared" si="2"/>
        <v>0</v>
      </c>
      <c r="N36" s="10">
        <f t="shared" si="3"/>
        <v>96.300880000000006</v>
      </c>
      <c r="O36" s="10">
        <f t="shared" si="4"/>
        <v>6.3008799999999994</v>
      </c>
      <c r="P36" s="10">
        <f t="shared" si="5"/>
        <v>78.997066666666669</v>
      </c>
    </row>
    <row r="37" spans="1:16" ht="25.5">
      <c r="A37" s="5" t="s">
        <v>57</v>
      </c>
      <c r="B37" s="6" t="s">
        <v>58</v>
      </c>
      <c r="C37" s="7">
        <v>1799.8590000000002</v>
      </c>
      <c r="D37" s="7">
        <v>1430.009</v>
      </c>
      <c r="E37" s="7">
        <v>65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65</v>
      </c>
      <c r="L37" s="7">
        <f t="shared" si="1"/>
        <v>1430.009</v>
      </c>
      <c r="M37" s="7">
        <f t="shared" si="2"/>
        <v>0</v>
      </c>
      <c r="N37" s="7">
        <f t="shared" si="3"/>
        <v>1430.009</v>
      </c>
      <c r="O37" s="7">
        <f t="shared" si="4"/>
        <v>65</v>
      </c>
      <c r="P37" s="7">
        <f t="shared" si="5"/>
        <v>0</v>
      </c>
    </row>
    <row r="38" spans="1:16" ht="25.5">
      <c r="A38" s="8" t="s">
        <v>55</v>
      </c>
      <c r="B38" s="9" t="s">
        <v>56</v>
      </c>
      <c r="C38" s="10">
        <v>1799.8590000000002</v>
      </c>
      <c r="D38" s="10">
        <v>1430.009</v>
      </c>
      <c r="E38" s="10">
        <v>65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65</v>
      </c>
      <c r="L38" s="10">
        <f t="shared" si="1"/>
        <v>1430.009</v>
      </c>
      <c r="M38" s="10">
        <f t="shared" si="2"/>
        <v>0</v>
      </c>
      <c r="N38" s="10">
        <f t="shared" si="3"/>
        <v>1430.009</v>
      </c>
      <c r="O38" s="10">
        <f t="shared" si="4"/>
        <v>65</v>
      </c>
      <c r="P38" s="10">
        <f t="shared" si="5"/>
        <v>0</v>
      </c>
    </row>
    <row r="39" spans="1:16">
      <c r="A39" s="5" t="s">
        <v>59</v>
      </c>
      <c r="B39" s="6" t="s">
        <v>60</v>
      </c>
      <c r="C39" s="7">
        <v>990</v>
      </c>
      <c r="D39" s="7">
        <v>990</v>
      </c>
      <c r="E39" s="7">
        <v>50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50</v>
      </c>
      <c r="L39" s="7">
        <f t="shared" si="1"/>
        <v>990</v>
      </c>
      <c r="M39" s="7">
        <f t="shared" si="2"/>
        <v>0</v>
      </c>
      <c r="N39" s="7">
        <f t="shared" si="3"/>
        <v>990</v>
      </c>
      <c r="O39" s="7">
        <f t="shared" si="4"/>
        <v>50</v>
      </c>
      <c r="P39" s="7">
        <f t="shared" si="5"/>
        <v>0</v>
      </c>
    </row>
    <row r="40" spans="1:16">
      <c r="A40" s="8" t="s">
        <v>29</v>
      </c>
      <c r="B40" s="9" t="s">
        <v>30</v>
      </c>
      <c r="C40" s="10">
        <v>990</v>
      </c>
      <c r="D40" s="10">
        <v>990</v>
      </c>
      <c r="E40" s="10">
        <v>50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50</v>
      </c>
      <c r="L40" s="10">
        <f t="shared" si="1"/>
        <v>990</v>
      </c>
      <c r="M40" s="10">
        <f t="shared" si="2"/>
        <v>0</v>
      </c>
      <c r="N40" s="10">
        <f t="shared" si="3"/>
        <v>990</v>
      </c>
      <c r="O40" s="10">
        <f t="shared" si="4"/>
        <v>50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1026</v>
      </c>
      <c r="D41" s="7">
        <v>1026</v>
      </c>
      <c r="E41" s="7">
        <v>245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245</v>
      </c>
      <c r="L41" s="7">
        <f t="shared" si="1"/>
        <v>1026</v>
      </c>
      <c r="M41" s="7">
        <f t="shared" si="2"/>
        <v>0</v>
      </c>
      <c r="N41" s="7">
        <f t="shared" si="3"/>
        <v>1026</v>
      </c>
      <c r="O41" s="7">
        <f t="shared" si="4"/>
        <v>245</v>
      </c>
      <c r="P41" s="7">
        <f t="shared" si="5"/>
        <v>0</v>
      </c>
    </row>
    <row r="42" spans="1:16">
      <c r="A42" s="8" t="s">
        <v>27</v>
      </c>
      <c r="B42" s="9" t="s">
        <v>28</v>
      </c>
      <c r="C42" s="10">
        <v>92</v>
      </c>
      <c r="D42" s="10">
        <v>92</v>
      </c>
      <c r="E42" s="10">
        <v>10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10</v>
      </c>
      <c r="L42" s="10">
        <f t="shared" si="1"/>
        <v>92</v>
      </c>
      <c r="M42" s="10">
        <f t="shared" si="2"/>
        <v>0</v>
      </c>
      <c r="N42" s="10">
        <f t="shared" si="3"/>
        <v>92</v>
      </c>
      <c r="O42" s="10">
        <f t="shared" si="4"/>
        <v>10</v>
      </c>
      <c r="P42" s="10">
        <f t="shared" si="5"/>
        <v>0</v>
      </c>
    </row>
    <row r="43" spans="1:16">
      <c r="A43" s="8" t="s">
        <v>29</v>
      </c>
      <c r="B43" s="9" t="s">
        <v>30</v>
      </c>
      <c r="C43" s="10">
        <v>934</v>
      </c>
      <c r="D43" s="10">
        <v>934</v>
      </c>
      <c r="E43" s="10">
        <v>235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235</v>
      </c>
      <c r="L43" s="10">
        <f t="shared" si="1"/>
        <v>934</v>
      </c>
      <c r="M43" s="10">
        <f t="shared" si="2"/>
        <v>0</v>
      </c>
      <c r="N43" s="10">
        <f t="shared" si="3"/>
        <v>934</v>
      </c>
      <c r="O43" s="10">
        <f t="shared" si="4"/>
        <v>235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5324</v>
      </c>
      <c r="D44" s="7">
        <v>5109</v>
      </c>
      <c r="E44" s="7">
        <v>25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25</v>
      </c>
      <c r="L44" s="7">
        <f t="shared" si="1"/>
        <v>5109</v>
      </c>
      <c r="M44" s="7">
        <f t="shared" si="2"/>
        <v>0</v>
      </c>
      <c r="N44" s="7">
        <f t="shared" si="3"/>
        <v>5109</v>
      </c>
      <c r="O44" s="7">
        <f t="shared" si="4"/>
        <v>25</v>
      </c>
      <c r="P44" s="7">
        <f t="shared" si="5"/>
        <v>0</v>
      </c>
    </row>
    <row r="45" spans="1:16">
      <c r="A45" s="8" t="s">
        <v>27</v>
      </c>
      <c r="B45" s="9" t="s">
        <v>28</v>
      </c>
      <c r="C45" s="10">
        <v>20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0</v>
      </c>
      <c r="M45" s="10">
        <f t="shared" si="2"/>
        <v>0</v>
      </c>
      <c r="N45" s="10">
        <f t="shared" si="3"/>
        <v>0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215</v>
      </c>
      <c r="D46" s="10">
        <v>30</v>
      </c>
      <c r="E46" s="10">
        <v>25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25</v>
      </c>
      <c r="L46" s="10">
        <f t="shared" si="1"/>
        <v>30</v>
      </c>
      <c r="M46" s="10">
        <f t="shared" si="2"/>
        <v>0</v>
      </c>
      <c r="N46" s="10">
        <f t="shared" si="3"/>
        <v>30</v>
      </c>
      <c r="O46" s="10">
        <f t="shared" si="4"/>
        <v>25</v>
      </c>
      <c r="P46" s="10">
        <f t="shared" si="5"/>
        <v>0</v>
      </c>
    </row>
    <row r="47" spans="1:16" ht="25.5">
      <c r="A47" s="8" t="s">
        <v>55</v>
      </c>
      <c r="B47" s="9" t="s">
        <v>56</v>
      </c>
      <c r="C47" s="10">
        <v>5000</v>
      </c>
      <c r="D47" s="10">
        <v>5000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5000</v>
      </c>
      <c r="M47" s="10">
        <f t="shared" si="2"/>
        <v>0</v>
      </c>
      <c r="N47" s="10">
        <f t="shared" si="3"/>
        <v>5000</v>
      </c>
      <c r="O47" s="10">
        <f t="shared" si="4"/>
        <v>0</v>
      </c>
      <c r="P47" s="10">
        <f t="shared" si="5"/>
        <v>0</v>
      </c>
    </row>
    <row r="48" spans="1:16">
      <c r="A48" s="8" t="s">
        <v>43</v>
      </c>
      <c r="B48" s="9" t="s">
        <v>44</v>
      </c>
      <c r="C48" s="10">
        <v>89</v>
      </c>
      <c r="D48" s="10">
        <v>79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79</v>
      </c>
      <c r="M48" s="10">
        <f t="shared" si="2"/>
        <v>0</v>
      </c>
      <c r="N48" s="10">
        <f t="shared" si="3"/>
        <v>79</v>
      </c>
      <c r="O48" s="10">
        <f t="shared" si="4"/>
        <v>0</v>
      </c>
      <c r="P48" s="10">
        <f t="shared" si="5"/>
        <v>0</v>
      </c>
    </row>
    <row r="49" spans="1:16" ht="25.5">
      <c r="A49" s="5" t="s">
        <v>65</v>
      </c>
      <c r="B49" s="6" t="s">
        <v>66</v>
      </c>
      <c r="C49" s="7">
        <v>160.16200000000001</v>
      </c>
      <c r="D49" s="7">
        <v>160.16200000000001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160.16200000000001</v>
      </c>
      <c r="M49" s="7">
        <f t="shared" si="2"/>
        <v>0</v>
      </c>
      <c r="N49" s="7">
        <f t="shared" si="3"/>
        <v>160.16200000000001</v>
      </c>
      <c r="O49" s="7">
        <f t="shared" si="4"/>
        <v>0</v>
      </c>
      <c r="P49" s="7">
        <f t="shared" si="5"/>
        <v>0</v>
      </c>
    </row>
    <row r="50" spans="1:16">
      <c r="A50" s="8" t="s">
        <v>43</v>
      </c>
      <c r="B50" s="9" t="s">
        <v>44</v>
      </c>
      <c r="C50" s="10">
        <v>160.16200000000001</v>
      </c>
      <c r="D50" s="10">
        <v>160.16200000000001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160.16200000000001</v>
      </c>
      <c r="M50" s="10">
        <f t="shared" si="2"/>
        <v>0</v>
      </c>
      <c r="N50" s="10">
        <f t="shared" si="3"/>
        <v>160.16200000000001</v>
      </c>
      <c r="O50" s="10">
        <f t="shared" si="4"/>
        <v>0</v>
      </c>
      <c r="P50" s="10">
        <f t="shared" si="5"/>
        <v>0</v>
      </c>
    </row>
    <row r="51" spans="1:16">
      <c r="A51" s="5" t="s">
        <v>67</v>
      </c>
      <c r="B51" s="6" t="s">
        <v>68</v>
      </c>
      <c r="C51" s="7">
        <v>8627.48</v>
      </c>
      <c r="D51" s="7">
        <v>5152.55</v>
      </c>
      <c r="E51" s="7">
        <v>125.5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f t="shared" si="0"/>
        <v>125.5</v>
      </c>
      <c r="L51" s="7">
        <f t="shared" si="1"/>
        <v>5152.55</v>
      </c>
      <c r="M51" s="7">
        <f t="shared" si="2"/>
        <v>0</v>
      </c>
      <c r="N51" s="7">
        <f t="shared" si="3"/>
        <v>5152.55</v>
      </c>
      <c r="O51" s="7">
        <f t="shared" si="4"/>
        <v>125.5</v>
      </c>
      <c r="P51" s="7">
        <f t="shared" si="5"/>
        <v>0</v>
      </c>
    </row>
    <row r="52" spans="1:16">
      <c r="A52" s="8" t="s">
        <v>27</v>
      </c>
      <c r="B52" s="9" t="s">
        <v>28</v>
      </c>
      <c r="C52" s="10">
        <v>8400</v>
      </c>
      <c r="D52" s="10">
        <v>4809.07</v>
      </c>
      <c r="E52" s="10">
        <v>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4</v>
      </c>
      <c r="L52" s="10">
        <f t="shared" si="1"/>
        <v>4809.07</v>
      </c>
      <c r="M52" s="10">
        <f t="shared" si="2"/>
        <v>0</v>
      </c>
      <c r="N52" s="10">
        <f t="shared" si="3"/>
        <v>4809.07</v>
      </c>
      <c r="O52" s="10">
        <f t="shared" si="4"/>
        <v>4</v>
      </c>
      <c r="P52" s="10">
        <f t="shared" si="5"/>
        <v>0</v>
      </c>
    </row>
    <row r="53" spans="1:16">
      <c r="A53" s="8" t="s">
        <v>29</v>
      </c>
      <c r="B53" s="9" t="s">
        <v>30</v>
      </c>
      <c r="C53" s="10">
        <v>51.800000000000004</v>
      </c>
      <c r="D53" s="10">
        <v>53.800000000000004</v>
      </c>
      <c r="E53" s="10">
        <v>7.5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7.5</v>
      </c>
      <c r="L53" s="10">
        <f t="shared" si="1"/>
        <v>53.800000000000004</v>
      </c>
      <c r="M53" s="10">
        <f t="shared" si="2"/>
        <v>0</v>
      </c>
      <c r="N53" s="10">
        <f t="shared" si="3"/>
        <v>53.800000000000004</v>
      </c>
      <c r="O53" s="10">
        <f t="shared" si="4"/>
        <v>7.5</v>
      </c>
      <c r="P53" s="10">
        <f t="shared" si="5"/>
        <v>0</v>
      </c>
    </row>
    <row r="54" spans="1:16" ht="25.5">
      <c r="A54" s="8" t="s">
        <v>55</v>
      </c>
      <c r="B54" s="9" t="s">
        <v>56</v>
      </c>
      <c r="C54" s="10">
        <v>175.68</v>
      </c>
      <c r="D54" s="10">
        <v>175.68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175.68</v>
      </c>
      <c r="M54" s="10">
        <f t="shared" si="2"/>
        <v>0</v>
      </c>
      <c r="N54" s="10">
        <f t="shared" si="3"/>
        <v>175.68</v>
      </c>
      <c r="O54" s="10">
        <f t="shared" si="4"/>
        <v>0</v>
      </c>
      <c r="P54" s="10">
        <f t="shared" si="5"/>
        <v>0</v>
      </c>
    </row>
    <row r="55" spans="1:16">
      <c r="A55" s="8" t="s">
        <v>43</v>
      </c>
      <c r="B55" s="9" t="s">
        <v>44</v>
      </c>
      <c r="C55" s="10">
        <v>0</v>
      </c>
      <c r="D55" s="10">
        <v>114</v>
      </c>
      <c r="E55" s="10">
        <v>114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114</v>
      </c>
      <c r="L55" s="10">
        <f t="shared" si="1"/>
        <v>114</v>
      </c>
      <c r="M55" s="10">
        <f t="shared" si="2"/>
        <v>0</v>
      </c>
      <c r="N55" s="10">
        <f t="shared" si="3"/>
        <v>114</v>
      </c>
      <c r="O55" s="10">
        <f t="shared" si="4"/>
        <v>114</v>
      </c>
      <c r="P55" s="10">
        <f t="shared" si="5"/>
        <v>0</v>
      </c>
    </row>
    <row r="56" spans="1:16">
      <c r="A56" s="5" t="s">
        <v>69</v>
      </c>
      <c r="B56" s="6" t="s">
        <v>70</v>
      </c>
      <c r="C56" s="7">
        <v>1560</v>
      </c>
      <c r="D56" s="7">
        <v>1871.25</v>
      </c>
      <c r="E56" s="7">
        <v>200</v>
      </c>
      <c r="F56" s="7">
        <v>12.84</v>
      </c>
      <c r="G56" s="7">
        <v>0</v>
      </c>
      <c r="H56" s="7">
        <v>12.84</v>
      </c>
      <c r="I56" s="7">
        <v>0</v>
      </c>
      <c r="J56" s="7">
        <v>0</v>
      </c>
      <c r="K56" s="7">
        <f t="shared" si="0"/>
        <v>187.16</v>
      </c>
      <c r="L56" s="7">
        <f t="shared" si="1"/>
        <v>1858.41</v>
      </c>
      <c r="M56" s="7">
        <f t="shared" si="2"/>
        <v>6.419999999999999</v>
      </c>
      <c r="N56" s="7">
        <f t="shared" si="3"/>
        <v>1858.41</v>
      </c>
      <c r="O56" s="7">
        <f t="shared" si="4"/>
        <v>187.16</v>
      </c>
      <c r="P56" s="7">
        <f t="shared" si="5"/>
        <v>6.419999999999999</v>
      </c>
    </row>
    <row r="57" spans="1:16">
      <c r="A57" s="8" t="s">
        <v>27</v>
      </c>
      <c r="B57" s="9" t="s">
        <v>28</v>
      </c>
      <c r="C57" s="10">
        <v>460</v>
      </c>
      <c r="D57" s="10">
        <v>471.25</v>
      </c>
      <c r="E57" s="10">
        <v>50</v>
      </c>
      <c r="F57" s="10">
        <v>12.84</v>
      </c>
      <c r="G57" s="10">
        <v>0</v>
      </c>
      <c r="H57" s="10">
        <v>12.84</v>
      </c>
      <c r="I57" s="10">
        <v>0</v>
      </c>
      <c r="J57" s="10">
        <v>0</v>
      </c>
      <c r="K57" s="10">
        <f t="shared" si="0"/>
        <v>37.159999999999997</v>
      </c>
      <c r="L57" s="10">
        <f t="shared" si="1"/>
        <v>458.41</v>
      </c>
      <c r="M57" s="10">
        <f t="shared" si="2"/>
        <v>25.679999999999996</v>
      </c>
      <c r="N57" s="10">
        <f t="shared" si="3"/>
        <v>458.41</v>
      </c>
      <c r="O57" s="10">
        <f t="shared" si="4"/>
        <v>37.159999999999997</v>
      </c>
      <c r="P57" s="10">
        <f t="shared" si="5"/>
        <v>25.679999999999996</v>
      </c>
    </row>
    <row r="58" spans="1:16">
      <c r="A58" s="8" t="s">
        <v>29</v>
      </c>
      <c r="B58" s="9" t="s">
        <v>30</v>
      </c>
      <c r="C58" s="10">
        <v>1050</v>
      </c>
      <c r="D58" s="10">
        <v>1350</v>
      </c>
      <c r="E58" s="10">
        <v>150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150</v>
      </c>
      <c r="L58" s="10">
        <f t="shared" si="1"/>
        <v>1350</v>
      </c>
      <c r="M58" s="10">
        <f t="shared" si="2"/>
        <v>0</v>
      </c>
      <c r="N58" s="10">
        <f t="shared" si="3"/>
        <v>1350</v>
      </c>
      <c r="O58" s="10">
        <f t="shared" si="4"/>
        <v>150</v>
      </c>
      <c r="P58" s="10">
        <f t="shared" si="5"/>
        <v>0</v>
      </c>
    </row>
    <row r="59" spans="1:16" ht="25.5">
      <c r="A59" s="8" t="s">
        <v>55</v>
      </c>
      <c r="B59" s="9" t="s">
        <v>56</v>
      </c>
      <c r="C59" s="10">
        <v>50</v>
      </c>
      <c r="D59" s="10">
        <v>50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50</v>
      </c>
      <c r="M59" s="10">
        <f t="shared" si="2"/>
        <v>0</v>
      </c>
      <c r="N59" s="10">
        <f t="shared" si="3"/>
        <v>50</v>
      </c>
      <c r="O59" s="10">
        <f t="shared" si="4"/>
        <v>0</v>
      </c>
      <c r="P59" s="10">
        <f t="shared" si="5"/>
        <v>0</v>
      </c>
    </row>
    <row r="60" spans="1:16">
      <c r="A60" s="5" t="s">
        <v>71</v>
      </c>
      <c r="B60" s="6" t="s">
        <v>72</v>
      </c>
      <c r="C60" s="7">
        <v>1237009.476</v>
      </c>
      <c r="D60" s="7">
        <v>1231788.6409999998</v>
      </c>
      <c r="E60" s="7">
        <v>110503.185</v>
      </c>
      <c r="F60" s="7">
        <v>20455.229949999997</v>
      </c>
      <c r="G60" s="7">
        <v>34.512</v>
      </c>
      <c r="H60" s="7">
        <v>13432.995010000002</v>
      </c>
      <c r="I60" s="7">
        <v>10852.021780000003</v>
      </c>
      <c r="J60" s="7">
        <v>63816.936990000002</v>
      </c>
      <c r="K60" s="7">
        <f t="shared" si="0"/>
        <v>90047.955050000004</v>
      </c>
      <c r="L60" s="7">
        <f t="shared" si="1"/>
        <v>1211333.4110499998</v>
      </c>
      <c r="M60" s="7">
        <f t="shared" si="2"/>
        <v>18.510986764770625</v>
      </c>
      <c r="N60" s="7">
        <f t="shared" si="3"/>
        <v>1218355.6459899999</v>
      </c>
      <c r="O60" s="7">
        <f t="shared" si="4"/>
        <v>97070.189989999999</v>
      </c>
      <c r="P60" s="7">
        <f t="shared" si="5"/>
        <v>12.15620618536923</v>
      </c>
    </row>
    <row r="61" spans="1:16" ht="38.25">
      <c r="A61" s="5" t="s">
        <v>73</v>
      </c>
      <c r="B61" s="6" t="s">
        <v>46</v>
      </c>
      <c r="C61" s="7">
        <v>4234.2629999999999</v>
      </c>
      <c r="D61" s="7">
        <v>4197.2129999999997</v>
      </c>
      <c r="E61" s="7">
        <v>342.495</v>
      </c>
      <c r="F61" s="7">
        <v>101.65227999999999</v>
      </c>
      <c r="G61" s="7">
        <v>0</v>
      </c>
      <c r="H61" s="7">
        <v>101.65227999999999</v>
      </c>
      <c r="I61" s="7">
        <v>0</v>
      </c>
      <c r="J61" s="7">
        <v>0</v>
      </c>
      <c r="K61" s="7">
        <f t="shared" si="0"/>
        <v>240.84272000000001</v>
      </c>
      <c r="L61" s="7">
        <f t="shared" si="1"/>
        <v>4095.5607199999999</v>
      </c>
      <c r="M61" s="7">
        <f t="shared" si="2"/>
        <v>29.679931093884584</v>
      </c>
      <c r="N61" s="7">
        <f t="shared" si="3"/>
        <v>4095.5607199999999</v>
      </c>
      <c r="O61" s="7">
        <f t="shared" si="4"/>
        <v>240.84272000000001</v>
      </c>
      <c r="P61" s="7">
        <f t="shared" si="5"/>
        <v>29.679931093884584</v>
      </c>
    </row>
    <row r="62" spans="1:16">
      <c r="A62" s="8" t="s">
        <v>23</v>
      </c>
      <c r="B62" s="9" t="s">
        <v>24</v>
      </c>
      <c r="C62" s="10">
        <v>3237.9700000000003</v>
      </c>
      <c r="D62" s="10">
        <v>3207.6010000000001</v>
      </c>
      <c r="E62" s="10">
        <v>271.25900000000001</v>
      </c>
      <c r="F62" s="10">
        <v>83.93428999999999</v>
      </c>
      <c r="G62" s="10">
        <v>0</v>
      </c>
      <c r="H62" s="10">
        <v>83.93428999999999</v>
      </c>
      <c r="I62" s="10">
        <v>0</v>
      </c>
      <c r="J62" s="10">
        <v>0</v>
      </c>
      <c r="K62" s="10">
        <f t="shared" si="0"/>
        <v>187.32471000000004</v>
      </c>
      <c r="L62" s="10">
        <f t="shared" si="1"/>
        <v>3123.66671</v>
      </c>
      <c r="M62" s="10">
        <f t="shared" si="2"/>
        <v>30.94249038741571</v>
      </c>
      <c r="N62" s="10">
        <f t="shared" si="3"/>
        <v>3123.66671</v>
      </c>
      <c r="O62" s="10">
        <f t="shared" si="4"/>
        <v>187.32471000000004</v>
      </c>
      <c r="P62" s="10">
        <f t="shared" si="5"/>
        <v>30.94249038741571</v>
      </c>
    </row>
    <row r="63" spans="1:16">
      <c r="A63" s="8" t="s">
        <v>25</v>
      </c>
      <c r="B63" s="9" t="s">
        <v>26</v>
      </c>
      <c r="C63" s="10">
        <v>661.40499999999997</v>
      </c>
      <c r="D63" s="10">
        <v>654.72400000000005</v>
      </c>
      <c r="E63" s="10">
        <v>48.436</v>
      </c>
      <c r="F63" s="10">
        <v>15.722989999999999</v>
      </c>
      <c r="G63" s="10">
        <v>0</v>
      </c>
      <c r="H63" s="10">
        <v>15.722989999999999</v>
      </c>
      <c r="I63" s="10">
        <v>0</v>
      </c>
      <c r="J63" s="10">
        <v>0</v>
      </c>
      <c r="K63" s="10">
        <f t="shared" si="0"/>
        <v>32.713009999999997</v>
      </c>
      <c r="L63" s="10">
        <f t="shared" si="1"/>
        <v>639.00101000000006</v>
      </c>
      <c r="M63" s="10">
        <f t="shared" si="2"/>
        <v>32.461371706994797</v>
      </c>
      <c r="N63" s="10">
        <f t="shared" si="3"/>
        <v>639.00101000000006</v>
      </c>
      <c r="O63" s="10">
        <f t="shared" si="4"/>
        <v>32.713009999999997</v>
      </c>
      <c r="P63" s="10">
        <f t="shared" si="5"/>
        <v>32.461371706994797</v>
      </c>
    </row>
    <row r="64" spans="1:16">
      <c r="A64" s="8" t="s">
        <v>27</v>
      </c>
      <c r="B64" s="9" t="s">
        <v>28</v>
      </c>
      <c r="C64" s="10">
        <v>98.534000000000006</v>
      </c>
      <c r="D64" s="10">
        <v>98.534000000000006</v>
      </c>
      <c r="E64" s="10">
        <v>12.3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12.3</v>
      </c>
      <c r="L64" s="10">
        <f t="shared" si="1"/>
        <v>98.534000000000006</v>
      </c>
      <c r="M64" s="10">
        <f t="shared" si="2"/>
        <v>0</v>
      </c>
      <c r="N64" s="10">
        <f t="shared" si="3"/>
        <v>98.534000000000006</v>
      </c>
      <c r="O64" s="10">
        <f t="shared" si="4"/>
        <v>12.3</v>
      </c>
      <c r="P64" s="10">
        <f t="shared" si="5"/>
        <v>0</v>
      </c>
    </row>
    <row r="65" spans="1:16">
      <c r="A65" s="8" t="s">
        <v>29</v>
      </c>
      <c r="B65" s="9" t="s">
        <v>30</v>
      </c>
      <c r="C65" s="10">
        <v>94.506</v>
      </c>
      <c r="D65" s="10">
        <v>94.506</v>
      </c>
      <c r="E65" s="10">
        <v>7</v>
      </c>
      <c r="F65" s="10">
        <v>1.9950000000000001</v>
      </c>
      <c r="G65" s="10">
        <v>0</v>
      </c>
      <c r="H65" s="10">
        <v>1.9950000000000001</v>
      </c>
      <c r="I65" s="10">
        <v>0</v>
      </c>
      <c r="J65" s="10">
        <v>0</v>
      </c>
      <c r="K65" s="10">
        <f t="shared" si="0"/>
        <v>5.0049999999999999</v>
      </c>
      <c r="L65" s="10">
        <f t="shared" si="1"/>
        <v>92.510999999999996</v>
      </c>
      <c r="M65" s="10">
        <f t="shared" si="2"/>
        <v>28.500000000000004</v>
      </c>
      <c r="N65" s="10">
        <f t="shared" si="3"/>
        <v>92.510999999999996</v>
      </c>
      <c r="O65" s="10">
        <f t="shared" si="4"/>
        <v>5.0049999999999999</v>
      </c>
      <c r="P65" s="10">
        <f t="shared" si="5"/>
        <v>28.500000000000004</v>
      </c>
    </row>
    <row r="66" spans="1:16">
      <c r="A66" s="8" t="s">
        <v>31</v>
      </c>
      <c r="B66" s="9" t="s">
        <v>32</v>
      </c>
      <c r="C66" s="10">
        <v>1.7230000000000001</v>
      </c>
      <c r="D66" s="10">
        <v>1.7230000000000001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1.7230000000000001</v>
      </c>
      <c r="M66" s="10">
        <f t="shared" si="2"/>
        <v>0</v>
      </c>
      <c r="N66" s="10">
        <f t="shared" si="3"/>
        <v>1.7230000000000001</v>
      </c>
      <c r="O66" s="10">
        <f t="shared" si="4"/>
        <v>0</v>
      </c>
      <c r="P66" s="10">
        <f t="shared" si="5"/>
        <v>0</v>
      </c>
    </row>
    <row r="67" spans="1:16">
      <c r="A67" s="8" t="s">
        <v>33</v>
      </c>
      <c r="B67" s="9" t="s">
        <v>34</v>
      </c>
      <c r="C67" s="10">
        <v>92.022999999999996</v>
      </c>
      <c r="D67" s="10">
        <v>92.022999999999996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92.022999999999996</v>
      </c>
      <c r="M67" s="10">
        <f t="shared" si="2"/>
        <v>0</v>
      </c>
      <c r="N67" s="10">
        <f t="shared" si="3"/>
        <v>92.022999999999996</v>
      </c>
      <c r="O67" s="10">
        <f t="shared" si="4"/>
        <v>0</v>
      </c>
      <c r="P67" s="10">
        <f t="shared" si="5"/>
        <v>0</v>
      </c>
    </row>
    <row r="68" spans="1:16">
      <c r="A68" s="8" t="s">
        <v>35</v>
      </c>
      <c r="B68" s="9" t="s">
        <v>36</v>
      </c>
      <c r="C68" s="10">
        <v>2.2530000000000001</v>
      </c>
      <c r="D68" s="10">
        <v>2.2530000000000001</v>
      </c>
      <c r="E68" s="10">
        <v>0.2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0.2</v>
      </c>
      <c r="L68" s="10">
        <f t="shared" si="1"/>
        <v>2.2530000000000001</v>
      </c>
      <c r="M68" s="10">
        <f t="shared" si="2"/>
        <v>0</v>
      </c>
      <c r="N68" s="10">
        <f t="shared" si="3"/>
        <v>2.2530000000000001</v>
      </c>
      <c r="O68" s="10">
        <f t="shared" si="4"/>
        <v>0.2</v>
      </c>
      <c r="P68" s="10">
        <f t="shared" si="5"/>
        <v>0</v>
      </c>
    </row>
    <row r="69" spans="1:16">
      <c r="A69" s="8" t="s">
        <v>37</v>
      </c>
      <c r="B69" s="9" t="s">
        <v>38</v>
      </c>
      <c r="C69" s="10">
        <v>33.658999999999999</v>
      </c>
      <c r="D69" s="10">
        <v>33.658999999999999</v>
      </c>
      <c r="E69" s="10">
        <v>2.5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2.5</v>
      </c>
      <c r="L69" s="10">
        <f t="shared" si="1"/>
        <v>33.658999999999999</v>
      </c>
      <c r="M69" s="10">
        <f t="shared" si="2"/>
        <v>0</v>
      </c>
      <c r="N69" s="10">
        <f t="shared" si="3"/>
        <v>33.658999999999999</v>
      </c>
      <c r="O69" s="10">
        <f t="shared" si="4"/>
        <v>2.5</v>
      </c>
      <c r="P69" s="10">
        <f t="shared" si="5"/>
        <v>0</v>
      </c>
    </row>
    <row r="70" spans="1:16" ht="25.5">
      <c r="A70" s="8" t="s">
        <v>41</v>
      </c>
      <c r="B70" s="9" t="s">
        <v>42</v>
      </c>
      <c r="C70" s="10">
        <v>3.0150000000000001</v>
      </c>
      <c r="D70" s="10">
        <v>3.0150000000000001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3.0150000000000001</v>
      </c>
      <c r="M70" s="10">
        <f t="shared" ref="M70:M133" si="8">IF(E70=0,0,(F70/E70)*100)</f>
        <v>0</v>
      </c>
      <c r="N70" s="10">
        <f t="shared" ref="N70:N133" si="9">D70-H70</f>
        <v>3.0150000000000001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8" t="s">
        <v>43</v>
      </c>
      <c r="B71" s="9" t="s">
        <v>44</v>
      </c>
      <c r="C71" s="10">
        <v>9.1750000000000007</v>
      </c>
      <c r="D71" s="10">
        <v>9.1750000000000007</v>
      </c>
      <c r="E71" s="10">
        <v>0.8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0.8</v>
      </c>
      <c r="L71" s="10">
        <f t="shared" si="7"/>
        <v>9.1750000000000007</v>
      </c>
      <c r="M71" s="10">
        <f t="shared" si="8"/>
        <v>0</v>
      </c>
      <c r="N71" s="10">
        <f t="shared" si="9"/>
        <v>9.1750000000000007</v>
      </c>
      <c r="O71" s="10">
        <f t="shared" si="10"/>
        <v>0.8</v>
      </c>
      <c r="P71" s="10">
        <f t="shared" si="11"/>
        <v>0</v>
      </c>
    </row>
    <row r="72" spans="1:16">
      <c r="A72" s="5" t="s">
        <v>74</v>
      </c>
      <c r="B72" s="6" t="s">
        <v>75</v>
      </c>
      <c r="C72" s="7">
        <v>385037.46399999998</v>
      </c>
      <c r="D72" s="7">
        <v>373289.62799999997</v>
      </c>
      <c r="E72" s="7">
        <v>35852.109999999993</v>
      </c>
      <c r="F72" s="7">
        <v>2661.1865799999996</v>
      </c>
      <c r="G72" s="7">
        <v>22.452000000000002</v>
      </c>
      <c r="H72" s="7">
        <v>2768.5868799999994</v>
      </c>
      <c r="I72" s="7">
        <v>957.23200999999995</v>
      </c>
      <c r="J72" s="7">
        <v>16182.53059</v>
      </c>
      <c r="K72" s="7">
        <f t="shared" si="6"/>
        <v>33190.923419999992</v>
      </c>
      <c r="L72" s="7">
        <f t="shared" si="7"/>
        <v>370628.44141999999</v>
      </c>
      <c r="M72" s="7">
        <f t="shared" si="8"/>
        <v>7.4226777168763567</v>
      </c>
      <c r="N72" s="7">
        <f t="shared" si="9"/>
        <v>370521.04111999995</v>
      </c>
      <c r="O72" s="7">
        <f t="shared" si="10"/>
        <v>33083.523119999991</v>
      </c>
      <c r="P72" s="7">
        <f t="shared" si="11"/>
        <v>7.7222425123653808</v>
      </c>
    </row>
    <row r="73" spans="1:16">
      <c r="A73" s="8" t="s">
        <v>23</v>
      </c>
      <c r="B73" s="9" t="s">
        <v>24</v>
      </c>
      <c r="C73" s="10">
        <v>233431.625</v>
      </c>
      <c r="D73" s="10">
        <v>233431.625</v>
      </c>
      <c r="E73" s="10">
        <v>24771.371999999999</v>
      </c>
      <c r="F73" s="10">
        <v>75.405280000000005</v>
      </c>
      <c r="G73" s="10">
        <v>0</v>
      </c>
      <c r="H73" s="10">
        <v>119.97878</v>
      </c>
      <c r="I73" s="10">
        <v>0</v>
      </c>
      <c r="J73" s="10">
        <v>11806.310210000001</v>
      </c>
      <c r="K73" s="10">
        <f t="shared" si="6"/>
        <v>24695.96672</v>
      </c>
      <c r="L73" s="10">
        <f t="shared" si="7"/>
        <v>233356.21971999999</v>
      </c>
      <c r="M73" s="10">
        <f t="shared" si="8"/>
        <v>0.30440493970216914</v>
      </c>
      <c r="N73" s="10">
        <f t="shared" si="9"/>
        <v>233311.64622</v>
      </c>
      <c r="O73" s="10">
        <f t="shared" si="10"/>
        <v>24651.393219999998</v>
      </c>
      <c r="P73" s="10">
        <f t="shared" si="11"/>
        <v>0.48434450865297252</v>
      </c>
    </row>
    <row r="74" spans="1:16">
      <c r="A74" s="8" t="s">
        <v>25</v>
      </c>
      <c r="B74" s="9" t="s">
        <v>26</v>
      </c>
      <c r="C74" s="10">
        <v>51355.154000000002</v>
      </c>
      <c r="D74" s="10">
        <v>51355.154000000002</v>
      </c>
      <c r="E74" s="10">
        <v>5450.0619999999999</v>
      </c>
      <c r="F74" s="10">
        <v>16.54336</v>
      </c>
      <c r="G74" s="10">
        <v>0</v>
      </c>
      <c r="H74" s="10">
        <v>24.749359999999999</v>
      </c>
      <c r="I74" s="10">
        <v>0</v>
      </c>
      <c r="J74" s="10">
        <v>2601.17004</v>
      </c>
      <c r="K74" s="10">
        <f t="shared" si="6"/>
        <v>5433.5186400000002</v>
      </c>
      <c r="L74" s="10">
        <f t="shared" si="7"/>
        <v>51338.610639999999</v>
      </c>
      <c r="M74" s="10">
        <f t="shared" si="8"/>
        <v>0.30354443674218751</v>
      </c>
      <c r="N74" s="10">
        <f t="shared" si="9"/>
        <v>51330.404640000001</v>
      </c>
      <c r="O74" s="10">
        <f t="shared" si="10"/>
        <v>5425.3126400000001</v>
      </c>
      <c r="P74" s="10">
        <f t="shared" si="11"/>
        <v>0.4541115312082688</v>
      </c>
    </row>
    <row r="75" spans="1:16">
      <c r="A75" s="8" t="s">
        <v>27</v>
      </c>
      <c r="B75" s="9" t="s">
        <v>28</v>
      </c>
      <c r="C75" s="10">
        <v>10298.885</v>
      </c>
      <c r="D75" s="10">
        <v>11316.227800000001</v>
      </c>
      <c r="E75" s="10">
        <v>2079.7139999999999</v>
      </c>
      <c r="F75" s="10">
        <v>1635.0929900000001</v>
      </c>
      <c r="G75" s="10">
        <v>0</v>
      </c>
      <c r="H75" s="10">
        <v>1479.5522599999999</v>
      </c>
      <c r="I75" s="10">
        <v>637.72072000000003</v>
      </c>
      <c r="J75" s="10">
        <v>1394.3668400000001</v>
      </c>
      <c r="K75" s="10">
        <f t="shared" si="6"/>
        <v>444.62100999999984</v>
      </c>
      <c r="L75" s="10">
        <f t="shared" si="7"/>
        <v>9681.1348099999996</v>
      </c>
      <c r="M75" s="10">
        <f t="shared" si="8"/>
        <v>78.621050298262176</v>
      </c>
      <c r="N75" s="10">
        <f t="shared" si="9"/>
        <v>9836.6755400000002</v>
      </c>
      <c r="O75" s="10">
        <f t="shared" si="10"/>
        <v>600.16174000000001</v>
      </c>
      <c r="P75" s="10">
        <f t="shared" si="11"/>
        <v>71.142102231364504</v>
      </c>
    </row>
    <row r="76" spans="1:16">
      <c r="A76" s="8" t="s">
        <v>76</v>
      </c>
      <c r="B76" s="9" t="s">
        <v>77</v>
      </c>
      <c r="C76" s="10">
        <v>199.3</v>
      </c>
      <c r="D76" s="10">
        <v>346.5</v>
      </c>
      <c r="E76" s="10">
        <v>1.173</v>
      </c>
      <c r="F76" s="10">
        <v>3.3080000000000003</v>
      </c>
      <c r="G76" s="10">
        <v>22.452000000000002</v>
      </c>
      <c r="H76" s="10">
        <v>11.338000000000001</v>
      </c>
      <c r="I76" s="10">
        <v>0</v>
      </c>
      <c r="J76" s="10">
        <v>0</v>
      </c>
      <c r="K76" s="10">
        <f t="shared" si="6"/>
        <v>-2.1350000000000002</v>
      </c>
      <c r="L76" s="10">
        <f t="shared" si="7"/>
        <v>343.19200000000001</v>
      </c>
      <c r="M76" s="10">
        <f t="shared" si="8"/>
        <v>282.01193520886619</v>
      </c>
      <c r="N76" s="10">
        <f t="shared" si="9"/>
        <v>335.16199999999998</v>
      </c>
      <c r="O76" s="10">
        <f t="shared" si="10"/>
        <v>-10.165000000000001</v>
      </c>
      <c r="P76" s="10">
        <f t="shared" si="11"/>
        <v>966.58141517476554</v>
      </c>
    </row>
    <row r="77" spans="1:16">
      <c r="A77" s="8" t="s">
        <v>78</v>
      </c>
      <c r="B77" s="9" t="s">
        <v>79</v>
      </c>
      <c r="C77" s="10">
        <v>32805.800000000003</v>
      </c>
      <c r="D77" s="10">
        <v>27039.377</v>
      </c>
      <c r="E77" s="10">
        <v>60.039000000000001</v>
      </c>
      <c r="F77" s="10">
        <v>0</v>
      </c>
      <c r="G77" s="10">
        <v>0</v>
      </c>
      <c r="H77" s="10">
        <v>-1.31311</v>
      </c>
      <c r="I77" s="10">
        <v>1.3931099999999998</v>
      </c>
      <c r="J77" s="10">
        <v>0</v>
      </c>
      <c r="K77" s="10">
        <f t="shared" si="6"/>
        <v>60.039000000000001</v>
      </c>
      <c r="L77" s="10">
        <f t="shared" si="7"/>
        <v>27039.377</v>
      </c>
      <c r="M77" s="10">
        <f t="shared" si="8"/>
        <v>0</v>
      </c>
      <c r="N77" s="10">
        <f t="shared" si="9"/>
        <v>27040.69011</v>
      </c>
      <c r="O77" s="10">
        <f t="shared" si="10"/>
        <v>61.352110000000003</v>
      </c>
      <c r="P77" s="10">
        <f t="shared" si="11"/>
        <v>-2.1870950548809938</v>
      </c>
    </row>
    <row r="78" spans="1:16">
      <c r="A78" s="8" t="s">
        <v>29</v>
      </c>
      <c r="B78" s="9" t="s">
        <v>30</v>
      </c>
      <c r="C78" s="10">
        <v>18388.600000000002</v>
      </c>
      <c r="D78" s="10">
        <v>18604.064200000001</v>
      </c>
      <c r="E78" s="10">
        <v>3474.3580000000002</v>
      </c>
      <c r="F78" s="10">
        <v>895</v>
      </c>
      <c r="G78" s="10">
        <v>0</v>
      </c>
      <c r="H78" s="10">
        <v>1067.5102400000001</v>
      </c>
      <c r="I78" s="10">
        <v>318.11818</v>
      </c>
      <c r="J78" s="10">
        <v>380.68349999999998</v>
      </c>
      <c r="K78" s="10">
        <f t="shared" si="6"/>
        <v>2579.3580000000002</v>
      </c>
      <c r="L78" s="10">
        <f t="shared" si="7"/>
        <v>17709.064200000001</v>
      </c>
      <c r="M78" s="10">
        <f t="shared" si="8"/>
        <v>25.760154825726072</v>
      </c>
      <c r="N78" s="10">
        <f t="shared" si="9"/>
        <v>17536.553960000001</v>
      </c>
      <c r="O78" s="10">
        <f t="shared" si="10"/>
        <v>2406.8477600000001</v>
      </c>
      <c r="P78" s="10">
        <f t="shared" si="11"/>
        <v>30.725395598265926</v>
      </c>
    </row>
    <row r="79" spans="1:16">
      <c r="A79" s="8" t="s">
        <v>31</v>
      </c>
      <c r="B79" s="9" t="s">
        <v>32</v>
      </c>
      <c r="C79" s="10">
        <v>1.3</v>
      </c>
      <c r="D79" s="10">
        <v>1.3</v>
      </c>
      <c r="E79" s="10">
        <v>0.1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0.1</v>
      </c>
      <c r="L79" s="10">
        <f t="shared" si="7"/>
        <v>1.3</v>
      </c>
      <c r="M79" s="10">
        <f t="shared" si="8"/>
        <v>0</v>
      </c>
      <c r="N79" s="10">
        <f t="shared" si="9"/>
        <v>1.3</v>
      </c>
      <c r="O79" s="10">
        <f t="shared" si="10"/>
        <v>0.1</v>
      </c>
      <c r="P79" s="10">
        <f t="shared" si="11"/>
        <v>0</v>
      </c>
    </row>
    <row r="80" spans="1:16">
      <c r="A80" s="8" t="s">
        <v>33</v>
      </c>
      <c r="B80" s="9" t="s">
        <v>34</v>
      </c>
      <c r="C80" s="10">
        <v>18455</v>
      </c>
      <c r="D80" s="10">
        <v>12942.1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12942.1</v>
      </c>
      <c r="M80" s="10">
        <f t="shared" si="8"/>
        <v>0</v>
      </c>
      <c r="N80" s="10">
        <f t="shared" si="9"/>
        <v>12942.1</v>
      </c>
      <c r="O80" s="10">
        <f t="shared" si="10"/>
        <v>0</v>
      </c>
      <c r="P80" s="10">
        <f t="shared" si="11"/>
        <v>0</v>
      </c>
    </row>
    <row r="81" spans="1:16">
      <c r="A81" s="8" t="s">
        <v>35</v>
      </c>
      <c r="B81" s="9" t="s">
        <v>36</v>
      </c>
      <c r="C81" s="10">
        <v>2953.7000000000003</v>
      </c>
      <c r="D81" s="10">
        <v>2953.7000000000003</v>
      </c>
      <c r="E81" s="10">
        <v>4.8440000000000003</v>
      </c>
      <c r="F81" s="10">
        <v>0</v>
      </c>
      <c r="G81" s="10">
        <v>0</v>
      </c>
      <c r="H81" s="10">
        <v>3.8721999999999999</v>
      </c>
      <c r="I81" s="10">
        <v>0</v>
      </c>
      <c r="J81" s="10">
        <v>0</v>
      </c>
      <c r="K81" s="10">
        <f t="shared" si="6"/>
        <v>4.8440000000000003</v>
      </c>
      <c r="L81" s="10">
        <f t="shared" si="7"/>
        <v>2953.7000000000003</v>
      </c>
      <c r="M81" s="10">
        <f t="shared" si="8"/>
        <v>0</v>
      </c>
      <c r="N81" s="10">
        <f t="shared" si="9"/>
        <v>2949.8278000000005</v>
      </c>
      <c r="O81" s="10">
        <f t="shared" si="10"/>
        <v>0.97180000000000044</v>
      </c>
      <c r="P81" s="10">
        <f t="shared" si="11"/>
        <v>79.938067712634179</v>
      </c>
    </row>
    <row r="82" spans="1:16">
      <c r="A82" s="8" t="s">
        <v>37</v>
      </c>
      <c r="B82" s="9" t="s">
        <v>38</v>
      </c>
      <c r="C82" s="10">
        <v>10266</v>
      </c>
      <c r="D82" s="10">
        <v>10266</v>
      </c>
      <c r="E82" s="10">
        <v>8.0730000000000004</v>
      </c>
      <c r="F82" s="10">
        <v>33.394880000000001</v>
      </c>
      <c r="G82" s="10">
        <v>0</v>
      </c>
      <c r="H82" s="10">
        <v>57.296080000000003</v>
      </c>
      <c r="I82" s="10">
        <v>0</v>
      </c>
      <c r="J82" s="10">
        <v>0</v>
      </c>
      <c r="K82" s="10">
        <f t="shared" si="6"/>
        <v>-25.32188</v>
      </c>
      <c r="L82" s="10">
        <f t="shared" si="7"/>
        <v>10232.60512</v>
      </c>
      <c r="M82" s="10">
        <f t="shared" si="8"/>
        <v>413.66134027003591</v>
      </c>
      <c r="N82" s="10">
        <f t="shared" si="9"/>
        <v>10208.70392</v>
      </c>
      <c r="O82" s="10">
        <f t="shared" si="10"/>
        <v>-49.223080000000003</v>
      </c>
      <c r="P82" s="10">
        <f t="shared" si="11"/>
        <v>709.72476155084848</v>
      </c>
    </row>
    <row r="83" spans="1:16">
      <c r="A83" s="8" t="s">
        <v>39</v>
      </c>
      <c r="B83" s="9" t="s">
        <v>40</v>
      </c>
      <c r="C83" s="10">
        <v>5744.5</v>
      </c>
      <c r="D83" s="10">
        <v>3790.6</v>
      </c>
      <c r="E83" s="10">
        <v>0</v>
      </c>
      <c r="F83" s="10">
        <v>2.2444999999999999</v>
      </c>
      <c r="G83" s="10">
        <v>0</v>
      </c>
      <c r="H83" s="10">
        <v>2.2444999999999999</v>
      </c>
      <c r="I83" s="10">
        <v>0</v>
      </c>
      <c r="J83" s="10">
        <v>0</v>
      </c>
      <c r="K83" s="10">
        <f t="shared" si="6"/>
        <v>-2.2444999999999999</v>
      </c>
      <c r="L83" s="10">
        <f t="shared" si="7"/>
        <v>3788.3555000000001</v>
      </c>
      <c r="M83" s="10">
        <f t="shared" si="8"/>
        <v>0</v>
      </c>
      <c r="N83" s="10">
        <f t="shared" si="9"/>
        <v>3788.3555000000001</v>
      </c>
      <c r="O83" s="10">
        <f t="shared" si="10"/>
        <v>-2.2444999999999999</v>
      </c>
      <c r="P83" s="10">
        <f t="shared" si="11"/>
        <v>0</v>
      </c>
    </row>
    <row r="84" spans="1:16">
      <c r="A84" s="8" t="s">
        <v>80</v>
      </c>
      <c r="B84" s="9" t="s">
        <v>81</v>
      </c>
      <c r="C84" s="10">
        <v>1044.7</v>
      </c>
      <c r="D84" s="10">
        <v>1044.7</v>
      </c>
      <c r="E84" s="10">
        <v>0.17500000000000002</v>
      </c>
      <c r="F84" s="10">
        <v>0.19757</v>
      </c>
      <c r="G84" s="10">
        <v>0</v>
      </c>
      <c r="H84" s="10">
        <v>3.3585700000000003</v>
      </c>
      <c r="I84" s="10">
        <v>0</v>
      </c>
      <c r="J84" s="10">
        <v>0</v>
      </c>
      <c r="K84" s="10">
        <f t="shared" si="6"/>
        <v>-2.2569999999999979E-2</v>
      </c>
      <c r="L84" s="10">
        <f t="shared" si="7"/>
        <v>1044.50243</v>
      </c>
      <c r="M84" s="10">
        <f t="shared" si="8"/>
        <v>112.89714285714285</v>
      </c>
      <c r="N84" s="10">
        <f t="shared" si="9"/>
        <v>1041.3414299999999</v>
      </c>
      <c r="O84" s="10">
        <f t="shared" si="10"/>
        <v>-3.1835700000000005</v>
      </c>
      <c r="P84" s="10">
        <f t="shared" si="11"/>
        <v>1919.1828571428568</v>
      </c>
    </row>
    <row r="85" spans="1:16" ht="25.5">
      <c r="A85" s="8" t="s">
        <v>41</v>
      </c>
      <c r="B85" s="9" t="s">
        <v>42</v>
      </c>
      <c r="C85" s="10">
        <v>60.9</v>
      </c>
      <c r="D85" s="10">
        <v>166.28</v>
      </c>
      <c r="E85" s="10">
        <v>2.2000000000000002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2.2000000000000002</v>
      </c>
      <c r="L85" s="10">
        <f t="shared" si="7"/>
        <v>166.28</v>
      </c>
      <c r="M85" s="10">
        <f t="shared" si="8"/>
        <v>0</v>
      </c>
      <c r="N85" s="10">
        <f t="shared" si="9"/>
        <v>166.28</v>
      </c>
      <c r="O85" s="10">
        <f t="shared" si="10"/>
        <v>2.2000000000000002</v>
      </c>
      <c r="P85" s="10">
        <f t="shared" si="11"/>
        <v>0</v>
      </c>
    </row>
    <row r="86" spans="1:16">
      <c r="A86" s="8" t="s">
        <v>43</v>
      </c>
      <c r="B86" s="9" t="s">
        <v>44</v>
      </c>
      <c r="C86" s="10">
        <v>32</v>
      </c>
      <c r="D86" s="10">
        <v>32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32</v>
      </c>
      <c r="M86" s="10">
        <f t="shared" si="8"/>
        <v>0</v>
      </c>
      <c r="N86" s="10">
        <f t="shared" si="9"/>
        <v>32</v>
      </c>
      <c r="O86" s="10">
        <f t="shared" si="10"/>
        <v>0</v>
      </c>
      <c r="P86" s="10">
        <f t="shared" si="11"/>
        <v>0</v>
      </c>
    </row>
    <row r="87" spans="1:16" ht="38.25">
      <c r="A87" s="5" t="s">
        <v>82</v>
      </c>
      <c r="B87" s="6" t="s">
        <v>83</v>
      </c>
      <c r="C87" s="7">
        <v>670048.74900000007</v>
      </c>
      <c r="D87" s="7">
        <v>676030.60000000021</v>
      </c>
      <c r="E87" s="7">
        <v>61085.534000000007</v>
      </c>
      <c r="F87" s="7">
        <v>11109.81625</v>
      </c>
      <c r="G87" s="7">
        <v>12.06</v>
      </c>
      <c r="H87" s="7">
        <v>3427.4331999999995</v>
      </c>
      <c r="I87" s="7">
        <v>9853.871360000001</v>
      </c>
      <c r="J87" s="7">
        <v>47275.366300000002</v>
      </c>
      <c r="K87" s="7">
        <f t="shared" si="6"/>
        <v>49975.717750000011</v>
      </c>
      <c r="L87" s="7">
        <f t="shared" si="7"/>
        <v>664920.78375000018</v>
      </c>
      <c r="M87" s="7">
        <f t="shared" si="8"/>
        <v>18.18731133626498</v>
      </c>
      <c r="N87" s="7">
        <f t="shared" si="9"/>
        <v>672603.16680000024</v>
      </c>
      <c r="O87" s="7">
        <f t="shared" si="10"/>
        <v>57658.100800000007</v>
      </c>
      <c r="P87" s="7">
        <f t="shared" si="11"/>
        <v>5.6108753997304817</v>
      </c>
    </row>
    <row r="88" spans="1:16">
      <c r="A88" s="8" t="s">
        <v>23</v>
      </c>
      <c r="B88" s="9" t="s">
        <v>24</v>
      </c>
      <c r="C88" s="10">
        <v>449347.87200000003</v>
      </c>
      <c r="D88" s="10">
        <v>469167.902</v>
      </c>
      <c r="E88" s="10">
        <v>44875.135000000002</v>
      </c>
      <c r="F88" s="10">
        <v>7209.31621</v>
      </c>
      <c r="G88" s="10">
        <v>1.17</v>
      </c>
      <c r="H88" s="10">
        <v>438.93894</v>
      </c>
      <c r="I88" s="10">
        <v>6829.8324299999995</v>
      </c>
      <c r="J88" s="10">
        <v>37040.466509999998</v>
      </c>
      <c r="K88" s="10">
        <f t="shared" si="6"/>
        <v>37665.818790000005</v>
      </c>
      <c r="L88" s="10">
        <f t="shared" si="7"/>
        <v>461958.58578999998</v>
      </c>
      <c r="M88" s="10">
        <f t="shared" si="8"/>
        <v>16.065280271580239</v>
      </c>
      <c r="N88" s="10">
        <f t="shared" si="9"/>
        <v>468728.96305999998</v>
      </c>
      <c r="O88" s="10">
        <f t="shared" si="10"/>
        <v>44436.196060000002</v>
      </c>
      <c r="P88" s="10">
        <f t="shared" si="11"/>
        <v>0.97813397107329036</v>
      </c>
    </row>
    <row r="89" spans="1:16">
      <c r="A89" s="8" t="s">
        <v>25</v>
      </c>
      <c r="B89" s="9" t="s">
        <v>26</v>
      </c>
      <c r="C89" s="10">
        <v>98856.86</v>
      </c>
      <c r="D89" s="10">
        <v>102916.177</v>
      </c>
      <c r="E89" s="10">
        <v>9619.9500000000007</v>
      </c>
      <c r="F89" s="10">
        <v>1727.4880800000001</v>
      </c>
      <c r="G89" s="10">
        <v>0</v>
      </c>
      <c r="H89" s="10">
        <v>88.255719999999997</v>
      </c>
      <c r="I89" s="10">
        <v>1646.6946200000002</v>
      </c>
      <c r="J89" s="10">
        <v>7839.7151400000002</v>
      </c>
      <c r="K89" s="10">
        <f t="shared" si="6"/>
        <v>7892.4619200000006</v>
      </c>
      <c r="L89" s="10">
        <f t="shared" si="7"/>
        <v>101188.68892</v>
      </c>
      <c r="M89" s="10">
        <f t="shared" si="8"/>
        <v>17.957349882275896</v>
      </c>
      <c r="N89" s="10">
        <f t="shared" si="9"/>
        <v>102827.92128</v>
      </c>
      <c r="O89" s="10">
        <f t="shared" si="10"/>
        <v>9531.6942800000015</v>
      </c>
      <c r="P89" s="10">
        <f t="shared" si="11"/>
        <v>0.91742389513458988</v>
      </c>
    </row>
    <row r="90" spans="1:16">
      <c r="A90" s="8" t="s">
        <v>27</v>
      </c>
      <c r="B90" s="9" t="s">
        <v>28</v>
      </c>
      <c r="C90" s="10">
        <v>11121.617</v>
      </c>
      <c r="D90" s="10">
        <v>11383.067000000001</v>
      </c>
      <c r="E90" s="10">
        <v>2205.681</v>
      </c>
      <c r="F90" s="10">
        <v>966.04</v>
      </c>
      <c r="G90" s="10">
        <v>0</v>
      </c>
      <c r="H90" s="10">
        <v>1171.79919</v>
      </c>
      <c r="I90" s="10">
        <v>810.85503000000006</v>
      </c>
      <c r="J90" s="10">
        <v>1441.3976100000002</v>
      </c>
      <c r="K90" s="10">
        <f t="shared" si="6"/>
        <v>1239.6410000000001</v>
      </c>
      <c r="L90" s="10">
        <f t="shared" si="7"/>
        <v>10417.027000000002</v>
      </c>
      <c r="M90" s="10">
        <f t="shared" si="8"/>
        <v>43.797811197539446</v>
      </c>
      <c r="N90" s="10">
        <f t="shared" si="9"/>
        <v>10211.267810000001</v>
      </c>
      <c r="O90" s="10">
        <f t="shared" si="10"/>
        <v>1033.8818100000001</v>
      </c>
      <c r="P90" s="10">
        <f t="shared" si="11"/>
        <v>53.126412658947508</v>
      </c>
    </row>
    <row r="91" spans="1:16">
      <c r="A91" s="8" t="s">
        <v>76</v>
      </c>
      <c r="B91" s="9" t="s">
        <v>77</v>
      </c>
      <c r="C91" s="10">
        <v>274.10000000000002</v>
      </c>
      <c r="D91" s="10">
        <v>338.5</v>
      </c>
      <c r="E91" s="10">
        <v>64.409000000000006</v>
      </c>
      <c r="F91" s="10">
        <v>0</v>
      </c>
      <c r="G91" s="10">
        <v>10.89</v>
      </c>
      <c r="H91" s="10">
        <v>4.5207500000000005</v>
      </c>
      <c r="I91" s="10">
        <v>0</v>
      </c>
      <c r="J91" s="10">
        <v>0</v>
      </c>
      <c r="K91" s="10">
        <f t="shared" si="6"/>
        <v>64.409000000000006</v>
      </c>
      <c r="L91" s="10">
        <f t="shared" si="7"/>
        <v>338.5</v>
      </c>
      <c r="M91" s="10">
        <f t="shared" si="8"/>
        <v>0</v>
      </c>
      <c r="N91" s="10">
        <f t="shared" si="9"/>
        <v>333.97924999999998</v>
      </c>
      <c r="O91" s="10">
        <f t="shared" si="10"/>
        <v>59.888250000000006</v>
      </c>
      <c r="P91" s="10">
        <f t="shared" si="11"/>
        <v>7.0188172460370444</v>
      </c>
    </row>
    <row r="92" spans="1:16">
      <c r="A92" s="8" t="s">
        <v>78</v>
      </c>
      <c r="B92" s="9" t="s">
        <v>79</v>
      </c>
      <c r="C92" s="10">
        <v>34076.6</v>
      </c>
      <c r="D92" s="10">
        <v>25486.054</v>
      </c>
      <c r="E92" s="10">
        <v>67.564999999999998</v>
      </c>
      <c r="F92" s="10">
        <v>0.36890000000000001</v>
      </c>
      <c r="G92" s="10">
        <v>0</v>
      </c>
      <c r="H92" s="10">
        <v>7.2226300000000005</v>
      </c>
      <c r="I92" s="10">
        <v>0.71361000000000008</v>
      </c>
      <c r="J92" s="10">
        <v>0.36890000000000001</v>
      </c>
      <c r="K92" s="10">
        <f t="shared" si="6"/>
        <v>67.196100000000001</v>
      </c>
      <c r="L92" s="10">
        <f t="shared" si="7"/>
        <v>25485.685099999999</v>
      </c>
      <c r="M92" s="10">
        <f t="shared" si="8"/>
        <v>0.54599274772441353</v>
      </c>
      <c r="N92" s="10">
        <f t="shared" si="9"/>
        <v>25478.83137</v>
      </c>
      <c r="O92" s="10">
        <f t="shared" si="10"/>
        <v>60.342369999999995</v>
      </c>
      <c r="P92" s="10">
        <f t="shared" si="11"/>
        <v>10.689898616147413</v>
      </c>
    </row>
    <row r="93" spans="1:16">
      <c r="A93" s="8" t="s">
        <v>29</v>
      </c>
      <c r="B93" s="9" t="s">
        <v>30</v>
      </c>
      <c r="C93" s="10">
        <v>20147.100000000002</v>
      </c>
      <c r="D93" s="10">
        <v>20172.62</v>
      </c>
      <c r="E93" s="10">
        <v>2682.3</v>
      </c>
      <c r="F93" s="10">
        <v>850</v>
      </c>
      <c r="G93" s="10">
        <v>0</v>
      </c>
      <c r="H93" s="10">
        <v>1207.7352599999999</v>
      </c>
      <c r="I93" s="10">
        <v>555.71360000000004</v>
      </c>
      <c r="J93" s="10">
        <v>953.41813999999999</v>
      </c>
      <c r="K93" s="10">
        <f t="shared" si="6"/>
        <v>1832.3000000000002</v>
      </c>
      <c r="L93" s="10">
        <f t="shared" si="7"/>
        <v>19322.62</v>
      </c>
      <c r="M93" s="10">
        <f t="shared" si="8"/>
        <v>31.689221936397864</v>
      </c>
      <c r="N93" s="10">
        <f t="shared" si="9"/>
        <v>18964.884739999998</v>
      </c>
      <c r="O93" s="10">
        <f t="shared" si="10"/>
        <v>1474.5647400000003</v>
      </c>
      <c r="P93" s="10">
        <f t="shared" si="11"/>
        <v>45.026106699474326</v>
      </c>
    </row>
    <row r="94" spans="1:16">
      <c r="A94" s="8" t="s">
        <v>31</v>
      </c>
      <c r="B94" s="9" t="s">
        <v>32</v>
      </c>
      <c r="C94" s="10">
        <v>205.20000000000002</v>
      </c>
      <c r="D94" s="10">
        <v>207.6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</v>
      </c>
      <c r="L94" s="10">
        <f t="shared" si="7"/>
        <v>207.6</v>
      </c>
      <c r="M94" s="10">
        <f t="shared" si="8"/>
        <v>0</v>
      </c>
      <c r="N94" s="10">
        <f t="shared" si="9"/>
        <v>207.6</v>
      </c>
      <c r="O94" s="10">
        <f t="shared" si="10"/>
        <v>0</v>
      </c>
      <c r="P94" s="10">
        <f t="shared" si="11"/>
        <v>0</v>
      </c>
    </row>
    <row r="95" spans="1:16">
      <c r="A95" s="8" t="s">
        <v>33</v>
      </c>
      <c r="B95" s="9" t="s">
        <v>34</v>
      </c>
      <c r="C95" s="10">
        <v>34447.9</v>
      </c>
      <c r="D95" s="10">
        <v>25928.100000000002</v>
      </c>
      <c r="E95" s="10">
        <v>0</v>
      </c>
      <c r="F95" s="10">
        <v>0</v>
      </c>
      <c r="G95" s="10">
        <v>0</v>
      </c>
      <c r="H95" s="10">
        <v>0</v>
      </c>
      <c r="I95" s="10">
        <v>10.06207</v>
      </c>
      <c r="J95" s="10">
        <v>0</v>
      </c>
      <c r="K95" s="10">
        <f t="shared" si="6"/>
        <v>0</v>
      </c>
      <c r="L95" s="10">
        <f t="shared" si="7"/>
        <v>25928.100000000002</v>
      </c>
      <c r="M95" s="10">
        <f t="shared" si="8"/>
        <v>0</v>
      </c>
      <c r="N95" s="10">
        <f t="shared" si="9"/>
        <v>25928.100000000002</v>
      </c>
      <c r="O95" s="10">
        <f t="shared" si="10"/>
        <v>0</v>
      </c>
      <c r="P95" s="10">
        <f t="shared" si="11"/>
        <v>0</v>
      </c>
    </row>
    <row r="96" spans="1:16">
      <c r="A96" s="8" t="s">
        <v>35</v>
      </c>
      <c r="B96" s="9" t="s">
        <v>36</v>
      </c>
      <c r="C96" s="10">
        <v>2699.5</v>
      </c>
      <c r="D96" s="10">
        <v>2699.5</v>
      </c>
      <c r="E96" s="10">
        <v>229.3</v>
      </c>
      <c r="F96" s="10">
        <v>1.1698199999999999</v>
      </c>
      <c r="G96" s="10">
        <v>0</v>
      </c>
      <c r="H96" s="10">
        <v>11.824100000000001</v>
      </c>
      <c r="I96" s="10">
        <v>0</v>
      </c>
      <c r="J96" s="10">
        <v>0</v>
      </c>
      <c r="K96" s="10">
        <f t="shared" si="6"/>
        <v>228.13018000000002</v>
      </c>
      <c r="L96" s="10">
        <f t="shared" si="7"/>
        <v>2698.3301799999999</v>
      </c>
      <c r="M96" s="10">
        <f t="shared" si="8"/>
        <v>0.51017008286088095</v>
      </c>
      <c r="N96" s="10">
        <f t="shared" si="9"/>
        <v>2687.6759000000002</v>
      </c>
      <c r="O96" s="10">
        <f t="shared" si="10"/>
        <v>217.47590000000002</v>
      </c>
      <c r="P96" s="10">
        <f t="shared" si="11"/>
        <v>5.156607064980375</v>
      </c>
    </row>
    <row r="97" spans="1:16">
      <c r="A97" s="8" t="s">
        <v>37</v>
      </c>
      <c r="B97" s="9" t="s">
        <v>38</v>
      </c>
      <c r="C97" s="10">
        <v>8763.8000000000011</v>
      </c>
      <c r="D97" s="10">
        <v>8763.8000000000011</v>
      </c>
      <c r="E97" s="10">
        <v>713.5</v>
      </c>
      <c r="F97" s="10">
        <v>27.027709999999999</v>
      </c>
      <c r="G97" s="10">
        <v>0</v>
      </c>
      <c r="H97" s="10">
        <v>48.792260000000006</v>
      </c>
      <c r="I97" s="10">
        <v>0</v>
      </c>
      <c r="J97" s="10">
        <v>0</v>
      </c>
      <c r="K97" s="10">
        <f t="shared" si="6"/>
        <v>686.47229000000004</v>
      </c>
      <c r="L97" s="10">
        <f t="shared" si="7"/>
        <v>8736.7722900000008</v>
      </c>
      <c r="M97" s="10">
        <f t="shared" si="8"/>
        <v>3.7880462508759636</v>
      </c>
      <c r="N97" s="10">
        <f t="shared" si="9"/>
        <v>8715.0077400000009</v>
      </c>
      <c r="O97" s="10">
        <f t="shared" si="10"/>
        <v>664.70773999999994</v>
      </c>
      <c r="P97" s="10">
        <f t="shared" si="11"/>
        <v>6.838438682550807</v>
      </c>
    </row>
    <row r="98" spans="1:16">
      <c r="A98" s="8" t="s">
        <v>39</v>
      </c>
      <c r="B98" s="9" t="s">
        <v>40</v>
      </c>
      <c r="C98" s="10">
        <v>3004.8</v>
      </c>
      <c r="D98" s="10">
        <v>1880.8</v>
      </c>
      <c r="E98" s="10">
        <v>0</v>
      </c>
      <c r="F98" s="10">
        <v>0.65958000000000006</v>
      </c>
      <c r="G98" s="10">
        <v>0</v>
      </c>
      <c r="H98" s="10">
        <v>0.65958000000000006</v>
      </c>
      <c r="I98" s="10">
        <v>0</v>
      </c>
      <c r="J98" s="10">
        <v>0</v>
      </c>
      <c r="K98" s="10">
        <f t="shared" si="6"/>
        <v>-0.65958000000000006</v>
      </c>
      <c r="L98" s="10">
        <f t="shared" si="7"/>
        <v>1880.1404199999999</v>
      </c>
      <c r="M98" s="10">
        <f t="shared" si="8"/>
        <v>0</v>
      </c>
      <c r="N98" s="10">
        <f t="shared" si="9"/>
        <v>1880.1404199999999</v>
      </c>
      <c r="O98" s="10">
        <f t="shared" si="10"/>
        <v>-0.65958000000000006</v>
      </c>
      <c r="P98" s="10">
        <f t="shared" si="11"/>
        <v>0</v>
      </c>
    </row>
    <row r="99" spans="1:16">
      <c r="A99" s="8" t="s">
        <v>80</v>
      </c>
      <c r="B99" s="9" t="s">
        <v>81</v>
      </c>
      <c r="C99" s="10">
        <v>1946.8</v>
      </c>
      <c r="D99" s="10">
        <v>1846.8</v>
      </c>
      <c r="E99" s="10">
        <v>65.7</v>
      </c>
      <c r="F99" s="10">
        <v>4.6696099999999996</v>
      </c>
      <c r="G99" s="10">
        <v>0</v>
      </c>
      <c r="H99" s="10">
        <v>22.270430000000001</v>
      </c>
      <c r="I99" s="10">
        <v>0</v>
      </c>
      <c r="J99" s="10">
        <v>0</v>
      </c>
      <c r="K99" s="10">
        <f t="shared" si="6"/>
        <v>61.030390000000004</v>
      </c>
      <c r="L99" s="10">
        <f t="shared" si="7"/>
        <v>1842.13039</v>
      </c>
      <c r="M99" s="10">
        <f t="shared" si="8"/>
        <v>7.1074733637747327</v>
      </c>
      <c r="N99" s="10">
        <f t="shared" si="9"/>
        <v>1824.5295699999999</v>
      </c>
      <c r="O99" s="10">
        <f t="shared" si="10"/>
        <v>43.429569999999998</v>
      </c>
      <c r="P99" s="10">
        <f t="shared" si="11"/>
        <v>33.89715372907154</v>
      </c>
    </row>
    <row r="100" spans="1:16" ht="25.5">
      <c r="A100" s="8" t="s">
        <v>41</v>
      </c>
      <c r="B100" s="9" t="s">
        <v>42</v>
      </c>
      <c r="C100" s="10">
        <v>87.100000000000009</v>
      </c>
      <c r="D100" s="10">
        <v>170.18</v>
      </c>
      <c r="E100" s="10">
        <v>0</v>
      </c>
      <c r="F100" s="10">
        <v>0.35000000000000003</v>
      </c>
      <c r="G100" s="10">
        <v>0</v>
      </c>
      <c r="H100" s="10">
        <v>0.35000000000000003</v>
      </c>
      <c r="I100" s="10">
        <v>0</v>
      </c>
      <c r="J100" s="10">
        <v>0</v>
      </c>
      <c r="K100" s="10">
        <f t="shared" si="6"/>
        <v>-0.35000000000000003</v>
      </c>
      <c r="L100" s="10">
        <f t="shared" si="7"/>
        <v>169.83</v>
      </c>
      <c r="M100" s="10">
        <f t="shared" si="8"/>
        <v>0</v>
      </c>
      <c r="N100" s="10">
        <f t="shared" si="9"/>
        <v>169.83</v>
      </c>
      <c r="O100" s="10">
        <f t="shared" si="10"/>
        <v>-0.35000000000000003</v>
      </c>
      <c r="P100" s="10">
        <f t="shared" si="11"/>
        <v>0</v>
      </c>
    </row>
    <row r="101" spans="1:16" ht="25.5">
      <c r="A101" s="8" t="s">
        <v>55</v>
      </c>
      <c r="B101" s="9" t="s">
        <v>56</v>
      </c>
      <c r="C101" s="10">
        <v>5040.8</v>
      </c>
      <c r="D101" s="10">
        <v>5040.8</v>
      </c>
      <c r="E101" s="10">
        <v>548.79399999999998</v>
      </c>
      <c r="F101" s="10">
        <v>322.72634000000005</v>
      </c>
      <c r="G101" s="10">
        <v>0</v>
      </c>
      <c r="H101" s="10">
        <v>425.06434000000002</v>
      </c>
      <c r="I101" s="10">
        <v>0</v>
      </c>
      <c r="J101" s="10">
        <v>0</v>
      </c>
      <c r="K101" s="10">
        <f t="shared" si="6"/>
        <v>226.06765999999993</v>
      </c>
      <c r="L101" s="10">
        <f t="shared" si="7"/>
        <v>4718.07366</v>
      </c>
      <c r="M101" s="10">
        <f t="shared" si="8"/>
        <v>58.806462898646863</v>
      </c>
      <c r="N101" s="10">
        <f t="shared" si="9"/>
        <v>4615.7356600000003</v>
      </c>
      <c r="O101" s="10">
        <f t="shared" si="10"/>
        <v>123.72965999999997</v>
      </c>
      <c r="P101" s="10">
        <f t="shared" si="11"/>
        <v>77.454261526182876</v>
      </c>
    </row>
    <row r="102" spans="1:16">
      <c r="A102" s="8" t="s">
        <v>84</v>
      </c>
      <c r="B102" s="9" t="s">
        <v>85</v>
      </c>
      <c r="C102" s="10">
        <v>13.200000000000001</v>
      </c>
      <c r="D102" s="10">
        <v>13.200000000000001</v>
      </c>
      <c r="E102" s="10">
        <v>13.200000000000001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13.200000000000001</v>
      </c>
      <c r="L102" s="10">
        <f t="shared" si="7"/>
        <v>13.200000000000001</v>
      </c>
      <c r="M102" s="10">
        <f t="shared" si="8"/>
        <v>0</v>
      </c>
      <c r="N102" s="10">
        <f t="shared" si="9"/>
        <v>13.200000000000001</v>
      </c>
      <c r="O102" s="10">
        <f t="shared" si="10"/>
        <v>13.200000000000001</v>
      </c>
      <c r="P102" s="10">
        <f t="shared" si="11"/>
        <v>0</v>
      </c>
    </row>
    <row r="103" spans="1:16">
      <c r="A103" s="8" t="s">
        <v>43</v>
      </c>
      <c r="B103" s="9" t="s">
        <v>44</v>
      </c>
      <c r="C103" s="10">
        <v>15.5</v>
      </c>
      <c r="D103" s="10">
        <v>15.5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15.5</v>
      </c>
      <c r="M103" s="10">
        <f t="shared" si="8"/>
        <v>0</v>
      </c>
      <c r="N103" s="10">
        <f t="shared" si="9"/>
        <v>15.5</v>
      </c>
      <c r="O103" s="10">
        <f t="shared" si="10"/>
        <v>0</v>
      </c>
      <c r="P103" s="10">
        <f t="shared" si="11"/>
        <v>0</v>
      </c>
    </row>
    <row r="104" spans="1:16" ht="25.5">
      <c r="A104" s="5" t="s">
        <v>86</v>
      </c>
      <c r="B104" s="6" t="s">
        <v>87</v>
      </c>
      <c r="C104" s="7">
        <v>29586.700000000004</v>
      </c>
      <c r="D104" s="7">
        <v>29586.700000000004</v>
      </c>
      <c r="E104" s="7">
        <v>2711.2999999999997</v>
      </c>
      <c r="F104" s="7">
        <v>1294.6381900000003</v>
      </c>
      <c r="G104" s="7">
        <v>0</v>
      </c>
      <c r="H104" s="7">
        <v>1297.4253200000001</v>
      </c>
      <c r="I104" s="7">
        <v>0</v>
      </c>
      <c r="J104" s="7">
        <v>320.05009999999999</v>
      </c>
      <c r="K104" s="7">
        <f t="shared" si="6"/>
        <v>1416.6618099999994</v>
      </c>
      <c r="L104" s="7">
        <f t="shared" si="7"/>
        <v>28292.061810000003</v>
      </c>
      <c r="M104" s="7">
        <f t="shared" si="8"/>
        <v>47.749721166967895</v>
      </c>
      <c r="N104" s="7">
        <f t="shared" si="9"/>
        <v>28289.274680000006</v>
      </c>
      <c r="O104" s="7">
        <f t="shared" si="10"/>
        <v>1413.8746799999997</v>
      </c>
      <c r="P104" s="7">
        <f t="shared" si="11"/>
        <v>47.852517980304661</v>
      </c>
    </row>
    <row r="105" spans="1:16">
      <c r="A105" s="8" t="s">
        <v>23</v>
      </c>
      <c r="B105" s="9" t="s">
        <v>24</v>
      </c>
      <c r="C105" s="10">
        <v>19203.7</v>
      </c>
      <c r="D105" s="10">
        <v>19203.7</v>
      </c>
      <c r="E105" s="10">
        <v>1941</v>
      </c>
      <c r="F105" s="10">
        <v>749.86237000000006</v>
      </c>
      <c r="G105" s="10">
        <v>0</v>
      </c>
      <c r="H105" s="10">
        <v>749.86237000000006</v>
      </c>
      <c r="I105" s="10">
        <v>0</v>
      </c>
      <c r="J105" s="10">
        <v>266.32083</v>
      </c>
      <c r="K105" s="10">
        <f t="shared" si="6"/>
        <v>1191.1376299999999</v>
      </c>
      <c r="L105" s="10">
        <f t="shared" si="7"/>
        <v>18453.837630000002</v>
      </c>
      <c r="M105" s="10">
        <f t="shared" si="8"/>
        <v>38.632785677485835</v>
      </c>
      <c r="N105" s="10">
        <f t="shared" si="9"/>
        <v>18453.837630000002</v>
      </c>
      <c r="O105" s="10">
        <f t="shared" si="10"/>
        <v>1191.1376299999999</v>
      </c>
      <c r="P105" s="10">
        <f t="shared" si="11"/>
        <v>38.632785677485835</v>
      </c>
    </row>
    <row r="106" spans="1:16">
      <c r="A106" s="8" t="s">
        <v>25</v>
      </c>
      <c r="B106" s="9" t="s">
        <v>26</v>
      </c>
      <c r="C106" s="10">
        <v>4224.8999999999996</v>
      </c>
      <c r="D106" s="10">
        <v>4224.8999999999996</v>
      </c>
      <c r="E106" s="10">
        <v>429.1</v>
      </c>
      <c r="F106" s="10">
        <v>159.41613000000001</v>
      </c>
      <c r="G106" s="10">
        <v>0</v>
      </c>
      <c r="H106" s="10">
        <v>159.41613000000001</v>
      </c>
      <c r="I106" s="10">
        <v>0</v>
      </c>
      <c r="J106" s="10">
        <v>53.72927</v>
      </c>
      <c r="K106" s="10">
        <f t="shared" si="6"/>
        <v>269.68387000000001</v>
      </c>
      <c r="L106" s="10">
        <f t="shared" si="7"/>
        <v>4065.4838699999996</v>
      </c>
      <c r="M106" s="10">
        <f t="shared" si="8"/>
        <v>37.151277091587041</v>
      </c>
      <c r="N106" s="10">
        <f t="shared" si="9"/>
        <v>4065.4838699999996</v>
      </c>
      <c r="O106" s="10">
        <f t="shared" si="10"/>
        <v>269.68387000000001</v>
      </c>
      <c r="P106" s="10">
        <f t="shared" si="11"/>
        <v>37.151277091587041</v>
      </c>
    </row>
    <row r="107" spans="1:16">
      <c r="A107" s="8" t="s">
        <v>27</v>
      </c>
      <c r="B107" s="9" t="s">
        <v>28</v>
      </c>
      <c r="C107" s="10">
        <v>1279.8</v>
      </c>
      <c r="D107" s="10">
        <v>1279.8</v>
      </c>
      <c r="E107" s="10">
        <v>155</v>
      </c>
      <c r="F107" s="10">
        <v>108.48965</v>
      </c>
      <c r="G107" s="10">
        <v>0</v>
      </c>
      <c r="H107" s="10">
        <v>108.48965</v>
      </c>
      <c r="I107" s="10">
        <v>0</v>
      </c>
      <c r="J107" s="10">
        <v>0</v>
      </c>
      <c r="K107" s="10">
        <f t="shared" si="6"/>
        <v>46.510350000000003</v>
      </c>
      <c r="L107" s="10">
        <f t="shared" si="7"/>
        <v>1171.31035</v>
      </c>
      <c r="M107" s="10">
        <f t="shared" si="8"/>
        <v>69.993322580645156</v>
      </c>
      <c r="N107" s="10">
        <f t="shared" si="9"/>
        <v>1171.31035</v>
      </c>
      <c r="O107" s="10">
        <f t="shared" si="10"/>
        <v>46.510350000000003</v>
      </c>
      <c r="P107" s="10">
        <f t="shared" si="11"/>
        <v>69.993322580645156</v>
      </c>
    </row>
    <row r="108" spans="1:16">
      <c r="A108" s="8" t="s">
        <v>76</v>
      </c>
      <c r="B108" s="9" t="s">
        <v>77</v>
      </c>
      <c r="C108" s="10">
        <v>10.9</v>
      </c>
      <c r="D108" s="10">
        <v>10.9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10.9</v>
      </c>
      <c r="M108" s="10">
        <f t="shared" si="8"/>
        <v>0</v>
      </c>
      <c r="N108" s="10">
        <f t="shared" si="9"/>
        <v>10.9</v>
      </c>
      <c r="O108" s="10">
        <f t="shared" si="10"/>
        <v>0</v>
      </c>
      <c r="P108" s="10">
        <f t="shared" si="11"/>
        <v>0</v>
      </c>
    </row>
    <row r="109" spans="1:16">
      <c r="A109" s="8" t="s">
        <v>29</v>
      </c>
      <c r="B109" s="9" t="s">
        <v>30</v>
      </c>
      <c r="C109" s="10">
        <v>2783.5</v>
      </c>
      <c r="D109" s="10">
        <v>2783.5</v>
      </c>
      <c r="E109" s="10">
        <v>180.6</v>
      </c>
      <c r="F109" s="10">
        <v>274.63640000000004</v>
      </c>
      <c r="G109" s="10">
        <v>0</v>
      </c>
      <c r="H109" s="10">
        <v>274.92308000000003</v>
      </c>
      <c r="I109" s="10">
        <v>0</v>
      </c>
      <c r="J109" s="10">
        <v>0</v>
      </c>
      <c r="K109" s="10">
        <f t="shared" si="6"/>
        <v>-94.036400000000043</v>
      </c>
      <c r="L109" s="10">
        <f t="shared" si="7"/>
        <v>2508.8636000000001</v>
      </c>
      <c r="M109" s="10">
        <f t="shared" si="8"/>
        <v>152.06888150609083</v>
      </c>
      <c r="N109" s="10">
        <f t="shared" si="9"/>
        <v>2508.57692</v>
      </c>
      <c r="O109" s="10">
        <f t="shared" si="10"/>
        <v>-94.323080000000033</v>
      </c>
      <c r="P109" s="10">
        <f t="shared" si="11"/>
        <v>152.22761904761907</v>
      </c>
    </row>
    <row r="110" spans="1:16">
      <c r="A110" s="8" t="s">
        <v>31</v>
      </c>
      <c r="B110" s="9" t="s">
        <v>32</v>
      </c>
      <c r="C110" s="10">
        <v>269</v>
      </c>
      <c r="D110" s="10">
        <v>269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269</v>
      </c>
      <c r="M110" s="10">
        <f t="shared" si="8"/>
        <v>0</v>
      </c>
      <c r="N110" s="10">
        <f t="shared" si="9"/>
        <v>269</v>
      </c>
      <c r="O110" s="10">
        <f t="shared" si="10"/>
        <v>0</v>
      </c>
      <c r="P110" s="10">
        <f t="shared" si="11"/>
        <v>0</v>
      </c>
    </row>
    <row r="111" spans="1:16">
      <c r="A111" s="8" t="s">
        <v>33</v>
      </c>
      <c r="B111" s="9" t="s">
        <v>34</v>
      </c>
      <c r="C111" s="10">
        <v>1148.4100000000001</v>
      </c>
      <c r="D111" s="10">
        <v>1148.4100000000001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</v>
      </c>
      <c r="L111" s="10">
        <f t="shared" si="7"/>
        <v>1148.4100000000001</v>
      </c>
      <c r="M111" s="10">
        <f t="shared" si="8"/>
        <v>0</v>
      </c>
      <c r="N111" s="10">
        <f t="shared" si="9"/>
        <v>1148.4100000000001</v>
      </c>
      <c r="O111" s="10">
        <f t="shared" si="10"/>
        <v>0</v>
      </c>
      <c r="P111" s="10">
        <f t="shared" si="11"/>
        <v>0</v>
      </c>
    </row>
    <row r="112" spans="1:16">
      <c r="A112" s="8" t="s">
        <v>35</v>
      </c>
      <c r="B112" s="9" t="s">
        <v>36</v>
      </c>
      <c r="C112" s="10">
        <v>74.540000000000006</v>
      </c>
      <c r="D112" s="10">
        <v>74.540000000000006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74.540000000000006</v>
      </c>
      <c r="M112" s="10">
        <f t="shared" si="8"/>
        <v>0</v>
      </c>
      <c r="N112" s="10">
        <f t="shared" si="9"/>
        <v>74.540000000000006</v>
      </c>
      <c r="O112" s="10">
        <f t="shared" si="10"/>
        <v>0</v>
      </c>
      <c r="P112" s="10">
        <f t="shared" si="11"/>
        <v>0</v>
      </c>
    </row>
    <row r="113" spans="1:16">
      <c r="A113" s="8" t="s">
        <v>37</v>
      </c>
      <c r="B113" s="9" t="s">
        <v>38</v>
      </c>
      <c r="C113" s="10">
        <v>405.90000000000003</v>
      </c>
      <c r="D113" s="10">
        <v>405.90000000000003</v>
      </c>
      <c r="E113" s="10">
        <v>5.6000000000000005</v>
      </c>
      <c r="F113" s="10">
        <v>2.1348699999999998</v>
      </c>
      <c r="G113" s="10">
        <v>0</v>
      </c>
      <c r="H113" s="10">
        <v>4.2402100000000003</v>
      </c>
      <c r="I113" s="10">
        <v>0</v>
      </c>
      <c r="J113" s="10">
        <v>0</v>
      </c>
      <c r="K113" s="10">
        <f t="shared" si="6"/>
        <v>3.4651300000000007</v>
      </c>
      <c r="L113" s="10">
        <f t="shared" si="7"/>
        <v>403.76513000000006</v>
      </c>
      <c r="M113" s="10">
        <f t="shared" si="8"/>
        <v>38.122678571428565</v>
      </c>
      <c r="N113" s="10">
        <f t="shared" si="9"/>
        <v>401.65979000000004</v>
      </c>
      <c r="O113" s="10">
        <f t="shared" si="10"/>
        <v>1.3597900000000003</v>
      </c>
      <c r="P113" s="10">
        <f t="shared" si="11"/>
        <v>75.718035714285719</v>
      </c>
    </row>
    <row r="114" spans="1:16">
      <c r="A114" s="8" t="s">
        <v>80</v>
      </c>
      <c r="B114" s="9" t="s">
        <v>81</v>
      </c>
      <c r="C114" s="10">
        <v>176.70000000000002</v>
      </c>
      <c r="D114" s="10">
        <v>176.70000000000002</v>
      </c>
      <c r="E114" s="10">
        <v>0</v>
      </c>
      <c r="F114" s="10">
        <v>9.8769999999999997E-2</v>
      </c>
      <c r="G114" s="10">
        <v>0</v>
      </c>
      <c r="H114" s="10">
        <v>0.49387999999999999</v>
      </c>
      <c r="I114" s="10">
        <v>0</v>
      </c>
      <c r="J114" s="10">
        <v>0</v>
      </c>
      <c r="K114" s="10">
        <f t="shared" si="6"/>
        <v>-9.8769999999999997E-2</v>
      </c>
      <c r="L114" s="10">
        <f t="shared" si="7"/>
        <v>176.60123000000002</v>
      </c>
      <c r="M114" s="10">
        <f t="shared" si="8"/>
        <v>0</v>
      </c>
      <c r="N114" s="10">
        <f t="shared" si="9"/>
        <v>176.20612000000003</v>
      </c>
      <c r="O114" s="10">
        <f t="shared" si="10"/>
        <v>-0.49387999999999999</v>
      </c>
      <c r="P114" s="10">
        <f t="shared" si="11"/>
        <v>0</v>
      </c>
    </row>
    <row r="115" spans="1:16" ht="25.5">
      <c r="A115" s="8" t="s">
        <v>41</v>
      </c>
      <c r="B115" s="9" t="s">
        <v>42</v>
      </c>
      <c r="C115" s="10">
        <v>8.4</v>
      </c>
      <c r="D115" s="10">
        <v>8.4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8.4</v>
      </c>
      <c r="M115" s="10">
        <f t="shared" si="8"/>
        <v>0</v>
      </c>
      <c r="N115" s="10">
        <f t="shared" si="9"/>
        <v>8.4</v>
      </c>
      <c r="O115" s="10">
        <f t="shared" si="10"/>
        <v>0</v>
      </c>
      <c r="P115" s="10">
        <f t="shared" si="11"/>
        <v>0</v>
      </c>
    </row>
    <row r="116" spans="1:16">
      <c r="A116" s="8" t="s">
        <v>43</v>
      </c>
      <c r="B116" s="9" t="s">
        <v>44</v>
      </c>
      <c r="C116" s="10">
        <v>0.95000000000000007</v>
      </c>
      <c r="D116" s="10">
        <v>0.95000000000000007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0.95000000000000007</v>
      </c>
      <c r="M116" s="10">
        <f t="shared" si="8"/>
        <v>0</v>
      </c>
      <c r="N116" s="10">
        <f t="shared" si="9"/>
        <v>0.95000000000000007</v>
      </c>
      <c r="O116" s="10">
        <f t="shared" si="10"/>
        <v>0</v>
      </c>
      <c r="P116" s="10">
        <f t="shared" si="11"/>
        <v>0</v>
      </c>
    </row>
    <row r="117" spans="1:16" ht="25.5">
      <c r="A117" s="5" t="s">
        <v>88</v>
      </c>
      <c r="B117" s="6" t="s">
        <v>89</v>
      </c>
      <c r="C117" s="7">
        <v>111462.40000000002</v>
      </c>
      <c r="D117" s="7">
        <v>111462.40000000002</v>
      </c>
      <c r="E117" s="7">
        <v>7066.8000000000011</v>
      </c>
      <c r="F117" s="7">
        <v>3969.1054400000003</v>
      </c>
      <c r="G117" s="7">
        <v>0</v>
      </c>
      <c r="H117" s="7">
        <v>4549.6222000000007</v>
      </c>
      <c r="I117" s="7">
        <v>0</v>
      </c>
      <c r="J117" s="7">
        <v>0</v>
      </c>
      <c r="K117" s="7">
        <f t="shared" si="6"/>
        <v>3097.6945600000008</v>
      </c>
      <c r="L117" s="7">
        <f t="shared" si="7"/>
        <v>107493.29456000002</v>
      </c>
      <c r="M117" s="7">
        <f t="shared" si="8"/>
        <v>56.165526688175696</v>
      </c>
      <c r="N117" s="7">
        <f t="shared" si="9"/>
        <v>106912.77780000003</v>
      </c>
      <c r="O117" s="7">
        <f t="shared" si="10"/>
        <v>2517.1778000000004</v>
      </c>
      <c r="P117" s="7">
        <f t="shared" si="11"/>
        <v>64.38023150506595</v>
      </c>
    </row>
    <row r="118" spans="1:16">
      <c r="A118" s="8" t="s">
        <v>23</v>
      </c>
      <c r="B118" s="9" t="s">
        <v>24</v>
      </c>
      <c r="C118" s="10">
        <v>65194.3</v>
      </c>
      <c r="D118" s="10">
        <v>65194.3</v>
      </c>
      <c r="E118" s="10">
        <v>5190.9000000000005</v>
      </c>
      <c r="F118" s="10">
        <v>3172.29385</v>
      </c>
      <c r="G118" s="10">
        <v>0</v>
      </c>
      <c r="H118" s="10">
        <v>3172.29385</v>
      </c>
      <c r="I118" s="10">
        <v>0</v>
      </c>
      <c r="J118" s="10">
        <v>0</v>
      </c>
      <c r="K118" s="10">
        <f t="shared" si="6"/>
        <v>2018.6061500000005</v>
      </c>
      <c r="L118" s="10">
        <f t="shared" si="7"/>
        <v>62022.006150000001</v>
      </c>
      <c r="M118" s="10">
        <f t="shared" si="8"/>
        <v>61.112598008052544</v>
      </c>
      <c r="N118" s="10">
        <f t="shared" si="9"/>
        <v>62022.006150000001</v>
      </c>
      <c r="O118" s="10">
        <f t="shared" si="10"/>
        <v>2018.6061500000005</v>
      </c>
      <c r="P118" s="10">
        <f t="shared" si="11"/>
        <v>61.112598008052544</v>
      </c>
    </row>
    <row r="119" spans="1:16">
      <c r="A119" s="8" t="s">
        <v>25</v>
      </c>
      <c r="B119" s="9" t="s">
        <v>26</v>
      </c>
      <c r="C119" s="10">
        <v>14342.5</v>
      </c>
      <c r="D119" s="10">
        <v>14342.5</v>
      </c>
      <c r="E119" s="10">
        <v>1142</v>
      </c>
      <c r="F119" s="10">
        <v>649.63847999999996</v>
      </c>
      <c r="G119" s="10">
        <v>0</v>
      </c>
      <c r="H119" s="10">
        <v>649.63847999999996</v>
      </c>
      <c r="I119" s="10">
        <v>0</v>
      </c>
      <c r="J119" s="10">
        <v>0</v>
      </c>
      <c r="K119" s="10">
        <f t="shared" si="6"/>
        <v>492.36152000000004</v>
      </c>
      <c r="L119" s="10">
        <f t="shared" si="7"/>
        <v>13692.86152</v>
      </c>
      <c r="M119" s="10">
        <f t="shared" si="8"/>
        <v>56.886031523642735</v>
      </c>
      <c r="N119" s="10">
        <f t="shared" si="9"/>
        <v>13692.86152</v>
      </c>
      <c r="O119" s="10">
        <f t="shared" si="10"/>
        <v>492.36152000000004</v>
      </c>
      <c r="P119" s="10">
        <f t="shared" si="11"/>
        <v>56.886031523642735</v>
      </c>
    </row>
    <row r="120" spans="1:16">
      <c r="A120" s="8" t="s">
        <v>27</v>
      </c>
      <c r="B120" s="9" t="s">
        <v>28</v>
      </c>
      <c r="C120" s="10">
        <v>91.600000000000009</v>
      </c>
      <c r="D120" s="10">
        <v>91.600000000000009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91.600000000000009</v>
      </c>
      <c r="M120" s="10">
        <f t="shared" si="8"/>
        <v>0</v>
      </c>
      <c r="N120" s="10">
        <f t="shared" si="9"/>
        <v>91.600000000000009</v>
      </c>
      <c r="O120" s="10">
        <f t="shared" si="10"/>
        <v>0</v>
      </c>
      <c r="P120" s="10">
        <f t="shared" si="11"/>
        <v>0</v>
      </c>
    </row>
    <row r="121" spans="1:16">
      <c r="A121" s="8" t="s">
        <v>76</v>
      </c>
      <c r="B121" s="9" t="s">
        <v>77</v>
      </c>
      <c r="C121" s="10">
        <v>21.3</v>
      </c>
      <c r="D121" s="10">
        <v>21.3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21.3</v>
      </c>
      <c r="M121" s="10">
        <f t="shared" si="8"/>
        <v>0</v>
      </c>
      <c r="N121" s="10">
        <f t="shared" si="9"/>
        <v>21.3</v>
      </c>
      <c r="O121" s="10">
        <f t="shared" si="10"/>
        <v>0</v>
      </c>
      <c r="P121" s="10">
        <f t="shared" si="11"/>
        <v>0</v>
      </c>
    </row>
    <row r="122" spans="1:16">
      <c r="A122" s="8" t="s">
        <v>78</v>
      </c>
      <c r="B122" s="9" t="s">
        <v>79</v>
      </c>
      <c r="C122" s="10">
        <v>3722</v>
      </c>
      <c r="D122" s="10">
        <v>3722</v>
      </c>
      <c r="E122" s="10">
        <v>49</v>
      </c>
      <c r="F122" s="10">
        <v>0</v>
      </c>
      <c r="G122" s="10">
        <v>0</v>
      </c>
      <c r="H122" s="10">
        <v>64.767400000000009</v>
      </c>
      <c r="I122" s="10">
        <v>0</v>
      </c>
      <c r="J122" s="10">
        <v>0</v>
      </c>
      <c r="K122" s="10">
        <f t="shared" si="6"/>
        <v>49</v>
      </c>
      <c r="L122" s="10">
        <f t="shared" si="7"/>
        <v>3722</v>
      </c>
      <c r="M122" s="10">
        <f t="shared" si="8"/>
        <v>0</v>
      </c>
      <c r="N122" s="10">
        <f t="shared" si="9"/>
        <v>3657.2325999999998</v>
      </c>
      <c r="O122" s="10">
        <f t="shared" si="10"/>
        <v>-15.767400000000009</v>
      </c>
      <c r="P122" s="10">
        <f t="shared" si="11"/>
        <v>132.17836734693878</v>
      </c>
    </row>
    <row r="123" spans="1:16">
      <c r="A123" s="8" t="s">
        <v>29</v>
      </c>
      <c r="B123" s="9" t="s">
        <v>30</v>
      </c>
      <c r="C123" s="10">
        <v>51.6</v>
      </c>
      <c r="D123" s="10">
        <v>51.6</v>
      </c>
      <c r="E123" s="10">
        <v>4.3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4.3</v>
      </c>
      <c r="L123" s="10">
        <f t="shared" si="7"/>
        <v>51.6</v>
      </c>
      <c r="M123" s="10">
        <f t="shared" si="8"/>
        <v>0</v>
      </c>
      <c r="N123" s="10">
        <f t="shared" si="9"/>
        <v>51.6</v>
      </c>
      <c r="O123" s="10">
        <f t="shared" si="10"/>
        <v>4.3</v>
      </c>
      <c r="P123" s="10">
        <f t="shared" si="11"/>
        <v>0</v>
      </c>
    </row>
    <row r="124" spans="1:16">
      <c r="A124" s="8" t="s">
        <v>33</v>
      </c>
      <c r="B124" s="9" t="s">
        <v>34</v>
      </c>
      <c r="C124" s="10">
        <v>10380.700000000001</v>
      </c>
      <c r="D124" s="10">
        <v>10380.700000000001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10380.700000000001</v>
      </c>
      <c r="M124" s="10">
        <f t="shared" si="8"/>
        <v>0</v>
      </c>
      <c r="N124" s="10">
        <f t="shared" si="9"/>
        <v>10380.700000000001</v>
      </c>
      <c r="O124" s="10">
        <f t="shared" si="10"/>
        <v>0</v>
      </c>
      <c r="P124" s="10">
        <f t="shared" si="11"/>
        <v>0</v>
      </c>
    </row>
    <row r="125" spans="1:16">
      <c r="A125" s="8" t="s">
        <v>35</v>
      </c>
      <c r="B125" s="9" t="s">
        <v>36</v>
      </c>
      <c r="C125" s="10">
        <v>598.1</v>
      </c>
      <c r="D125" s="10">
        <v>598.1</v>
      </c>
      <c r="E125" s="10">
        <v>50.1</v>
      </c>
      <c r="F125" s="10">
        <v>10.152979999999999</v>
      </c>
      <c r="G125" s="10">
        <v>0</v>
      </c>
      <c r="H125" s="10">
        <v>15.837580000000001</v>
      </c>
      <c r="I125" s="10">
        <v>0</v>
      </c>
      <c r="J125" s="10">
        <v>0</v>
      </c>
      <c r="K125" s="10">
        <f t="shared" si="6"/>
        <v>39.947020000000002</v>
      </c>
      <c r="L125" s="10">
        <f t="shared" si="7"/>
        <v>587.94702000000007</v>
      </c>
      <c r="M125" s="10">
        <f t="shared" si="8"/>
        <v>20.265429141716567</v>
      </c>
      <c r="N125" s="10">
        <f t="shared" si="9"/>
        <v>582.26242000000002</v>
      </c>
      <c r="O125" s="10">
        <f t="shared" si="10"/>
        <v>34.262419999999999</v>
      </c>
      <c r="P125" s="10">
        <f t="shared" si="11"/>
        <v>31.61193612774451</v>
      </c>
    </row>
    <row r="126" spans="1:16">
      <c r="A126" s="8" t="s">
        <v>37</v>
      </c>
      <c r="B126" s="9" t="s">
        <v>38</v>
      </c>
      <c r="C126" s="10">
        <v>2851.8</v>
      </c>
      <c r="D126" s="10">
        <v>2851.8</v>
      </c>
      <c r="E126" s="10">
        <v>240</v>
      </c>
      <c r="F126" s="10">
        <v>21.78445</v>
      </c>
      <c r="G126" s="10">
        <v>0</v>
      </c>
      <c r="H126" s="10">
        <v>39.36609</v>
      </c>
      <c r="I126" s="10">
        <v>0</v>
      </c>
      <c r="J126" s="10">
        <v>0</v>
      </c>
      <c r="K126" s="10">
        <f t="shared" si="6"/>
        <v>218.21555000000001</v>
      </c>
      <c r="L126" s="10">
        <f t="shared" si="7"/>
        <v>2830.0155500000001</v>
      </c>
      <c r="M126" s="10">
        <f t="shared" si="8"/>
        <v>9.0768541666666653</v>
      </c>
      <c r="N126" s="10">
        <f t="shared" si="9"/>
        <v>2812.4339100000002</v>
      </c>
      <c r="O126" s="10">
        <f t="shared" si="10"/>
        <v>200.63391000000001</v>
      </c>
      <c r="P126" s="10">
        <f t="shared" si="11"/>
        <v>16.402537500000001</v>
      </c>
    </row>
    <row r="127" spans="1:16">
      <c r="A127" s="8" t="s">
        <v>80</v>
      </c>
      <c r="B127" s="9" t="s">
        <v>81</v>
      </c>
      <c r="C127" s="10">
        <v>108.8</v>
      </c>
      <c r="D127" s="10">
        <v>108.8</v>
      </c>
      <c r="E127" s="10">
        <v>0</v>
      </c>
      <c r="F127" s="10">
        <v>0.59267999999999998</v>
      </c>
      <c r="G127" s="10">
        <v>0</v>
      </c>
      <c r="H127" s="10">
        <v>0.59267999999999998</v>
      </c>
      <c r="I127" s="10">
        <v>0</v>
      </c>
      <c r="J127" s="10">
        <v>0</v>
      </c>
      <c r="K127" s="10">
        <f t="shared" si="6"/>
        <v>-0.59267999999999998</v>
      </c>
      <c r="L127" s="10">
        <f t="shared" si="7"/>
        <v>108.20732</v>
      </c>
      <c r="M127" s="10">
        <f t="shared" si="8"/>
        <v>0</v>
      </c>
      <c r="N127" s="10">
        <f t="shared" si="9"/>
        <v>108.20732</v>
      </c>
      <c r="O127" s="10">
        <f t="shared" si="10"/>
        <v>-0.59267999999999998</v>
      </c>
      <c r="P127" s="10">
        <f t="shared" si="11"/>
        <v>0</v>
      </c>
    </row>
    <row r="128" spans="1:16">
      <c r="A128" s="8" t="s">
        <v>90</v>
      </c>
      <c r="B128" s="9" t="s">
        <v>91</v>
      </c>
      <c r="C128" s="10">
        <v>13093.300000000001</v>
      </c>
      <c r="D128" s="10">
        <v>13093.300000000001</v>
      </c>
      <c r="E128" s="10">
        <v>390.5</v>
      </c>
      <c r="F128" s="10">
        <v>114.643</v>
      </c>
      <c r="G128" s="10">
        <v>0</v>
      </c>
      <c r="H128" s="10">
        <v>607.12612000000001</v>
      </c>
      <c r="I128" s="10">
        <v>0</v>
      </c>
      <c r="J128" s="10">
        <v>0</v>
      </c>
      <c r="K128" s="10">
        <f t="shared" si="6"/>
        <v>275.85699999999997</v>
      </c>
      <c r="L128" s="10">
        <f t="shared" si="7"/>
        <v>12978.657000000001</v>
      </c>
      <c r="M128" s="10">
        <f t="shared" si="8"/>
        <v>29.358002560819465</v>
      </c>
      <c r="N128" s="10">
        <f t="shared" si="9"/>
        <v>12486.17388</v>
      </c>
      <c r="O128" s="10">
        <f t="shared" si="10"/>
        <v>-216.62612000000001</v>
      </c>
      <c r="P128" s="10">
        <f t="shared" si="11"/>
        <v>155.47403841229192</v>
      </c>
    </row>
    <row r="129" spans="1:16">
      <c r="A129" s="8" t="s">
        <v>84</v>
      </c>
      <c r="B129" s="9" t="s">
        <v>85</v>
      </c>
      <c r="C129" s="10">
        <v>1006.4</v>
      </c>
      <c r="D129" s="10">
        <v>1006.4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1006.4</v>
      </c>
      <c r="M129" s="10">
        <f t="shared" si="8"/>
        <v>0</v>
      </c>
      <c r="N129" s="10">
        <f t="shared" si="9"/>
        <v>1006.4</v>
      </c>
      <c r="O129" s="10">
        <f t="shared" si="10"/>
        <v>0</v>
      </c>
      <c r="P129" s="10">
        <f t="shared" si="11"/>
        <v>0</v>
      </c>
    </row>
    <row r="130" spans="1:16">
      <c r="A130" s="5" t="s">
        <v>92</v>
      </c>
      <c r="B130" s="6" t="s">
        <v>93</v>
      </c>
      <c r="C130" s="7">
        <v>8169.6</v>
      </c>
      <c r="D130" s="7">
        <v>8169.6</v>
      </c>
      <c r="E130" s="7">
        <v>1080.5</v>
      </c>
      <c r="F130" s="7">
        <v>517.91440999999998</v>
      </c>
      <c r="G130" s="7">
        <v>0</v>
      </c>
      <c r="H130" s="7">
        <v>478.92440999999997</v>
      </c>
      <c r="I130" s="7">
        <v>38.99</v>
      </c>
      <c r="J130" s="7">
        <v>38.99</v>
      </c>
      <c r="K130" s="7">
        <f t="shared" si="6"/>
        <v>562.58559000000002</v>
      </c>
      <c r="L130" s="7">
        <f t="shared" si="7"/>
        <v>7651.68559</v>
      </c>
      <c r="M130" s="7">
        <f t="shared" si="8"/>
        <v>47.932846830171215</v>
      </c>
      <c r="N130" s="7">
        <f t="shared" si="9"/>
        <v>7690.6755900000007</v>
      </c>
      <c r="O130" s="7">
        <f t="shared" si="10"/>
        <v>601.57559000000003</v>
      </c>
      <c r="P130" s="7">
        <f t="shared" si="11"/>
        <v>44.324332253586299</v>
      </c>
    </row>
    <row r="131" spans="1:16">
      <c r="A131" s="8" t="s">
        <v>23</v>
      </c>
      <c r="B131" s="9" t="s">
        <v>24</v>
      </c>
      <c r="C131" s="10">
        <v>5254.3</v>
      </c>
      <c r="D131" s="10">
        <v>5254.3</v>
      </c>
      <c r="E131" s="10">
        <v>818.2</v>
      </c>
      <c r="F131" s="10">
        <v>395.66917999999998</v>
      </c>
      <c r="G131" s="10">
        <v>0</v>
      </c>
      <c r="H131" s="10">
        <v>395.66917999999998</v>
      </c>
      <c r="I131" s="10">
        <v>0</v>
      </c>
      <c r="J131" s="10">
        <v>0</v>
      </c>
      <c r="K131" s="10">
        <f t="shared" si="6"/>
        <v>422.53082000000006</v>
      </c>
      <c r="L131" s="10">
        <f t="shared" si="7"/>
        <v>4858.6308200000003</v>
      </c>
      <c r="M131" s="10">
        <f t="shared" si="8"/>
        <v>48.358491811293078</v>
      </c>
      <c r="N131" s="10">
        <f t="shared" si="9"/>
        <v>4858.6308200000003</v>
      </c>
      <c r="O131" s="10">
        <f t="shared" si="10"/>
        <v>422.53082000000006</v>
      </c>
      <c r="P131" s="10">
        <f t="shared" si="11"/>
        <v>48.358491811293078</v>
      </c>
    </row>
    <row r="132" spans="1:16">
      <c r="A132" s="8" t="s">
        <v>25</v>
      </c>
      <c r="B132" s="9" t="s">
        <v>26</v>
      </c>
      <c r="C132" s="10">
        <v>1156</v>
      </c>
      <c r="D132" s="10">
        <v>1156</v>
      </c>
      <c r="E132" s="10">
        <v>180</v>
      </c>
      <c r="F132" s="10">
        <v>73.755229999999997</v>
      </c>
      <c r="G132" s="10">
        <v>0</v>
      </c>
      <c r="H132" s="10">
        <v>73.755229999999997</v>
      </c>
      <c r="I132" s="10">
        <v>0</v>
      </c>
      <c r="J132" s="10">
        <v>0</v>
      </c>
      <c r="K132" s="10">
        <f t="shared" si="6"/>
        <v>106.24477</v>
      </c>
      <c r="L132" s="10">
        <f t="shared" si="7"/>
        <v>1082.24477</v>
      </c>
      <c r="M132" s="10">
        <f t="shared" si="8"/>
        <v>40.975127777777779</v>
      </c>
      <c r="N132" s="10">
        <f t="shared" si="9"/>
        <v>1082.24477</v>
      </c>
      <c r="O132" s="10">
        <f t="shared" si="10"/>
        <v>106.24477</v>
      </c>
      <c r="P132" s="10">
        <f t="shared" si="11"/>
        <v>40.975127777777779</v>
      </c>
    </row>
    <row r="133" spans="1:16">
      <c r="A133" s="8" t="s">
        <v>27</v>
      </c>
      <c r="B133" s="9" t="s">
        <v>28</v>
      </c>
      <c r="C133" s="10">
        <v>317.7</v>
      </c>
      <c r="D133" s="10">
        <v>399.80700000000002</v>
      </c>
      <c r="E133" s="10">
        <v>0</v>
      </c>
      <c r="F133" s="10">
        <v>38.700000000000003</v>
      </c>
      <c r="G133" s="10">
        <v>0</v>
      </c>
      <c r="H133" s="10">
        <v>0</v>
      </c>
      <c r="I133" s="10">
        <v>38.700000000000003</v>
      </c>
      <c r="J133" s="10">
        <v>38.700000000000003</v>
      </c>
      <c r="K133" s="10">
        <f t="shared" si="6"/>
        <v>-38.700000000000003</v>
      </c>
      <c r="L133" s="10">
        <f t="shared" si="7"/>
        <v>361.10700000000003</v>
      </c>
      <c r="M133" s="10">
        <f t="shared" si="8"/>
        <v>0</v>
      </c>
      <c r="N133" s="10">
        <f t="shared" si="9"/>
        <v>399.80700000000002</v>
      </c>
      <c r="O133" s="10">
        <f t="shared" si="10"/>
        <v>0</v>
      </c>
      <c r="P133" s="10">
        <f t="shared" si="11"/>
        <v>0</v>
      </c>
    </row>
    <row r="134" spans="1:16">
      <c r="A134" s="8" t="s">
        <v>29</v>
      </c>
      <c r="B134" s="9" t="s">
        <v>30</v>
      </c>
      <c r="C134" s="10">
        <v>821</v>
      </c>
      <c r="D134" s="10">
        <v>738.89300000000003</v>
      </c>
      <c r="E134" s="10">
        <v>82.100000000000009</v>
      </c>
      <c r="F134" s="10">
        <v>0.28999999999999998</v>
      </c>
      <c r="G134" s="10">
        <v>0</v>
      </c>
      <c r="H134" s="10">
        <v>0</v>
      </c>
      <c r="I134" s="10">
        <v>0.28999999999999998</v>
      </c>
      <c r="J134" s="10">
        <v>0.28999999999999998</v>
      </c>
      <c r="K134" s="10">
        <f t="shared" ref="K134:K197" si="12">E134-F134</f>
        <v>81.81</v>
      </c>
      <c r="L134" s="10">
        <f t="shared" ref="L134:L197" si="13">D134-F134</f>
        <v>738.60300000000007</v>
      </c>
      <c r="M134" s="10">
        <f t="shared" ref="M134:M197" si="14">IF(E134=0,0,(F134/E134)*100)</f>
        <v>0.35322777101096214</v>
      </c>
      <c r="N134" s="10">
        <f t="shared" ref="N134:N197" si="15">D134-H134</f>
        <v>738.89300000000003</v>
      </c>
      <c r="O134" s="10">
        <f t="shared" ref="O134:O197" si="16">E134-H134</f>
        <v>82.100000000000009</v>
      </c>
      <c r="P134" s="10">
        <f t="shared" ref="P134:P197" si="17">IF(E134=0,0,(H134/E134)*100)</f>
        <v>0</v>
      </c>
    </row>
    <row r="135" spans="1:16">
      <c r="A135" s="8" t="s">
        <v>31</v>
      </c>
      <c r="B135" s="9" t="s">
        <v>32</v>
      </c>
      <c r="C135" s="10">
        <v>76.8</v>
      </c>
      <c r="D135" s="10">
        <v>76.8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76.8</v>
      </c>
      <c r="M135" s="10">
        <f t="shared" si="14"/>
        <v>0</v>
      </c>
      <c r="N135" s="10">
        <f t="shared" si="15"/>
        <v>76.8</v>
      </c>
      <c r="O135" s="10">
        <f t="shared" si="16"/>
        <v>0</v>
      </c>
      <c r="P135" s="10">
        <f t="shared" si="17"/>
        <v>0</v>
      </c>
    </row>
    <row r="136" spans="1:16">
      <c r="A136" s="8" t="s">
        <v>33</v>
      </c>
      <c r="B136" s="9" t="s">
        <v>34</v>
      </c>
      <c r="C136" s="10">
        <v>21.6</v>
      </c>
      <c r="D136" s="10">
        <v>21.6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21.6</v>
      </c>
      <c r="M136" s="10">
        <f t="shared" si="14"/>
        <v>0</v>
      </c>
      <c r="N136" s="10">
        <f t="shared" si="15"/>
        <v>21.6</v>
      </c>
      <c r="O136" s="10">
        <f t="shared" si="16"/>
        <v>0</v>
      </c>
      <c r="P136" s="10">
        <f t="shared" si="17"/>
        <v>0</v>
      </c>
    </row>
    <row r="137" spans="1:16">
      <c r="A137" s="8" t="s">
        <v>35</v>
      </c>
      <c r="B137" s="9" t="s">
        <v>36</v>
      </c>
      <c r="C137" s="10">
        <v>3.6</v>
      </c>
      <c r="D137" s="10">
        <v>3.6</v>
      </c>
      <c r="E137" s="10">
        <v>0.2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0.2</v>
      </c>
      <c r="L137" s="10">
        <f t="shared" si="13"/>
        <v>3.6</v>
      </c>
      <c r="M137" s="10">
        <f t="shared" si="14"/>
        <v>0</v>
      </c>
      <c r="N137" s="10">
        <f t="shared" si="15"/>
        <v>3.6</v>
      </c>
      <c r="O137" s="10">
        <f t="shared" si="16"/>
        <v>0.2</v>
      </c>
      <c r="P137" s="10">
        <f t="shared" si="17"/>
        <v>0</v>
      </c>
    </row>
    <row r="138" spans="1:16">
      <c r="A138" s="8" t="s">
        <v>37</v>
      </c>
      <c r="B138" s="9" t="s">
        <v>38</v>
      </c>
      <c r="C138" s="10">
        <v>15.4</v>
      </c>
      <c r="D138" s="10">
        <v>15.4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15.4</v>
      </c>
      <c r="M138" s="10">
        <f t="shared" si="14"/>
        <v>0</v>
      </c>
      <c r="N138" s="10">
        <f t="shared" si="15"/>
        <v>15.4</v>
      </c>
      <c r="O138" s="10">
        <f t="shared" si="16"/>
        <v>0</v>
      </c>
      <c r="P138" s="10">
        <f t="shared" si="17"/>
        <v>0</v>
      </c>
    </row>
    <row r="139" spans="1:16">
      <c r="A139" s="8" t="s">
        <v>84</v>
      </c>
      <c r="B139" s="9" t="s">
        <v>85</v>
      </c>
      <c r="C139" s="10">
        <v>503.2</v>
      </c>
      <c r="D139" s="10">
        <v>503.2</v>
      </c>
      <c r="E139" s="10">
        <v>0</v>
      </c>
      <c r="F139" s="10">
        <v>9.5</v>
      </c>
      <c r="G139" s="10">
        <v>0</v>
      </c>
      <c r="H139" s="10">
        <v>9.5</v>
      </c>
      <c r="I139" s="10">
        <v>0</v>
      </c>
      <c r="J139" s="10">
        <v>0</v>
      </c>
      <c r="K139" s="10">
        <f t="shared" si="12"/>
        <v>-9.5</v>
      </c>
      <c r="L139" s="10">
        <f t="shared" si="13"/>
        <v>493.7</v>
      </c>
      <c r="M139" s="10">
        <f t="shared" si="14"/>
        <v>0</v>
      </c>
      <c r="N139" s="10">
        <f t="shared" si="15"/>
        <v>493.7</v>
      </c>
      <c r="O139" s="10">
        <f t="shared" si="16"/>
        <v>-9.5</v>
      </c>
      <c r="P139" s="10">
        <f t="shared" si="17"/>
        <v>0</v>
      </c>
    </row>
    <row r="140" spans="1:16">
      <c r="A140" s="5" t="s">
        <v>94</v>
      </c>
      <c r="B140" s="6" t="s">
        <v>95</v>
      </c>
      <c r="C140" s="7">
        <v>11945.799999999997</v>
      </c>
      <c r="D140" s="7">
        <v>11945.799999999997</v>
      </c>
      <c r="E140" s="7">
        <v>1079.3</v>
      </c>
      <c r="F140" s="7">
        <v>414.07112000000001</v>
      </c>
      <c r="G140" s="7">
        <v>0</v>
      </c>
      <c r="H140" s="7">
        <v>412.14271000000002</v>
      </c>
      <c r="I140" s="7">
        <v>1.92841</v>
      </c>
      <c r="J140" s="7">
        <v>0</v>
      </c>
      <c r="K140" s="7">
        <f t="shared" si="12"/>
        <v>665.22887999999989</v>
      </c>
      <c r="L140" s="7">
        <f t="shared" si="13"/>
        <v>11531.728879999997</v>
      </c>
      <c r="M140" s="7">
        <f t="shared" si="14"/>
        <v>38.364784582599839</v>
      </c>
      <c r="N140" s="7">
        <f t="shared" si="15"/>
        <v>11533.657289999997</v>
      </c>
      <c r="O140" s="7">
        <f t="shared" si="16"/>
        <v>667.15728999999988</v>
      </c>
      <c r="P140" s="7">
        <f t="shared" si="17"/>
        <v>38.186112295006026</v>
      </c>
    </row>
    <row r="141" spans="1:16">
      <c r="A141" s="8" t="s">
        <v>23</v>
      </c>
      <c r="B141" s="9" t="s">
        <v>24</v>
      </c>
      <c r="C141" s="10">
        <v>9241.8000000000011</v>
      </c>
      <c r="D141" s="10">
        <v>9241.8000000000011</v>
      </c>
      <c r="E141" s="10">
        <v>878.1</v>
      </c>
      <c r="F141" s="10">
        <v>343.78829999999999</v>
      </c>
      <c r="G141" s="10">
        <v>0</v>
      </c>
      <c r="H141" s="10">
        <v>343.78829999999999</v>
      </c>
      <c r="I141" s="10">
        <v>0</v>
      </c>
      <c r="J141" s="10">
        <v>0</v>
      </c>
      <c r="K141" s="10">
        <f t="shared" si="12"/>
        <v>534.31169999999997</v>
      </c>
      <c r="L141" s="10">
        <f t="shared" si="13"/>
        <v>8898.0117000000009</v>
      </c>
      <c r="M141" s="10">
        <f t="shared" si="14"/>
        <v>39.151383669285956</v>
      </c>
      <c r="N141" s="10">
        <f t="shared" si="15"/>
        <v>8898.0117000000009</v>
      </c>
      <c r="O141" s="10">
        <f t="shared" si="16"/>
        <v>534.31169999999997</v>
      </c>
      <c r="P141" s="10">
        <f t="shared" si="17"/>
        <v>39.151383669285956</v>
      </c>
    </row>
    <row r="142" spans="1:16">
      <c r="A142" s="8" t="s">
        <v>25</v>
      </c>
      <c r="B142" s="9" t="s">
        <v>26</v>
      </c>
      <c r="C142" s="10">
        <v>2033.4</v>
      </c>
      <c r="D142" s="10">
        <v>2033.4</v>
      </c>
      <c r="E142" s="10">
        <v>193.3</v>
      </c>
      <c r="F142" s="10">
        <v>69.667609999999996</v>
      </c>
      <c r="G142" s="10">
        <v>0</v>
      </c>
      <c r="H142" s="10">
        <v>69.667609999999996</v>
      </c>
      <c r="I142" s="10">
        <v>0</v>
      </c>
      <c r="J142" s="10">
        <v>0</v>
      </c>
      <c r="K142" s="10">
        <f t="shared" si="12"/>
        <v>123.63239000000002</v>
      </c>
      <c r="L142" s="10">
        <f t="shared" si="13"/>
        <v>1963.7323900000001</v>
      </c>
      <c r="M142" s="10">
        <f t="shared" si="14"/>
        <v>36.041184687014997</v>
      </c>
      <c r="N142" s="10">
        <f t="shared" si="15"/>
        <v>1963.7323900000001</v>
      </c>
      <c r="O142" s="10">
        <f t="shared" si="16"/>
        <v>123.63239000000002</v>
      </c>
      <c r="P142" s="10">
        <f t="shared" si="17"/>
        <v>36.041184687014997</v>
      </c>
    </row>
    <row r="143" spans="1:16">
      <c r="A143" s="8" t="s">
        <v>27</v>
      </c>
      <c r="B143" s="9" t="s">
        <v>28</v>
      </c>
      <c r="C143" s="10">
        <v>156.30000000000001</v>
      </c>
      <c r="D143" s="10">
        <v>156.30000000000001</v>
      </c>
      <c r="E143" s="10">
        <v>6.8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6.8</v>
      </c>
      <c r="L143" s="10">
        <f t="shared" si="13"/>
        <v>156.30000000000001</v>
      </c>
      <c r="M143" s="10">
        <f t="shared" si="14"/>
        <v>0</v>
      </c>
      <c r="N143" s="10">
        <f t="shared" si="15"/>
        <v>156.30000000000001</v>
      </c>
      <c r="O143" s="10">
        <f t="shared" si="16"/>
        <v>6.8</v>
      </c>
      <c r="P143" s="10">
        <f t="shared" si="17"/>
        <v>0</v>
      </c>
    </row>
    <row r="144" spans="1:16">
      <c r="A144" s="8" t="s">
        <v>29</v>
      </c>
      <c r="B144" s="9" t="s">
        <v>30</v>
      </c>
      <c r="C144" s="10">
        <v>241.5</v>
      </c>
      <c r="D144" s="10">
        <v>241.5</v>
      </c>
      <c r="E144" s="10">
        <v>0</v>
      </c>
      <c r="F144" s="10">
        <v>0.61521000000000003</v>
      </c>
      <c r="G144" s="10">
        <v>0</v>
      </c>
      <c r="H144" s="10">
        <v>0.61521000000000003</v>
      </c>
      <c r="I144" s="10">
        <v>0</v>
      </c>
      <c r="J144" s="10">
        <v>0</v>
      </c>
      <c r="K144" s="10">
        <f t="shared" si="12"/>
        <v>-0.61521000000000003</v>
      </c>
      <c r="L144" s="10">
        <f t="shared" si="13"/>
        <v>240.88479000000001</v>
      </c>
      <c r="M144" s="10">
        <f t="shared" si="14"/>
        <v>0</v>
      </c>
      <c r="N144" s="10">
        <f t="shared" si="15"/>
        <v>240.88479000000001</v>
      </c>
      <c r="O144" s="10">
        <f t="shared" si="16"/>
        <v>-0.61521000000000003</v>
      </c>
      <c r="P144" s="10">
        <f t="shared" si="17"/>
        <v>0</v>
      </c>
    </row>
    <row r="145" spans="1:16">
      <c r="A145" s="8" t="s">
        <v>33</v>
      </c>
      <c r="B145" s="9" t="s">
        <v>34</v>
      </c>
      <c r="C145" s="10">
        <v>154.30000000000001</v>
      </c>
      <c r="D145" s="10">
        <v>154.30000000000001</v>
      </c>
      <c r="E145" s="10">
        <v>0</v>
      </c>
      <c r="F145" s="10">
        <v>0</v>
      </c>
      <c r="G145" s="10">
        <v>0</v>
      </c>
      <c r="H145" s="10">
        <v>-1.1819200000000001</v>
      </c>
      <c r="I145" s="10">
        <v>1.1819200000000001</v>
      </c>
      <c r="J145" s="10">
        <v>0</v>
      </c>
      <c r="K145" s="10">
        <f t="shared" si="12"/>
        <v>0</v>
      </c>
      <c r="L145" s="10">
        <f t="shared" si="13"/>
        <v>154.30000000000001</v>
      </c>
      <c r="M145" s="10">
        <f t="shared" si="14"/>
        <v>0</v>
      </c>
      <c r="N145" s="10">
        <f t="shared" si="15"/>
        <v>155.48192</v>
      </c>
      <c r="O145" s="10">
        <f t="shared" si="16"/>
        <v>1.1819200000000001</v>
      </c>
      <c r="P145" s="10">
        <f t="shared" si="17"/>
        <v>0</v>
      </c>
    </row>
    <row r="146" spans="1:16">
      <c r="A146" s="8" t="s">
        <v>35</v>
      </c>
      <c r="B146" s="9" t="s">
        <v>36</v>
      </c>
      <c r="C146" s="10">
        <v>12.3</v>
      </c>
      <c r="D146" s="10">
        <v>12.3</v>
      </c>
      <c r="E146" s="10">
        <v>0.8</v>
      </c>
      <c r="F146" s="10">
        <v>0</v>
      </c>
      <c r="G146" s="10">
        <v>0</v>
      </c>
      <c r="H146" s="10">
        <v>-0.10984000000000001</v>
      </c>
      <c r="I146" s="10">
        <v>0.10984000000000001</v>
      </c>
      <c r="J146" s="10">
        <v>0</v>
      </c>
      <c r="K146" s="10">
        <f t="shared" si="12"/>
        <v>0.8</v>
      </c>
      <c r="L146" s="10">
        <f t="shared" si="13"/>
        <v>12.3</v>
      </c>
      <c r="M146" s="10">
        <f t="shared" si="14"/>
        <v>0</v>
      </c>
      <c r="N146" s="10">
        <f t="shared" si="15"/>
        <v>12.409840000000001</v>
      </c>
      <c r="O146" s="10">
        <f t="shared" si="16"/>
        <v>0.90984000000000009</v>
      </c>
      <c r="P146" s="10">
        <f t="shared" si="17"/>
        <v>-13.73</v>
      </c>
    </row>
    <row r="147" spans="1:16">
      <c r="A147" s="8" t="s">
        <v>37</v>
      </c>
      <c r="B147" s="9" t="s">
        <v>38</v>
      </c>
      <c r="C147" s="10">
        <v>97</v>
      </c>
      <c r="D147" s="10">
        <v>97</v>
      </c>
      <c r="E147" s="10">
        <v>0</v>
      </c>
      <c r="F147" s="10">
        <v>0</v>
      </c>
      <c r="G147" s="10">
        <v>0</v>
      </c>
      <c r="H147" s="10">
        <v>-0.63664999999999994</v>
      </c>
      <c r="I147" s="10">
        <v>0.63664999999999994</v>
      </c>
      <c r="J147" s="10">
        <v>0</v>
      </c>
      <c r="K147" s="10">
        <f t="shared" si="12"/>
        <v>0</v>
      </c>
      <c r="L147" s="10">
        <f t="shared" si="13"/>
        <v>97</v>
      </c>
      <c r="M147" s="10">
        <f t="shared" si="14"/>
        <v>0</v>
      </c>
      <c r="N147" s="10">
        <f t="shared" si="15"/>
        <v>97.636650000000003</v>
      </c>
      <c r="O147" s="10">
        <f t="shared" si="16"/>
        <v>0.63664999999999994</v>
      </c>
      <c r="P147" s="10">
        <f t="shared" si="17"/>
        <v>0</v>
      </c>
    </row>
    <row r="148" spans="1:16">
      <c r="A148" s="8" t="s">
        <v>80</v>
      </c>
      <c r="B148" s="9" t="s">
        <v>81</v>
      </c>
      <c r="C148" s="10">
        <v>2.9</v>
      </c>
      <c r="D148" s="10">
        <v>2.9</v>
      </c>
      <c r="E148" s="10">
        <v>0.3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0.3</v>
      </c>
      <c r="L148" s="10">
        <f t="shared" si="13"/>
        <v>2.9</v>
      </c>
      <c r="M148" s="10">
        <f t="shared" si="14"/>
        <v>0</v>
      </c>
      <c r="N148" s="10">
        <f t="shared" si="15"/>
        <v>2.9</v>
      </c>
      <c r="O148" s="10">
        <f t="shared" si="16"/>
        <v>0.3</v>
      </c>
      <c r="P148" s="10">
        <f t="shared" si="17"/>
        <v>0</v>
      </c>
    </row>
    <row r="149" spans="1:16" ht="25.5">
      <c r="A149" s="8" t="s">
        <v>41</v>
      </c>
      <c r="B149" s="9" t="s">
        <v>42</v>
      </c>
      <c r="C149" s="10">
        <v>6.3</v>
      </c>
      <c r="D149" s="10">
        <v>6.3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6.3</v>
      </c>
      <c r="M149" s="10">
        <f t="shared" si="14"/>
        <v>0</v>
      </c>
      <c r="N149" s="10">
        <f t="shared" si="15"/>
        <v>6.3</v>
      </c>
      <c r="O149" s="10">
        <f t="shared" si="16"/>
        <v>0</v>
      </c>
      <c r="P149" s="10">
        <f t="shared" si="17"/>
        <v>0</v>
      </c>
    </row>
    <row r="150" spans="1:16">
      <c r="A150" s="5" t="s">
        <v>96</v>
      </c>
      <c r="B150" s="6" t="s">
        <v>97</v>
      </c>
      <c r="C150" s="7">
        <v>72.400000000000006</v>
      </c>
      <c r="D150" s="7">
        <v>72.400000000000006</v>
      </c>
      <c r="E150" s="7">
        <v>3.62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3.62</v>
      </c>
      <c r="L150" s="7">
        <f t="shared" si="13"/>
        <v>72.400000000000006</v>
      </c>
      <c r="M150" s="7">
        <f t="shared" si="14"/>
        <v>0</v>
      </c>
      <c r="N150" s="7">
        <f t="shared" si="15"/>
        <v>72.400000000000006</v>
      </c>
      <c r="O150" s="7">
        <f t="shared" si="16"/>
        <v>3.62</v>
      </c>
      <c r="P150" s="7">
        <f t="shared" si="17"/>
        <v>0</v>
      </c>
    </row>
    <row r="151" spans="1:16">
      <c r="A151" s="8" t="s">
        <v>84</v>
      </c>
      <c r="B151" s="9" t="s">
        <v>85</v>
      </c>
      <c r="C151" s="10">
        <v>72.400000000000006</v>
      </c>
      <c r="D151" s="10">
        <v>72.400000000000006</v>
      </c>
      <c r="E151" s="10">
        <v>3.62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3.62</v>
      </c>
      <c r="L151" s="10">
        <f t="shared" si="13"/>
        <v>72.400000000000006</v>
      </c>
      <c r="M151" s="10">
        <f t="shared" si="14"/>
        <v>0</v>
      </c>
      <c r="N151" s="10">
        <f t="shared" si="15"/>
        <v>72.400000000000006</v>
      </c>
      <c r="O151" s="10">
        <f t="shared" si="16"/>
        <v>3.62</v>
      </c>
      <c r="P151" s="10">
        <f t="shared" si="17"/>
        <v>0</v>
      </c>
    </row>
    <row r="152" spans="1:16">
      <c r="A152" s="5" t="s">
        <v>98</v>
      </c>
      <c r="B152" s="6" t="s">
        <v>99</v>
      </c>
      <c r="C152" s="7">
        <v>6848.6</v>
      </c>
      <c r="D152" s="7">
        <v>7430.7999999999993</v>
      </c>
      <c r="E152" s="7">
        <v>487.02599999999995</v>
      </c>
      <c r="F152" s="7">
        <v>134.79255999999998</v>
      </c>
      <c r="G152" s="7">
        <v>0</v>
      </c>
      <c r="H152" s="7">
        <v>143.96565000000001</v>
      </c>
      <c r="I152" s="7">
        <v>0</v>
      </c>
      <c r="J152" s="7">
        <v>0</v>
      </c>
      <c r="K152" s="7">
        <f t="shared" si="12"/>
        <v>352.23343999999997</v>
      </c>
      <c r="L152" s="7">
        <f t="shared" si="13"/>
        <v>7296.0074399999994</v>
      </c>
      <c r="M152" s="7">
        <f t="shared" si="14"/>
        <v>27.676666132814265</v>
      </c>
      <c r="N152" s="7">
        <f t="shared" si="15"/>
        <v>7286.8343499999992</v>
      </c>
      <c r="O152" s="7">
        <f t="shared" si="16"/>
        <v>343.06034999999997</v>
      </c>
      <c r="P152" s="7">
        <f t="shared" si="17"/>
        <v>29.560156952606231</v>
      </c>
    </row>
    <row r="153" spans="1:16">
      <c r="A153" s="8" t="s">
        <v>23</v>
      </c>
      <c r="B153" s="9" t="s">
        <v>24</v>
      </c>
      <c r="C153" s="10">
        <v>3790.2000000000003</v>
      </c>
      <c r="D153" s="10">
        <v>4317</v>
      </c>
      <c r="E153" s="10">
        <v>398.90199999999999</v>
      </c>
      <c r="F153" s="10">
        <v>106.14873</v>
      </c>
      <c r="G153" s="10">
        <v>0</v>
      </c>
      <c r="H153" s="10">
        <v>106.14873</v>
      </c>
      <c r="I153" s="10">
        <v>0</v>
      </c>
      <c r="J153" s="10">
        <v>0</v>
      </c>
      <c r="K153" s="10">
        <f t="shared" si="12"/>
        <v>292.75326999999999</v>
      </c>
      <c r="L153" s="10">
        <f t="shared" si="13"/>
        <v>4210.8512700000001</v>
      </c>
      <c r="M153" s="10">
        <f t="shared" si="14"/>
        <v>26.61022757469253</v>
      </c>
      <c r="N153" s="10">
        <f t="shared" si="15"/>
        <v>4210.8512700000001</v>
      </c>
      <c r="O153" s="10">
        <f t="shared" si="16"/>
        <v>292.75326999999999</v>
      </c>
      <c r="P153" s="10">
        <f t="shared" si="17"/>
        <v>26.61022757469253</v>
      </c>
    </row>
    <row r="154" spans="1:16">
      <c r="A154" s="8" t="s">
        <v>25</v>
      </c>
      <c r="B154" s="9" t="s">
        <v>26</v>
      </c>
      <c r="C154" s="10">
        <v>834</v>
      </c>
      <c r="D154" s="10">
        <v>949.9</v>
      </c>
      <c r="E154" s="10">
        <v>87.736000000000004</v>
      </c>
      <c r="F154" s="10">
        <v>23.55592</v>
      </c>
      <c r="G154" s="10">
        <v>0</v>
      </c>
      <c r="H154" s="10">
        <v>23.55592</v>
      </c>
      <c r="I154" s="10">
        <v>0</v>
      </c>
      <c r="J154" s="10">
        <v>0</v>
      </c>
      <c r="K154" s="10">
        <f t="shared" si="12"/>
        <v>64.180080000000004</v>
      </c>
      <c r="L154" s="10">
        <f t="shared" si="13"/>
        <v>926.34407999999996</v>
      </c>
      <c r="M154" s="10">
        <f t="shared" si="14"/>
        <v>26.848636819549558</v>
      </c>
      <c r="N154" s="10">
        <f t="shared" si="15"/>
        <v>926.34407999999996</v>
      </c>
      <c r="O154" s="10">
        <f t="shared" si="16"/>
        <v>64.180080000000004</v>
      </c>
      <c r="P154" s="10">
        <f t="shared" si="17"/>
        <v>26.848636819549558</v>
      </c>
    </row>
    <row r="155" spans="1:16">
      <c r="A155" s="8" t="s">
        <v>27</v>
      </c>
      <c r="B155" s="9" t="s">
        <v>28</v>
      </c>
      <c r="C155" s="10">
        <v>1238.9000000000001</v>
      </c>
      <c r="D155" s="10">
        <v>1178.4000000000001</v>
      </c>
      <c r="E155" s="10">
        <v>0</v>
      </c>
      <c r="F155" s="10">
        <v>0.31370999999999999</v>
      </c>
      <c r="G155" s="10">
        <v>0</v>
      </c>
      <c r="H155" s="10">
        <v>2.3137099999999999</v>
      </c>
      <c r="I155" s="10">
        <v>0</v>
      </c>
      <c r="J155" s="10">
        <v>0</v>
      </c>
      <c r="K155" s="10">
        <f t="shared" si="12"/>
        <v>-0.31370999999999999</v>
      </c>
      <c r="L155" s="10">
        <f t="shared" si="13"/>
        <v>1178.0862900000002</v>
      </c>
      <c r="M155" s="10">
        <f t="shared" si="14"/>
        <v>0</v>
      </c>
      <c r="N155" s="10">
        <f t="shared" si="15"/>
        <v>1176.0862900000002</v>
      </c>
      <c r="O155" s="10">
        <f t="shared" si="16"/>
        <v>-2.3137099999999999</v>
      </c>
      <c r="P155" s="10">
        <f t="shared" si="17"/>
        <v>0</v>
      </c>
    </row>
    <row r="156" spans="1:16">
      <c r="A156" s="8" t="s">
        <v>29</v>
      </c>
      <c r="B156" s="9" t="s">
        <v>30</v>
      </c>
      <c r="C156" s="10">
        <v>777.6</v>
      </c>
      <c r="D156" s="10">
        <v>766.88</v>
      </c>
      <c r="E156" s="10">
        <v>0.06</v>
      </c>
      <c r="F156" s="10">
        <v>2.84579</v>
      </c>
      <c r="G156" s="10">
        <v>0</v>
      </c>
      <c r="H156" s="10">
        <v>3.4557899999999999</v>
      </c>
      <c r="I156" s="10">
        <v>0</v>
      </c>
      <c r="J156" s="10">
        <v>0</v>
      </c>
      <c r="K156" s="10">
        <f t="shared" si="12"/>
        <v>-2.78579</v>
      </c>
      <c r="L156" s="10">
        <f t="shared" si="13"/>
        <v>764.03421000000003</v>
      </c>
      <c r="M156" s="10">
        <f t="shared" si="14"/>
        <v>4742.9833333333336</v>
      </c>
      <c r="N156" s="10">
        <f t="shared" si="15"/>
        <v>763.42421000000002</v>
      </c>
      <c r="O156" s="10">
        <f t="shared" si="16"/>
        <v>-3.3957899999999999</v>
      </c>
      <c r="P156" s="10">
        <f t="shared" si="17"/>
        <v>5759.65</v>
      </c>
    </row>
    <row r="157" spans="1:16">
      <c r="A157" s="8" t="s">
        <v>31</v>
      </c>
      <c r="B157" s="9" t="s">
        <v>32</v>
      </c>
      <c r="C157" s="10">
        <v>10</v>
      </c>
      <c r="D157" s="10">
        <v>10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10</v>
      </c>
      <c r="M157" s="10">
        <f t="shared" si="14"/>
        <v>0</v>
      </c>
      <c r="N157" s="10">
        <f t="shared" si="15"/>
        <v>10</v>
      </c>
      <c r="O157" s="10">
        <f t="shared" si="16"/>
        <v>0</v>
      </c>
      <c r="P157" s="10">
        <f t="shared" si="17"/>
        <v>0</v>
      </c>
    </row>
    <row r="158" spans="1:16">
      <c r="A158" s="8" t="s">
        <v>33</v>
      </c>
      <c r="B158" s="9" t="s">
        <v>34</v>
      </c>
      <c r="C158" s="10">
        <v>159.30000000000001</v>
      </c>
      <c r="D158" s="10">
        <v>159.30000000000001</v>
      </c>
      <c r="E158" s="10">
        <v>0</v>
      </c>
      <c r="F158" s="10">
        <v>1.1819200000000001</v>
      </c>
      <c r="G158" s="10">
        <v>0</v>
      </c>
      <c r="H158" s="10">
        <v>7.7450100000000006</v>
      </c>
      <c r="I158" s="10">
        <v>0</v>
      </c>
      <c r="J158" s="10">
        <v>0</v>
      </c>
      <c r="K158" s="10">
        <f t="shared" si="12"/>
        <v>-1.1819200000000001</v>
      </c>
      <c r="L158" s="10">
        <f t="shared" si="13"/>
        <v>158.11808000000002</v>
      </c>
      <c r="M158" s="10">
        <f t="shared" si="14"/>
        <v>0</v>
      </c>
      <c r="N158" s="10">
        <f t="shared" si="15"/>
        <v>151.55499</v>
      </c>
      <c r="O158" s="10">
        <f t="shared" si="16"/>
        <v>-7.7450100000000006</v>
      </c>
      <c r="P158" s="10">
        <f t="shared" si="17"/>
        <v>0</v>
      </c>
    </row>
    <row r="159" spans="1:16">
      <c r="A159" s="8" t="s">
        <v>35</v>
      </c>
      <c r="B159" s="9" t="s">
        <v>36</v>
      </c>
      <c r="C159" s="10">
        <v>3.9</v>
      </c>
      <c r="D159" s="10">
        <v>3.9</v>
      </c>
      <c r="E159" s="10">
        <v>0.32800000000000001</v>
      </c>
      <c r="F159" s="10">
        <v>0.10984000000000001</v>
      </c>
      <c r="G159" s="10">
        <v>0</v>
      </c>
      <c r="H159" s="10">
        <v>0.10984000000000001</v>
      </c>
      <c r="I159" s="10">
        <v>0</v>
      </c>
      <c r="J159" s="10">
        <v>0</v>
      </c>
      <c r="K159" s="10">
        <f t="shared" si="12"/>
        <v>0.21816000000000002</v>
      </c>
      <c r="L159" s="10">
        <f t="shared" si="13"/>
        <v>3.7901599999999998</v>
      </c>
      <c r="M159" s="10">
        <f t="shared" si="14"/>
        <v>33.487804878048784</v>
      </c>
      <c r="N159" s="10">
        <f t="shared" si="15"/>
        <v>3.7901599999999998</v>
      </c>
      <c r="O159" s="10">
        <f t="shared" si="16"/>
        <v>0.21816000000000002</v>
      </c>
      <c r="P159" s="10">
        <f t="shared" si="17"/>
        <v>33.487804878048784</v>
      </c>
    </row>
    <row r="160" spans="1:16">
      <c r="A160" s="8" t="s">
        <v>37</v>
      </c>
      <c r="B160" s="9" t="s">
        <v>38</v>
      </c>
      <c r="C160" s="10">
        <v>28.5</v>
      </c>
      <c r="D160" s="10">
        <v>28.5</v>
      </c>
      <c r="E160" s="10">
        <v>0</v>
      </c>
      <c r="F160" s="10">
        <v>0.63664999999999994</v>
      </c>
      <c r="G160" s="10">
        <v>0</v>
      </c>
      <c r="H160" s="10">
        <v>0.63664999999999994</v>
      </c>
      <c r="I160" s="10">
        <v>0</v>
      </c>
      <c r="J160" s="10">
        <v>0</v>
      </c>
      <c r="K160" s="10">
        <f t="shared" si="12"/>
        <v>-0.63664999999999994</v>
      </c>
      <c r="L160" s="10">
        <f t="shared" si="13"/>
        <v>27.863350000000001</v>
      </c>
      <c r="M160" s="10">
        <f t="shared" si="14"/>
        <v>0</v>
      </c>
      <c r="N160" s="10">
        <f t="shared" si="15"/>
        <v>27.863350000000001</v>
      </c>
      <c r="O160" s="10">
        <f t="shared" si="16"/>
        <v>-0.63664999999999994</v>
      </c>
      <c r="P160" s="10">
        <f t="shared" si="17"/>
        <v>0</v>
      </c>
    </row>
    <row r="161" spans="1:16">
      <c r="A161" s="8" t="s">
        <v>80</v>
      </c>
      <c r="B161" s="9" t="s">
        <v>81</v>
      </c>
      <c r="C161" s="10">
        <v>6.2</v>
      </c>
      <c r="D161" s="10">
        <v>6.2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6.2</v>
      </c>
      <c r="M161" s="10">
        <f t="shared" si="14"/>
        <v>0</v>
      </c>
      <c r="N161" s="10">
        <f t="shared" si="15"/>
        <v>6.2</v>
      </c>
      <c r="O161" s="10">
        <f t="shared" si="16"/>
        <v>0</v>
      </c>
      <c r="P161" s="10">
        <f t="shared" si="17"/>
        <v>0</v>
      </c>
    </row>
    <row r="162" spans="1:16" ht="25.5">
      <c r="A162" s="8" t="s">
        <v>41</v>
      </c>
      <c r="B162" s="9" t="s">
        <v>42</v>
      </c>
      <c r="C162" s="10">
        <v>0</v>
      </c>
      <c r="D162" s="10">
        <v>10.72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10.72</v>
      </c>
      <c r="M162" s="10">
        <f t="shared" si="14"/>
        <v>0</v>
      </c>
      <c r="N162" s="10">
        <f t="shared" si="15"/>
        <v>10.72</v>
      </c>
      <c r="O162" s="10">
        <f t="shared" si="16"/>
        <v>0</v>
      </c>
      <c r="P162" s="10">
        <f t="shared" si="17"/>
        <v>0</v>
      </c>
    </row>
    <row r="163" spans="1:16" ht="25.5">
      <c r="A163" s="5" t="s">
        <v>100</v>
      </c>
      <c r="B163" s="6" t="s">
        <v>101</v>
      </c>
      <c r="C163" s="7">
        <v>9603.5000000000018</v>
      </c>
      <c r="D163" s="7">
        <v>9603.5000000000018</v>
      </c>
      <c r="E163" s="7">
        <v>794.5</v>
      </c>
      <c r="F163" s="7">
        <v>252.05311999999998</v>
      </c>
      <c r="G163" s="7">
        <v>0</v>
      </c>
      <c r="H163" s="7">
        <v>253.24235999999999</v>
      </c>
      <c r="I163" s="7">
        <v>0</v>
      </c>
      <c r="J163" s="7">
        <v>0</v>
      </c>
      <c r="K163" s="7">
        <f t="shared" si="12"/>
        <v>542.44687999999996</v>
      </c>
      <c r="L163" s="7">
        <f t="shared" si="13"/>
        <v>9351.4468800000013</v>
      </c>
      <c r="M163" s="7">
        <f t="shared" si="14"/>
        <v>31.724747640025168</v>
      </c>
      <c r="N163" s="7">
        <f t="shared" si="15"/>
        <v>9350.2576400000016</v>
      </c>
      <c r="O163" s="7">
        <f t="shared" si="16"/>
        <v>541.25764000000004</v>
      </c>
      <c r="P163" s="7">
        <f t="shared" si="17"/>
        <v>31.874431718061675</v>
      </c>
    </row>
    <row r="164" spans="1:16">
      <c r="A164" s="8" t="s">
        <v>23</v>
      </c>
      <c r="B164" s="9" t="s">
        <v>24</v>
      </c>
      <c r="C164" s="10">
        <v>6368.6</v>
      </c>
      <c r="D164" s="10">
        <v>6368.6</v>
      </c>
      <c r="E164" s="10">
        <v>640.20000000000005</v>
      </c>
      <c r="F164" s="10">
        <v>178.19786999999999</v>
      </c>
      <c r="G164" s="10">
        <v>0</v>
      </c>
      <c r="H164" s="10">
        <v>178.19786999999999</v>
      </c>
      <c r="I164" s="10">
        <v>0</v>
      </c>
      <c r="J164" s="10">
        <v>0</v>
      </c>
      <c r="K164" s="10">
        <f t="shared" si="12"/>
        <v>462.00213000000008</v>
      </c>
      <c r="L164" s="10">
        <f t="shared" si="13"/>
        <v>6190.4021300000004</v>
      </c>
      <c r="M164" s="10">
        <f t="shared" si="14"/>
        <v>27.834718837863164</v>
      </c>
      <c r="N164" s="10">
        <f t="shared" si="15"/>
        <v>6190.4021300000004</v>
      </c>
      <c r="O164" s="10">
        <f t="shared" si="16"/>
        <v>462.00213000000008</v>
      </c>
      <c r="P164" s="10">
        <f t="shared" si="17"/>
        <v>27.834718837863164</v>
      </c>
    </row>
    <row r="165" spans="1:16">
      <c r="A165" s="8" t="s">
        <v>25</v>
      </c>
      <c r="B165" s="9" t="s">
        <v>26</v>
      </c>
      <c r="C165" s="10">
        <v>1401.1000000000001</v>
      </c>
      <c r="D165" s="10">
        <v>1401.1000000000001</v>
      </c>
      <c r="E165" s="10">
        <v>140.9</v>
      </c>
      <c r="F165" s="10">
        <v>29.63644</v>
      </c>
      <c r="G165" s="10">
        <v>0</v>
      </c>
      <c r="H165" s="10">
        <v>29.63644</v>
      </c>
      <c r="I165" s="10">
        <v>0</v>
      </c>
      <c r="J165" s="10">
        <v>0</v>
      </c>
      <c r="K165" s="10">
        <f t="shared" si="12"/>
        <v>111.26356000000001</v>
      </c>
      <c r="L165" s="10">
        <f t="shared" si="13"/>
        <v>1371.4635600000001</v>
      </c>
      <c r="M165" s="10">
        <f t="shared" si="14"/>
        <v>21.033669268985093</v>
      </c>
      <c r="N165" s="10">
        <f t="shared" si="15"/>
        <v>1371.4635600000001</v>
      </c>
      <c r="O165" s="10">
        <f t="shared" si="16"/>
        <v>111.26356000000001</v>
      </c>
      <c r="P165" s="10">
        <f t="shared" si="17"/>
        <v>21.033669268985093</v>
      </c>
    </row>
    <row r="166" spans="1:16">
      <c r="A166" s="8" t="s">
        <v>27</v>
      </c>
      <c r="B166" s="9" t="s">
        <v>28</v>
      </c>
      <c r="C166" s="10">
        <v>189.4</v>
      </c>
      <c r="D166" s="10">
        <v>189.4</v>
      </c>
      <c r="E166" s="10">
        <v>10</v>
      </c>
      <c r="F166" s="10">
        <v>14.599</v>
      </c>
      <c r="G166" s="10">
        <v>0</v>
      </c>
      <c r="H166" s="10">
        <v>14.599</v>
      </c>
      <c r="I166" s="10">
        <v>0</v>
      </c>
      <c r="J166" s="10">
        <v>0</v>
      </c>
      <c r="K166" s="10">
        <f t="shared" si="12"/>
        <v>-4.5990000000000002</v>
      </c>
      <c r="L166" s="10">
        <f t="shared" si="13"/>
        <v>174.80100000000002</v>
      </c>
      <c r="M166" s="10">
        <f t="shared" si="14"/>
        <v>145.99</v>
      </c>
      <c r="N166" s="10">
        <f t="shared" si="15"/>
        <v>174.80100000000002</v>
      </c>
      <c r="O166" s="10">
        <f t="shared" si="16"/>
        <v>-4.5990000000000002</v>
      </c>
      <c r="P166" s="10">
        <f t="shared" si="17"/>
        <v>145.99</v>
      </c>
    </row>
    <row r="167" spans="1:16">
      <c r="A167" s="8" t="s">
        <v>76</v>
      </c>
      <c r="B167" s="9" t="s">
        <v>77</v>
      </c>
      <c r="C167" s="10">
        <v>2.6</v>
      </c>
      <c r="D167" s="10">
        <v>2.6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2.6</v>
      </c>
      <c r="M167" s="10">
        <f t="shared" si="14"/>
        <v>0</v>
      </c>
      <c r="N167" s="10">
        <f t="shared" si="15"/>
        <v>2.6</v>
      </c>
      <c r="O167" s="10">
        <f t="shared" si="16"/>
        <v>0</v>
      </c>
      <c r="P167" s="10">
        <f t="shared" si="17"/>
        <v>0</v>
      </c>
    </row>
    <row r="168" spans="1:16">
      <c r="A168" s="8" t="s">
        <v>29</v>
      </c>
      <c r="B168" s="9" t="s">
        <v>30</v>
      </c>
      <c r="C168" s="10">
        <v>794.07</v>
      </c>
      <c r="D168" s="10">
        <v>794.07</v>
      </c>
      <c r="E168" s="10">
        <v>0</v>
      </c>
      <c r="F168" s="10">
        <v>29.619810000000001</v>
      </c>
      <c r="G168" s="10">
        <v>0</v>
      </c>
      <c r="H168" s="10">
        <v>29.619810000000001</v>
      </c>
      <c r="I168" s="10">
        <v>0</v>
      </c>
      <c r="J168" s="10">
        <v>0</v>
      </c>
      <c r="K168" s="10">
        <f t="shared" si="12"/>
        <v>-29.619810000000001</v>
      </c>
      <c r="L168" s="10">
        <f t="shared" si="13"/>
        <v>764.45019000000002</v>
      </c>
      <c r="M168" s="10">
        <f t="shared" si="14"/>
        <v>0</v>
      </c>
      <c r="N168" s="10">
        <f t="shared" si="15"/>
        <v>764.45019000000002</v>
      </c>
      <c r="O168" s="10">
        <f t="shared" si="16"/>
        <v>-29.619810000000001</v>
      </c>
      <c r="P168" s="10">
        <f t="shared" si="17"/>
        <v>0</v>
      </c>
    </row>
    <row r="169" spans="1:16">
      <c r="A169" s="8" t="s">
        <v>31</v>
      </c>
      <c r="B169" s="9" t="s">
        <v>32</v>
      </c>
      <c r="C169" s="10">
        <v>108</v>
      </c>
      <c r="D169" s="10">
        <v>108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108</v>
      </c>
      <c r="M169" s="10">
        <f t="shared" si="14"/>
        <v>0</v>
      </c>
      <c r="N169" s="10">
        <f t="shared" si="15"/>
        <v>108</v>
      </c>
      <c r="O169" s="10">
        <f t="shared" si="16"/>
        <v>0</v>
      </c>
      <c r="P169" s="10">
        <f t="shared" si="17"/>
        <v>0</v>
      </c>
    </row>
    <row r="170" spans="1:16">
      <c r="A170" s="8" t="s">
        <v>33</v>
      </c>
      <c r="B170" s="9" t="s">
        <v>34</v>
      </c>
      <c r="C170" s="10">
        <v>485</v>
      </c>
      <c r="D170" s="10">
        <v>485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485</v>
      </c>
      <c r="M170" s="10">
        <f t="shared" si="14"/>
        <v>0</v>
      </c>
      <c r="N170" s="10">
        <f t="shared" si="15"/>
        <v>485</v>
      </c>
      <c r="O170" s="10">
        <f t="shared" si="16"/>
        <v>0</v>
      </c>
      <c r="P170" s="10">
        <f t="shared" si="17"/>
        <v>0</v>
      </c>
    </row>
    <row r="171" spans="1:16">
      <c r="A171" s="8" t="s">
        <v>35</v>
      </c>
      <c r="B171" s="9" t="s">
        <v>36</v>
      </c>
      <c r="C171" s="10">
        <v>35.1</v>
      </c>
      <c r="D171" s="10">
        <v>35.1</v>
      </c>
      <c r="E171" s="10">
        <v>3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3</v>
      </c>
      <c r="L171" s="10">
        <f t="shared" si="13"/>
        <v>35.1</v>
      </c>
      <c r="M171" s="10">
        <f t="shared" si="14"/>
        <v>0</v>
      </c>
      <c r="N171" s="10">
        <f t="shared" si="15"/>
        <v>35.1</v>
      </c>
      <c r="O171" s="10">
        <f t="shared" si="16"/>
        <v>3</v>
      </c>
      <c r="P171" s="10">
        <f t="shared" si="17"/>
        <v>0</v>
      </c>
    </row>
    <row r="172" spans="1:16">
      <c r="A172" s="8" t="s">
        <v>37</v>
      </c>
      <c r="B172" s="9" t="s">
        <v>38</v>
      </c>
      <c r="C172" s="10">
        <v>91.7</v>
      </c>
      <c r="D172" s="10">
        <v>91.7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91.7</v>
      </c>
      <c r="M172" s="10">
        <f t="shared" si="14"/>
        <v>0</v>
      </c>
      <c r="N172" s="10">
        <f t="shared" si="15"/>
        <v>91.7</v>
      </c>
      <c r="O172" s="10">
        <f t="shared" si="16"/>
        <v>0</v>
      </c>
      <c r="P172" s="10">
        <f t="shared" si="17"/>
        <v>0</v>
      </c>
    </row>
    <row r="173" spans="1:16">
      <c r="A173" s="8" t="s">
        <v>39</v>
      </c>
      <c r="B173" s="9" t="s">
        <v>40</v>
      </c>
      <c r="C173" s="10">
        <v>109.4</v>
      </c>
      <c r="D173" s="10">
        <v>109.4</v>
      </c>
      <c r="E173" s="10">
        <v>0</v>
      </c>
      <c r="F173" s="10">
        <v>0</v>
      </c>
      <c r="G173" s="10">
        <v>0</v>
      </c>
      <c r="H173" s="10">
        <v>1.1892400000000001</v>
      </c>
      <c r="I173" s="10">
        <v>0</v>
      </c>
      <c r="J173" s="10">
        <v>0</v>
      </c>
      <c r="K173" s="10">
        <f t="shared" si="12"/>
        <v>0</v>
      </c>
      <c r="L173" s="10">
        <f t="shared" si="13"/>
        <v>109.4</v>
      </c>
      <c r="M173" s="10">
        <f t="shared" si="14"/>
        <v>0</v>
      </c>
      <c r="N173" s="10">
        <f t="shared" si="15"/>
        <v>108.21076000000001</v>
      </c>
      <c r="O173" s="10">
        <f t="shared" si="16"/>
        <v>-1.1892400000000001</v>
      </c>
      <c r="P173" s="10">
        <f t="shared" si="17"/>
        <v>0</v>
      </c>
    </row>
    <row r="174" spans="1:16">
      <c r="A174" s="8" t="s">
        <v>80</v>
      </c>
      <c r="B174" s="9" t="s">
        <v>81</v>
      </c>
      <c r="C174" s="10">
        <v>4.8</v>
      </c>
      <c r="D174" s="10">
        <v>4.8</v>
      </c>
      <c r="E174" s="10">
        <v>0.4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0.4</v>
      </c>
      <c r="L174" s="10">
        <f t="shared" si="13"/>
        <v>4.8</v>
      </c>
      <c r="M174" s="10">
        <f t="shared" si="14"/>
        <v>0</v>
      </c>
      <c r="N174" s="10">
        <f t="shared" si="15"/>
        <v>4.8</v>
      </c>
      <c r="O174" s="10">
        <f t="shared" si="16"/>
        <v>0.4</v>
      </c>
      <c r="P174" s="10">
        <f t="shared" si="17"/>
        <v>0</v>
      </c>
    </row>
    <row r="175" spans="1:16" ht="25.5">
      <c r="A175" s="8" t="s">
        <v>41</v>
      </c>
      <c r="B175" s="9" t="s">
        <v>42</v>
      </c>
      <c r="C175" s="10">
        <v>13.200000000000001</v>
      </c>
      <c r="D175" s="10">
        <v>13.200000000000001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13.200000000000001</v>
      </c>
      <c r="M175" s="10">
        <f t="shared" si="14"/>
        <v>0</v>
      </c>
      <c r="N175" s="10">
        <f t="shared" si="15"/>
        <v>13.200000000000001</v>
      </c>
      <c r="O175" s="10">
        <f t="shared" si="16"/>
        <v>0</v>
      </c>
      <c r="P175" s="10">
        <f t="shared" si="17"/>
        <v>0</v>
      </c>
    </row>
    <row r="176" spans="1:16">
      <c r="A176" s="8" t="s">
        <v>43</v>
      </c>
      <c r="B176" s="9" t="s">
        <v>44</v>
      </c>
      <c r="C176" s="10">
        <v>0.53</v>
      </c>
      <c r="D176" s="10">
        <v>0.53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0.53</v>
      </c>
      <c r="M176" s="10">
        <f t="shared" si="14"/>
        <v>0</v>
      </c>
      <c r="N176" s="10">
        <f t="shared" si="15"/>
        <v>0.53</v>
      </c>
      <c r="O176" s="10">
        <f t="shared" si="16"/>
        <v>0</v>
      </c>
      <c r="P176" s="10">
        <f t="shared" si="17"/>
        <v>0</v>
      </c>
    </row>
    <row r="177" spans="1:16">
      <c r="A177" s="5" t="s">
        <v>102</v>
      </c>
      <c r="B177" s="6" t="s">
        <v>103</v>
      </c>
      <c r="C177" s="7">
        <v>142662.31900000002</v>
      </c>
      <c r="D177" s="7">
        <v>169655.712</v>
      </c>
      <c r="E177" s="7">
        <v>9475.6489999999994</v>
      </c>
      <c r="F177" s="7">
        <v>1274.7873999999999</v>
      </c>
      <c r="G177" s="7">
        <v>0</v>
      </c>
      <c r="H177" s="7">
        <v>1890.0932500000001</v>
      </c>
      <c r="I177" s="7">
        <v>13.426239999999998</v>
      </c>
      <c r="J177" s="7">
        <v>153.12628000000001</v>
      </c>
      <c r="K177" s="7">
        <f t="shared" si="12"/>
        <v>8200.8616000000002</v>
      </c>
      <c r="L177" s="7">
        <f t="shared" si="13"/>
        <v>168380.9246</v>
      </c>
      <c r="M177" s="7">
        <f t="shared" si="14"/>
        <v>13.453299082733015</v>
      </c>
      <c r="N177" s="7">
        <f t="shared" si="15"/>
        <v>167765.61874999999</v>
      </c>
      <c r="O177" s="7">
        <f t="shared" si="16"/>
        <v>7585.5557499999995</v>
      </c>
      <c r="P177" s="7">
        <f t="shared" si="17"/>
        <v>19.946847440212277</v>
      </c>
    </row>
    <row r="178" spans="1:16" ht="38.25">
      <c r="A178" s="5" t="s">
        <v>104</v>
      </c>
      <c r="B178" s="6" t="s">
        <v>46</v>
      </c>
      <c r="C178" s="7">
        <v>1927.8190000000002</v>
      </c>
      <c r="D178" s="7">
        <v>1910.7950000000001</v>
      </c>
      <c r="E178" s="7">
        <v>162.77600000000001</v>
      </c>
      <c r="F178" s="7">
        <v>51.751940000000005</v>
      </c>
      <c r="G178" s="7">
        <v>0</v>
      </c>
      <c r="H178" s="7">
        <v>51.931940000000004</v>
      </c>
      <c r="I178" s="7">
        <v>0</v>
      </c>
      <c r="J178" s="7">
        <v>0</v>
      </c>
      <c r="K178" s="7">
        <f t="shared" si="12"/>
        <v>111.02406000000001</v>
      </c>
      <c r="L178" s="7">
        <f t="shared" si="13"/>
        <v>1859.04306</v>
      </c>
      <c r="M178" s="7">
        <f t="shared" si="14"/>
        <v>31.79334791369735</v>
      </c>
      <c r="N178" s="7">
        <f t="shared" si="15"/>
        <v>1858.8630600000001</v>
      </c>
      <c r="O178" s="7">
        <f t="shared" si="16"/>
        <v>110.84406000000001</v>
      </c>
      <c r="P178" s="7">
        <f t="shared" si="17"/>
        <v>31.903929326190593</v>
      </c>
    </row>
    <row r="179" spans="1:16">
      <c r="A179" s="8" t="s">
        <v>23</v>
      </c>
      <c r="B179" s="9" t="s">
        <v>24</v>
      </c>
      <c r="C179" s="10">
        <v>1508.1990000000001</v>
      </c>
      <c r="D179" s="10">
        <v>1494.2450000000001</v>
      </c>
      <c r="E179" s="10">
        <v>126.04600000000001</v>
      </c>
      <c r="F179" s="10">
        <v>42.419620000000002</v>
      </c>
      <c r="G179" s="10">
        <v>0</v>
      </c>
      <c r="H179" s="10">
        <v>42.419620000000002</v>
      </c>
      <c r="I179" s="10">
        <v>0</v>
      </c>
      <c r="J179" s="10">
        <v>0</v>
      </c>
      <c r="K179" s="10">
        <f t="shared" si="12"/>
        <v>83.626380000000012</v>
      </c>
      <c r="L179" s="10">
        <f t="shared" si="13"/>
        <v>1451.8253800000002</v>
      </c>
      <c r="M179" s="10">
        <f t="shared" si="14"/>
        <v>33.654078669692019</v>
      </c>
      <c r="N179" s="10">
        <f t="shared" si="15"/>
        <v>1451.8253800000002</v>
      </c>
      <c r="O179" s="10">
        <f t="shared" si="16"/>
        <v>83.626380000000012</v>
      </c>
      <c r="P179" s="10">
        <f t="shared" si="17"/>
        <v>33.654078669692019</v>
      </c>
    </row>
    <row r="180" spans="1:16">
      <c r="A180" s="8" t="s">
        <v>25</v>
      </c>
      <c r="B180" s="9" t="s">
        <v>26</v>
      </c>
      <c r="C180" s="10">
        <v>331.80400000000003</v>
      </c>
      <c r="D180" s="10">
        <v>328.73399999999998</v>
      </c>
      <c r="E180" s="10">
        <v>27.73</v>
      </c>
      <c r="F180" s="10">
        <v>9.3323199999999993</v>
      </c>
      <c r="G180" s="10">
        <v>0</v>
      </c>
      <c r="H180" s="10">
        <v>9.3323199999999993</v>
      </c>
      <c r="I180" s="10">
        <v>0</v>
      </c>
      <c r="J180" s="10">
        <v>0</v>
      </c>
      <c r="K180" s="10">
        <f t="shared" si="12"/>
        <v>18.397680000000001</v>
      </c>
      <c r="L180" s="10">
        <f t="shared" si="13"/>
        <v>319.40168</v>
      </c>
      <c r="M180" s="10">
        <f t="shared" si="14"/>
        <v>33.65423728813559</v>
      </c>
      <c r="N180" s="10">
        <f t="shared" si="15"/>
        <v>319.40168</v>
      </c>
      <c r="O180" s="10">
        <f t="shared" si="16"/>
        <v>18.397680000000001</v>
      </c>
      <c r="P180" s="10">
        <f t="shared" si="17"/>
        <v>33.65423728813559</v>
      </c>
    </row>
    <row r="181" spans="1:16">
      <c r="A181" s="8" t="s">
        <v>27</v>
      </c>
      <c r="B181" s="9" t="s">
        <v>28</v>
      </c>
      <c r="C181" s="10">
        <v>31.286999999999999</v>
      </c>
      <c r="D181" s="10">
        <v>31.286999999999999</v>
      </c>
      <c r="E181" s="10">
        <v>4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4</v>
      </c>
      <c r="L181" s="10">
        <f t="shared" si="13"/>
        <v>31.286999999999999</v>
      </c>
      <c r="M181" s="10">
        <f t="shared" si="14"/>
        <v>0</v>
      </c>
      <c r="N181" s="10">
        <f t="shared" si="15"/>
        <v>31.286999999999999</v>
      </c>
      <c r="O181" s="10">
        <f t="shared" si="16"/>
        <v>4</v>
      </c>
      <c r="P181" s="10">
        <f t="shared" si="17"/>
        <v>0</v>
      </c>
    </row>
    <row r="182" spans="1:16">
      <c r="A182" s="8" t="s">
        <v>29</v>
      </c>
      <c r="B182" s="9" t="s">
        <v>30</v>
      </c>
      <c r="C182" s="10">
        <v>51.03</v>
      </c>
      <c r="D182" s="10">
        <v>51.03</v>
      </c>
      <c r="E182" s="10">
        <v>5</v>
      </c>
      <c r="F182" s="10">
        <v>0</v>
      </c>
      <c r="G182" s="10">
        <v>0</v>
      </c>
      <c r="H182" s="10">
        <v>0.18</v>
      </c>
      <c r="I182" s="10">
        <v>0</v>
      </c>
      <c r="J182" s="10">
        <v>0</v>
      </c>
      <c r="K182" s="10">
        <f t="shared" si="12"/>
        <v>5</v>
      </c>
      <c r="L182" s="10">
        <f t="shared" si="13"/>
        <v>51.03</v>
      </c>
      <c r="M182" s="10">
        <f t="shared" si="14"/>
        <v>0</v>
      </c>
      <c r="N182" s="10">
        <f t="shared" si="15"/>
        <v>50.85</v>
      </c>
      <c r="O182" s="10">
        <f t="shared" si="16"/>
        <v>4.82</v>
      </c>
      <c r="P182" s="10">
        <f t="shared" si="17"/>
        <v>3.5999999999999996</v>
      </c>
    </row>
    <row r="183" spans="1:16">
      <c r="A183" s="8" t="s">
        <v>31</v>
      </c>
      <c r="B183" s="9" t="s">
        <v>32</v>
      </c>
      <c r="C183" s="10">
        <v>3.0609999999999999</v>
      </c>
      <c r="D183" s="10">
        <v>3.0609999999999999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3.0609999999999999</v>
      </c>
      <c r="M183" s="10">
        <f t="shared" si="14"/>
        <v>0</v>
      </c>
      <c r="N183" s="10">
        <f t="shared" si="15"/>
        <v>3.0609999999999999</v>
      </c>
      <c r="O183" s="10">
        <f t="shared" si="16"/>
        <v>0</v>
      </c>
      <c r="P183" s="10">
        <f t="shared" si="17"/>
        <v>0</v>
      </c>
    </row>
    <row r="184" spans="1:16" ht="25.5">
      <c r="A184" s="8" t="s">
        <v>41</v>
      </c>
      <c r="B184" s="9" t="s">
        <v>42</v>
      </c>
      <c r="C184" s="10">
        <v>2.4380000000000002</v>
      </c>
      <c r="D184" s="10">
        <v>2.4380000000000002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2.4380000000000002</v>
      </c>
      <c r="M184" s="10">
        <f t="shared" si="14"/>
        <v>0</v>
      </c>
      <c r="N184" s="10">
        <f t="shared" si="15"/>
        <v>2.4380000000000002</v>
      </c>
      <c r="O184" s="10">
        <f t="shared" si="16"/>
        <v>0</v>
      </c>
      <c r="P184" s="10">
        <f t="shared" si="17"/>
        <v>0</v>
      </c>
    </row>
    <row r="185" spans="1:16" ht="25.5">
      <c r="A185" s="5" t="s">
        <v>105</v>
      </c>
      <c r="B185" s="6" t="s">
        <v>106</v>
      </c>
      <c r="C185" s="7">
        <v>76965</v>
      </c>
      <c r="D185" s="7">
        <v>50290.544879999994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0</v>
      </c>
      <c r="L185" s="7">
        <f t="shared" si="13"/>
        <v>50290.544879999994</v>
      </c>
      <c r="M185" s="7">
        <f t="shared" si="14"/>
        <v>0</v>
      </c>
      <c r="N185" s="7">
        <f t="shared" si="15"/>
        <v>50290.544879999994</v>
      </c>
      <c r="O185" s="7">
        <f t="shared" si="16"/>
        <v>0</v>
      </c>
      <c r="P185" s="7">
        <f t="shared" si="17"/>
        <v>0</v>
      </c>
    </row>
    <row r="186" spans="1:16" ht="25.5">
      <c r="A186" s="8" t="s">
        <v>55</v>
      </c>
      <c r="B186" s="9" t="s">
        <v>56</v>
      </c>
      <c r="C186" s="10">
        <v>76965</v>
      </c>
      <c r="D186" s="10">
        <v>50290.544879999994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50290.544879999994</v>
      </c>
      <c r="M186" s="10">
        <f t="shared" si="14"/>
        <v>0</v>
      </c>
      <c r="N186" s="10">
        <f t="shared" si="15"/>
        <v>50290.544879999994</v>
      </c>
      <c r="O186" s="10">
        <f t="shared" si="16"/>
        <v>0</v>
      </c>
      <c r="P186" s="10">
        <f t="shared" si="17"/>
        <v>0</v>
      </c>
    </row>
    <row r="187" spans="1:16" ht="25.5">
      <c r="A187" s="5" t="s">
        <v>107</v>
      </c>
      <c r="B187" s="6" t="s">
        <v>108</v>
      </c>
      <c r="C187" s="7">
        <v>24644.600000000002</v>
      </c>
      <c r="D187" s="7">
        <v>19519.998540000001</v>
      </c>
      <c r="E187" s="7">
        <v>0</v>
      </c>
      <c r="F187" s="7">
        <v>0</v>
      </c>
      <c r="G187" s="7">
        <v>0</v>
      </c>
      <c r="H187" s="7">
        <v>-0.35569000000000001</v>
      </c>
      <c r="I187" s="7">
        <v>0.35569000000000001</v>
      </c>
      <c r="J187" s="7">
        <v>0</v>
      </c>
      <c r="K187" s="7">
        <f t="shared" si="12"/>
        <v>0</v>
      </c>
      <c r="L187" s="7">
        <f t="shared" si="13"/>
        <v>19519.998540000001</v>
      </c>
      <c r="M187" s="7">
        <f t="shared" si="14"/>
        <v>0</v>
      </c>
      <c r="N187" s="7">
        <f t="shared" si="15"/>
        <v>19520.354230000001</v>
      </c>
      <c r="O187" s="7">
        <f t="shared" si="16"/>
        <v>0.35569000000000001</v>
      </c>
      <c r="P187" s="7">
        <f t="shared" si="17"/>
        <v>0</v>
      </c>
    </row>
    <row r="188" spans="1:16" ht="25.5">
      <c r="A188" s="8" t="s">
        <v>55</v>
      </c>
      <c r="B188" s="9" t="s">
        <v>56</v>
      </c>
      <c r="C188" s="10">
        <v>24644.600000000002</v>
      </c>
      <c r="D188" s="10">
        <v>19519.998540000001</v>
      </c>
      <c r="E188" s="10">
        <v>0</v>
      </c>
      <c r="F188" s="10">
        <v>0</v>
      </c>
      <c r="G188" s="10">
        <v>0</v>
      </c>
      <c r="H188" s="10">
        <v>-0.35569000000000001</v>
      </c>
      <c r="I188" s="10">
        <v>0.35569000000000001</v>
      </c>
      <c r="J188" s="10">
        <v>0</v>
      </c>
      <c r="K188" s="10">
        <f t="shared" si="12"/>
        <v>0</v>
      </c>
      <c r="L188" s="10">
        <f t="shared" si="13"/>
        <v>19519.998540000001</v>
      </c>
      <c r="M188" s="10">
        <f t="shared" si="14"/>
        <v>0</v>
      </c>
      <c r="N188" s="10">
        <f t="shared" si="15"/>
        <v>19520.354230000001</v>
      </c>
      <c r="O188" s="10">
        <f t="shared" si="16"/>
        <v>0.35569000000000001</v>
      </c>
      <c r="P188" s="10">
        <f t="shared" si="17"/>
        <v>0</v>
      </c>
    </row>
    <row r="189" spans="1:16">
      <c r="A189" s="5" t="s">
        <v>109</v>
      </c>
      <c r="B189" s="6" t="s">
        <v>110</v>
      </c>
      <c r="C189" s="7">
        <v>6042.1</v>
      </c>
      <c r="D189" s="7">
        <v>4040.4571199999996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0</v>
      </c>
      <c r="L189" s="7">
        <f t="shared" si="13"/>
        <v>4040.4571199999996</v>
      </c>
      <c r="M189" s="7">
        <f t="shared" si="14"/>
        <v>0</v>
      </c>
      <c r="N189" s="7">
        <f t="shared" si="15"/>
        <v>4040.4571199999996</v>
      </c>
      <c r="O189" s="7">
        <f t="shared" si="16"/>
        <v>0</v>
      </c>
      <c r="P189" s="7">
        <f t="shared" si="17"/>
        <v>0</v>
      </c>
    </row>
    <row r="190" spans="1:16" ht="25.5">
      <c r="A190" s="8" t="s">
        <v>55</v>
      </c>
      <c r="B190" s="9" t="s">
        <v>56</v>
      </c>
      <c r="C190" s="10">
        <v>6042.1</v>
      </c>
      <c r="D190" s="10">
        <v>4040.4571199999996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4040.4571199999996</v>
      </c>
      <c r="M190" s="10">
        <f t="shared" si="14"/>
        <v>0</v>
      </c>
      <c r="N190" s="10">
        <f t="shared" si="15"/>
        <v>4040.4571199999996</v>
      </c>
      <c r="O190" s="10">
        <f t="shared" si="16"/>
        <v>0</v>
      </c>
      <c r="P190" s="10">
        <f t="shared" si="17"/>
        <v>0</v>
      </c>
    </row>
    <row r="191" spans="1:16" ht="38.25">
      <c r="A191" s="5" t="s">
        <v>111</v>
      </c>
      <c r="B191" s="6" t="s">
        <v>112</v>
      </c>
      <c r="C191" s="7">
        <v>2018.4</v>
      </c>
      <c r="D191" s="7">
        <v>376.80258000000009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0</v>
      </c>
      <c r="L191" s="7">
        <f t="shared" si="13"/>
        <v>376.80258000000009</v>
      </c>
      <c r="M191" s="7">
        <f t="shared" si="14"/>
        <v>0</v>
      </c>
      <c r="N191" s="7">
        <f t="shared" si="15"/>
        <v>376.80258000000009</v>
      </c>
      <c r="O191" s="7">
        <f t="shared" si="16"/>
        <v>0</v>
      </c>
      <c r="P191" s="7">
        <f t="shared" si="17"/>
        <v>0</v>
      </c>
    </row>
    <row r="192" spans="1:16" ht="25.5">
      <c r="A192" s="8" t="s">
        <v>55</v>
      </c>
      <c r="B192" s="9" t="s">
        <v>56</v>
      </c>
      <c r="C192" s="10">
        <v>2018.4</v>
      </c>
      <c r="D192" s="10">
        <v>376.80258000000009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376.80258000000009</v>
      </c>
      <c r="M192" s="10">
        <f t="shared" si="14"/>
        <v>0</v>
      </c>
      <c r="N192" s="10">
        <f t="shared" si="15"/>
        <v>376.80258000000009</v>
      </c>
      <c r="O192" s="10">
        <f t="shared" si="16"/>
        <v>0</v>
      </c>
      <c r="P192" s="10">
        <f t="shared" si="17"/>
        <v>0</v>
      </c>
    </row>
    <row r="193" spans="1:16" ht="25.5">
      <c r="A193" s="5" t="s">
        <v>113</v>
      </c>
      <c r="B193" s="6" t="s">
        <v>114</v>
      </c>
      <c r="C193" s="7">
        <v>991.2</v>
      </c>
      <c r="D193" s="7">
        <v>224.83513000000002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0</v>
      </c>
      <c r="L193" s="7">
        <f t="shared" si="13"/>
        <v>224.83513000000002</v>
      </c>
      <c r="M193" s="7">
        <f t="shared" si="14"/>
        <v>0</v>
      </c>
      <c r="N193" s="7">
        <f t="shared" si="15"/>
        <v>224.83513000000002</v>
      </c>
      <c r="O193" s="7">
        <f t="shared" si="16"/>
        <v>0</v>
      </c>
      <c r="P193" s="7">
        <f t="shared" si="17"/>
        <v>0</v>
      </c>
    </row>
    <row r="194" spans="1:16" ht="25.5">
      <c r="A194" s="8" t="s">
        <v>41</v>
      </c>
      <c r="B194" s="9" t="s">
        <v>42</v>
      </c>
      <c r="C194" s="10">
        <v>991.2</v>
      </c>
      <c r="D194" s="10">
        <v>224.83513000000002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224.83513000000002</v>
      </c>
      <c r="M194" s="10">
        <f t="shared" si="14"/>
        <v>0</v>
      </c>
      <c r="N194" s="10">
        <f t="shared" si="15"/>
        <v>224.83513000000002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115</v>
      </c>
      <c r="B195" s="6" t="s">
        <v>116</v>
      </c>
      <c r="C195" s="7">
        <v>2045.4</v>
      </c>
      <c r="D195" s="7">
        <v>9422.7000000000007</v>
      </c>
      <c r="E195" s="7">
        <v>871.5</v>
      </c>
      <c r="F195" s="7">
        <v>62.979260000000004</v>
      </c>
      <c r="G195" s="7">
        <v>0</v>
      </c>
      <c r="H195" s="7">
        <v>649.52224999999999</v>
      </c>
      <c r="I195" s="7">
        <v>0</v>
      </c>
      <c r="J195" s="7">
        <v>0</v>
      </c>
      <c r="K195" s="7">
        <f t="shared" si="12"/>
        <v>808.52074000000005</v>
      </c>
      <c r="L195" s="7">
        <f t="shared" si="13"/>
        <v>9359.7207400000007</v>
      </c>
      <c r="M195" s="7">
        <f t="shared" si="14"/>
        <v>7.2265358577165815</v>
      </c>
      <c r="N195" s="7">
        <f t="shared" si="15"/>
        <v>8773.1777500000007</v>
      </c>
      <c r="O195" s="7">
        <f t="shared" si="16"/>
        <v>221.97775000000001</v>
      </c>
      <c r="P195" s="7">
        <f t="shared" si="17"/>
        <v>74.529231210556517</v>
      </c>
    </row>
    <row r="196" spans="1:16">
      <c r="A196" s="8" t="s">
        <v>84</v>
      </c>
      <c r="B196" s="9" t="s">
        <v>85</v>
      </c>
      <c r="C196" s="10">
        <v>2045.4</v>
      </c>
      <c r="D196" s="10">
        <v>9422.7000000000007</v>
      </c>
      <c r="E196" s="10">
        <v>871.5</v>
      </c>
      <c r="F196" s="10">
        <v>62.979260000000004</v>
      </c>
      <c r="G196" s="10">
        <v>0</v>
      </c>
      <c r="H196" s="10">
        <v>649.52224999999999</v>
      </c>
      <c r="I196" s="10">
        <v>0</v>
      </c>
      <c r="J196" s="10">
        <v>0</v>
      </c>
      <c r="K196" s="10">
        <f t="shared" si="12"/>
        <v>808.52074000000005</v>
      </c>
      <c r="L196" s="10">
        <f t="shared" si="13"/>
        <v>9359.7207400000007</v>
      </c>
      <c r="M196" s="10">
        <f t="shared" si="14"/>
        <v>7.2265358577165815</v>
      </c>
      <c r="N196" s="10">
        <f t="shared" si="15"/>
        <v>8773.1777500000007</v>
      </c>
      <c r="O196" s="10">
        <f t="shared" si="16"/>
        <v>221.97775000000001</v>
      </c>
      <c r="P196" s="10">
        <f t="shared" si="17"/>
        <v>74.529231210556517</v>
      </c>
    </row>
    <row r="197" spans="1:16" ht="25.5">
      <c r="A197" s="5" t="s">
        <v>117</v>
      </c>
      <c r="B197" s="6" t="s">
        <v>118</v>
      </c>
      <c r="C197" s="7">
        <v>0</v>
      </c>
      <c r="D197" s="7">
        <v>766.36487</v>
      </c>
      <c r="E197" s="7">
        <v>81.400000000000006</v>
      </c>
      <c r="F197" s="7">
        <v>1.2</v>
      </c>
      <c r="G197" s="7">
        <v>0</v>
      </c>
      <c r="H197" s="7">
        <v>1.2</v>
      </c>
      <c r="I197" s="7">
        <v>0</v>
      </c>
      <c r="J197" s="7">
        <v>57.715330000000002</v>
      </c>
      <c r="K197" s="7">
        <f t="shared" si="12"/>
        <v>80.2</v>
      </c>
      <c r="L197" s="7">
        <f t="shared" si="13"/>
        <v>765.16486999999995</v>
      </c>
      <c r="M197" s="7">
        <f t="shared" si="14"/>
        <v>1.4742014742014742</v>
      </c>
      <c r="N197" s="7">
        <f t="shared" si="15"/>
        <v>765.16486999999995</v>
      </c>
      <c r="O197" s="7">
        <f t="shared" si="16"/>
        <v>80.2</v>
      </c>
      <c r="P197" s="7">
        <f t="shared" si="17"/>
        <v>1.4742014742014742</v>
      </c>
    </row>
    <row r="198" spans="1:16" ht="25.5">
      <c r="A198" s="8" t="s">
        <v>41</v>
      </c>
      <c r="B198" s="9" t="s">
        <v>42</v>
      </c>
      <c r="C198" s="10">
        <v>0</v>
      </c>
      <c r="D198" s="10">
        <v>766.36487</v>
      </c>
      <c r="E198" s="10">
        <v>81.400000000000006</v>
      </c>
      <c r="F198" s="10">
        <v>1.2</v>
      </c>
      <c r="G198" s="10">
        <v>0</v>
      </c>
      <c r="H198" s="10">
        <v>1.2</v>
      </c>
      <c r="I198" s="10">
        <v>0</v>
      </c>
      <c r="J198" s="10">
        <v>57.715330000000002</v>
      </c>
      <c r="K198" s="10">
        <f t="shared" ref="K198:K261" si="18">E198-F198</f>
        <v>80.2</v>
      </c>
      <c r="L198" s="10">
        <f t="shared" ref="L198:L261" si="19">D198-F198</f>
        <v>765.16486999999995</v>
      </c>
      <c r="M198" s="10">
        <f t="shared" ref="M198:M261" si="20">IF(E198=0,0,(F198/E198)*100)</f>
        <v>1.4742014742014742</v>
      </c>
      <c r="N198" s="10">
        <f t="shared" ref="N198:N261" si="21">D198-H198</f>
        <v>765.16486999999995</v>
      </c>
      <c r="O198" s="10">
        <f t="shared" ref="O198:O261" si="22">E198-H198</f>
        <v>80.2</v>
      </c>
      <c r="P198" s="10">
        <f t="shared" ref="P198:P261" si="23">IF(E198=0,0,(H198/E198)*100)</f>
        <v>1.4742014742014742</v>
      </c>
    </row>
    <row r="199" spans="1:16">
      <c r="A199" s="5" t="s">
        <v>119</v>
      </c>
      <c r="B199" s="6" t="s">
        <v>120</v>
      </c>
      <c r="C199" s="7">
        <v>25824.7</v>
      </c>
      <c r="D199" s="7">
        <v>80900.11387999999</v>
      </c>
      <c r="E199" s="7">
        <v>8177.6549999999997</v>
      </c>
      <c r="F199" s="7">
        <v>1158.8561999999999</v>
      </c>
      <c r="G199" s="7">
        <v>0</v>
      </c>
      <c r="H199" s="7">
        <v>1181.7447500000001</v>
      </c>
      <c r="I199" s="7">
        <v>13.070549999999999</v>
      </c>
      <c r="J199" s="7">
        <v>12.9922</v>
      </c>
      <c r="K199" s="7">
        <f t="shared" si="18"/>
        <v>7018.7987999999996</v>
      </c>
      <c r="L199" s="7">
        <f t="shared" si="19"/>
        <v>79741.257679999995</v>
      </c>
      <c r="M199" s="7">
        <f t="shared" si="20"/>
        <v>14.171008681584146</v>
      </c>
      <c r="N199" s="7">
        <f t="shared" si="21"/>
        <v>79718.369129999992</v>
      </c>
      <c r="O199" s="7">
        <f t="shared" si="22"/>
        <v>6995.9102499999999</v>
      </c>
      <c r="P199" s="7">
        <f t="shared" si="23"/>
        <v>14.450900044083543</v>
      </c>
    </row>
    <row r="200" spans="1:16">
      <c r="A200" s="8" t="s">
        <v>27</v>
      </c>
      <c r="B200" s="9" t="s">
        <v>28</v>
      </c>
      <c r="C200" s="10">
        <v>0</v>
      </c>
      <c r="D200" s="10">
        <v>49.524999999999999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49.524999999999999</v>
      </c>
      <c r="M200" s="10">
        <f t="shared" si="20"/>
        <v>0</v>
      </c>
      <c r="N200" s="10">
        <f t="shared" si="21"/>
        <v>49.524999999999999</v>
      </c>
      <c r="O200" s="10">
        <f t="shared" si="22"/>
        <v>0</v>
      </c>
      <c r="P200" s="10">
        <f t="shared" si="23"/>
        <v>0</v>
      </c>
    </row>
    <row r="201" spans="1:16">
      <c r="A201" s="8" t="s">
        <v>29</v>
      </c>
      <c r="B201" s="9" t="s">
        <v>30</v>
      </c>
      <c r="C201" s="10">
        <v>80</v>
      </c>
      <c r="D201" s="10">
        <v>80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80</v>
      </c>
      <c r="M201" s="10">
        <f t="shared" si="20"/>
        <v>0</v>
      </c>
      <c r="N201" s="10">
        <f t="shared" si="21"/>
        <v>80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55</v>
      </c>
      <c r="B202" s="9" t="s">
        <v>56</v>
      </c>
      <c r="C202" s="10">
        <v>25091.7</v>
      </c>
      <c r="D202" s="10">
        <v>80117.588879999996</v>
      </c>
      <c r="E202" s="10">
        <v>8123.2550000000001</v>
      </c>
      <c r="F202" s="10">
        <v>1158.8561999999999</v>
      </c>
      <c r="G202" s="10">
        <v>0</v>
      </c>
      <c r="H202" s="10">
        <v>1181.7447500000001</v>
      </c>
      <c r="I202" s="10">
        <v>13.070549999999999</v>
      </c>
      <c r="J202" s="10">
        <v>12.9922</v>
      </c>
      <c r="K202" s="10">
        <f t="shared" si="18"/>
        <v>6964.3987999999999</v>
      </c>
      <c r="L202" s="10">
        <f t="shared" si="19"/>
        <v>78958.732680000001</v>
      </c>
      <c r="M202" s="10">
        <f t="shared" si="20"/>
        <v>14.265909416853217</v>
      </c>
      <c r="N202" s="10">
        <f t="shared" si="21"/>
        <v>78935.844129999998</v>
      </c>
      <c r="O202" s="10">
        <f t="shared" si="22"/>
        <v>6941.5102500000003</v>
      </c>
      <c r="P202" s="10">
        <f t="shared" si="23"/>
        <v>14.547675162234844</v>
      </c>
    </row>
    <row r="203" spans="1:16">
      <c r="A203" s="8" t="s">
        <v>84</v>
      </c>
      <c r="B203" s="9" t="s">
        <v>85</v>
      </c>
      <c r="C203" s="10">
        <v>653</v>
      </c>
      <c r="D203" s="10">
        <v>653</v>
      </c>
      <c r="E203" s="10">
        <v>54.4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54.4</v>
      </c>
      <c r="L203" s="10">
        <f t="shared" si="19"/>
        <v>653</v>
      </c>
      <c r="M203" s="10">
        <f t="shared" si="20"/>
        <v>0</v>
      </c>
      <c r="N203" s="10">
        <f t="shared" si="21"/>
        <v>653</v>
      </c>
      <c r="O203" s="10">
        <f t="shared" si="22"/>
        <v>54.4</v>
      </c>
      <c r="P203" s="10">
        <f t="shared" si="23"/>
        <v>0</v>
      </c>
    </row>
    <row r="204" spans="1:16" ht="25.5">
      <c r="A204" s="5" t="s">
        <v>121</v>
      </c>
      <c r="B204" s="6" t="s">
        <v>122</v>
      </c>
      <c r="C204" s="7">
        <v>1850</v>
      </c>
      <c r="D204" s="7">
        <v>1850</v>
      </c>
      <c r="E204" s="7">
        <v>125.518</v>
      </c>
      <c r="F204" s="7">
        <v>0</v>
      </c>
      <c r="G204" s="7">
        <v>0</v>
      </c>
      <c r="H204" s="7">
        <v>0</v>
      </c>
      <c r="I204" s="7">
        <v>0</v>
      </c>
      <c r="J204" s="7">
        <v>82.418750000000003</v>
      </c>
      <c r="K204" s="7">
        <f t="shared" si="18"/>
        <v>125.518</v>
      </c>
      <c r="L204" s="7">
        <f t="shared" si="19"/>
        <v>1850</v>
      </c>
      <c r="M204" s="7">
        <f t="shared" si="20"/>
        <v>0</v>
      </c>
      <c r="N204" s="7">
        <f t="shared" si="21"/>
        <v>1850</v>
      </c>
      <c r="O204" s="7">
        <f t="shared" si="22"/>
        <v>125.518</v>
      </c>
      <c r="P204" s="7">
        <f t="shared" si="23"/>
        <v>0</v>
      </c>
    </row>
    <row r="205" spans="1:16" ht="25.5">
      <c r="A205" s="8" t="s">
        <v>55</v>
      </c>
      <c r="B205" s="9" t="s">
        <v>56</v>
      </c>
      <c r="C205" s="10">
        <v>1850</v>
      </c>
      <c r="D205" s="10">
        <v>1850</v>
      </c>
      <c r="E205" s="10">
        <v>125.518</v>
      </c>
      <c r="F205" s="10">
        <v>0</v>
      </c>
      <c r="G205" s="10">
        <v>0</v>
      </c>
      <c r="H205" s="10">
        <v>0</v>
      </c>
      <c r="I205" s="10">
        <v>0</v>
      </c>
      <c r="J205" s="10">
        <v>82.418750000000003</v>
      </c>
      <c r="K205" s="10">
        <f t="shared" si="18"/>
        <v>125.518</v>
      </c>
      <c r="L205" s="10">
        <f t="shared" si="19"/>
        <v>1850</v>
      </c>
      <c r="M205" s="10">
        <f t="shared" si="20"/>
        <v>0</v>
      </c>
      <c r="N205" s="10">
        <f t="shared" si="21"/>
        <v>1850</v>
      </c>
      <c r="O205" s="10">
        <f t="shared" si="22"/>
        <v>125.518</v>
      </c>
      <c r="P205" s="10">
        <f t="shared" si="23"/>
        <v>0</v>
      </c>
    </row>
    <row r="206" spans="1:16">
      <c r="A206" s="5" t="s">
        <v>123</v>
      </c>
      <c r="B206" s="6" t="s">
        <v>124</v>
      </c>
      <c r="C206" s="7">
        <v>353.1</v>
      </c>
      <c r="D206" s="7">
        <v>353.1</v>
      </c>
      <c r="E206" s="7">
        <v>56.800000000000004</v>
      </c>
      <c r="F206" s="7">
        <v>0</v>
      </c>
      <c r="G206" s="7">
        <v>0</v>
      </c>
      <c r="H206" s="7">
        <v>6.05</v>
      </c>
      <c r="I206" s="7">
        <v>0</v>
      </c>
      <c r="J206" s="7">
        <v>0</v>
      </c>
      <c r="K206" s="7">
        <f t="shared" si="18"/>
        <v>56.800000000000004</v>
      </c>
      <c r="L206" s="7">
        <f t="shared" si="19"/>
        <v>353.1</v>
      </c>
      <c r="M206" s="7">
        <f t="shared" si="20"/>
        <v>0</v>
      </c>
      <c r="N206" s="7">
        <f t="shared" si="21"/>
        <v>347.05</v>
      </c>
      <c r="O206" s="7">
        <f t="shared" si="22"/>
        <v>50.750000000000007</v>
      </c>
      <c r="P206" s="7">
        <f t="shared" si="23"/>
        <v>10.651408450704224</v>
      </c>
    </row>
    <row r="207" spans="1:16" ht="25.5">
      <c r="A207" s="8" t="s">
        <v>125</v>
      </c>
      <c r="B207" s="9" t="s">
        <v>126</v>
      </c>
      <c r="C207" s="10">
        <v>353.1</v>
      </c>
      <c r="D207" s="10">
        <v>353.1</v>
      </c>
      <c r="E207" s="10">
        <v>56.800000000000004</v>
      </c>
      <c r="F207" s="10">
        <v>0</v>
      </c>
      <c r="G207" s="10">
        <v>0</v>
      </c>
      <c r="H207" s="10">
        <v>6.05</v>
      </c>
      <c r="I207" s="10">
        <v>0</v>
      </c>
      <c r="J207" s="10">
        <v>0</v>
      </c>
      <c r="K207" s="10">
        <f t="shared" si="18"/>
        <v>56.800000000000004</v>
      </c>
      <c r="L207" s="10">
        <f t="shared" si="19"/>
        <v>353.1</v>
      </c>
      <c r="M207" s="10">
        <f t="shared" si="20"/>
        <v>0</v>
      </c>
      <c r="N207" s="10">
        <f t="shared" si="21"/>
        <v>347.05</v>
      </c>
      <c r="O207" s="10">
        <f t="shared" si="22"/>
        <v>50.750000000000007</v>
      </c>
      <c r="P207" s="10">
        <f t="shared" si="23"/>
        <v>10.651408450704224</v>
      </c>
    </row>
    <row r="208" spans="1:16" ht="25.5">
      <c r="A208" s="5" t="s">
        <v>127</v>
      </c>
      <c r="B208" s="6" t="s">
        <v>128</v>
      </c>
      <c r="C208" s="7">
        <v>83391.198999999979</v>
      </c>
      <c r="D208" s="7">
        <v>86329.699000000008</v>
      </c>
      <c r="E208" s="7">
        <v>7037.978000000001</v>
      </c>
      <c r="F208" s="7">
        <v>1774.8613400000008</v>
      </c>
      <c r="G208" s="7">
        <v>0</v>
      </c>
      <c r="H208" s="7">
        <v>1829.9656000000007</v>
      </c>
      <c r="I208" s="7">
        <v>10.32906</v>
      </c>
      <c r="J208" s="7">
        <v>1074.7309600000001</v>
      </c>
      <c r="K208" s="7">
        <f t="shared" si="18"/>
        <v>5263.1166599999997</v>
      </c>
      <c r="L208" s="7">
        <f t="shared" si="19"/>
        <v>84554.837660000005</v>
      </c>
      <c r="M208" s="7">
        <f t="shared" si="20"/>
        <v>25.218341688479285</v>
      </c>
      <c r="N208" s="7">
        <f t="shared" si="21"/>
        <v>84499.733400000012</v>
      </c>
      <c r="O208" s="7">
        <f t="shared" si="22"/>
        <v>5208.0124000000005</v>
      </c>
      <c r="P208" s="7">
        <f t="shared" si="23"/>
        <v>26.001297531762681</v>
      </c>
    </row>
    <row r="209" spans="1:16" ht="38.25">
      <c r="A209" s="5" t="s">
        <v>129</v>
      </c>
      <c r="B209" s="6" t="s">
        <v>46</v>
      </c>
      <c r="C209" s="7">
        <v>38917.030999999988</v>
      </c>
      <c r="D209" s="7">
        <v>38507.230999999992</v>
      </c>
      <c r="E209" s="7">
        <v>3058.2310000000002</v>
      </c>
      <c r="F209" s="7">
        <v>1270.3002800000004</v>
      </c>
      <c r="G209" s="7">
        <v>0</v>
      </c>
      <c r="H209" s="7">
        <v>1283.0478000000003</v>
      </c>
      <c r="I209" s="7">
        <v>0</v>
      </c>
      <c r="J209" s="7">
        <v>0</v>
      </c>
      <c r="K209" s="7">
        <f t="shared" si="18"/>
        <v>1787.9307199999998</v>
      </c>
      <c r="L209" s="7">
        <f t="shared" si="19"/>
        <v>37236.930719999989</v>
      </c>
      <c r="M209" s="7">
        <f t="shared" si="20"/>
        <v>41.5370938297336</v>
      </c>
      <c r="N209" s="7">
        <f t="shared" si="21"/>
        <v>37224.183199999992</v>
      </c>
      <c r="O209" s="7">
        <f t="shared" si="22"/>
        <v>1775.1831999999999</v>
      </c>
      <c r="P209" s="7">
        <f t="shared" si="23"/>
        <v>41.95392042000752</v>
      </c>
    </row>
    <row r="210" spans="1:16">
      <c r="A210" s="8" t="s">
        <v>23</v>
      </c>
      <c r="B210" s="9" t="s">
        <v>24</v>
      </c>
      <c r="C210" s="10">
        <v>30821.52</v>
      </c>
      <c r="D210" s="10">
        <v>30460.920000000002</v>
      </c>
      <c r="E210" s="10">
        <v>2393.0259999999998</v>
      </c>
      <c r="F210" s="10">
        <v>1046.0750400000002</v>
      </c>
      <c r="G210" s="10">
        <v>0</v>
      </c>
      <c r="H210" s="10">
        <v>1046.0750400000002</v>
      </c>
      <c r="I210" s="10">
        <v>0</v>
      </c>
      <c r="J210" s="10">
        <v>0</v>
      </c>
      <c r="K210" s="10">
        <f t="shared" si="18"/>
        <v>1346.9509599999997</v>
      </c>
      <c r="L210" s="10">
        <f t="shared" si="19"/>
        <v>29414.844960000002</v>
      </c>
      <c r="M210" s="10">
        <f t="shared" si="20"/>
        <v>43.713484099211634</v>
      </c>
      <c r="N210" s="10">
        <f t="shared" si="21"/>
        <v>29414.844960000002</v>
      </c>
      <c r="O210" s="10">
        <f t="shared" si="22"/>
        <v>1346.9509599999997</v>
      </c>
      <c r="P210" s="10">
        <f t="shared" si="23"/>
        <v>43.713484099211634</v>
      </c>
    </row>
    <row r="211" spans="1:16">
      <c r="A211" s="8" t="s">
        <v>25</v>
      </c>
      <c r="B211" s="9" t="s">
        <v>26</v>
      </c>
      <c r="C211" s="10">
        <v>6499.68</v>
      </c>
      <c r="D211" s="10">
        <v>6450.4800000000005</v>
      </c>
      <c r="E211" s="10">
        <v>555.80000000000007</v>
      </c>
      <c r="F211" s="10">
        <v>210.32723000000001</v>
      </c>
      <c r="G211" s="10">
        <v>0</v>
      </c>
      <c r="H211" s="10">
        <v>210.32723000000001</v>
      </c>
      <c r="I211" s="10">
        <v>0</v>
      </c>
      <c r="J211" s="10">
        <v>0</v>
      </c>
      <c r="K211" s="10">
        <f t="shared" si="18"/>
        <v>345.47277000000008</v>
      </c>
      <c r="L211" s="10">
        <f t="shared" si="19"/>
        <v>6240.1527700000006</v>
      </c>
      <c r="M211" s="10">
        <f t="shared" si="20"/>
        <v>37.842250809643758</v>
      </c>
      <c r="N211" s="10">
        <f t="shared" si="21"/>
        <v>6240.1527700000006</v>
      </c>
      <c r="O211" s="10">
        <f t="shared" si="22"/>
        <v>345.47277000000008</v>
      </c>
      <c r="P211" s="10">
        <f t="shared" si="23"/>
        <v>37.842250809643758</v>
      </c>
    </row>
    <row r="212" spans="1:16">
      <c r="A212" s="8" t="s">
        <v>27</v>
      </c>
      <c r="B212" s="9" t="s">
        <v>28</v>
      </c>
      <c r="C212" s="10">
        <v>580.24400000000003</v>
      </c>
      <c r="D212" s="10">
        <v>580.24400000000003</v>
      </c>
      <c r="E212" s="10">
        <v>42.300000000000004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42.300000000000004</v>
      </c>
      <c r="L212" s="10">
        <f t="shared" si="19"/>
        <v>580.24400000000003</v>
      </c>
      <c r="M212" s="10">
        <f t="shared" si="20"/>
        <v>0</v>
      </c>
      <c r="N212" s="10">
        <f t="shared" si="21"/>
        <v>580.24400000000003</v>
      </c>
      <c r="O212" s="10">
        <f t="shared" si="22"/>
        <v>42.300000000000004</v>
      </c>
      <c r="P212" s="10">
        <f t="shared" si="23"/>
        <v>0</v>
      </c>
    </row>
    <row r="213" spans="1:16">
      <c r="A213" s="8" t="s">
        <v>29</v>
      </c>
      <c r="B213" s="9" t="s">
        <v>30</v>
      </c>
      <c r="C213" s="10">
        <v>179.935</v>
      </c>
      <c r="D213" s="10">
        <v>179.935</v>
      </c>
      <c r="E213" s="10">
        <v>15.4</v>
      </c>
      <c r="F213" s="10">
        <v>4.1963800000000004</v>
      </c>
      <c r="G213" s="10">
        <v>0</v>
      </c>
      <c r="H213" s="10">
        <v>4.5663800000000005</v>
      </c>
      <c r="I213" s="10">
        <v>0</v>
      </c>
      <c r="J213" s="10">
        <v>0</v>
      </c>
      <c r="K213" s="10">
        <f t="shared" si="18"/>
        <v>11.203620000000001</v>
      </c>
      <c r="L213" s="10">
        <f t="shared" si="19"/>
        <v>175.73862</v>
      </c>
      <c r="M213" s="10">
        <f t="shared" si="20"/>
        <v>27.249220779220785</v>
      </c>
      <c r="N213" s="10">
        <f t="shared" si="21"/>
        <v>175.36861999999999</v>
      </c>
      <c r="O213" s="10">
        <f t="shared" si="22"/>
        <v>10.83362</v>
      </c>
      <c r="P213" s="10">
        <f t="shared" si="23"/>
        <v>29.651818181818186</v>
      </c>
    </row>
    <row r="214" spans="1:16">
      <c r="A214" s="8" t="s">
        <v>31</v>
      </c>
      <c r="B214" s="9" t="s">
        <v>32</v>
      </c>
      <c r="C214" s="10">
        <v>22.643000000000001</v>
      </c>
      <c r="D214" s="10">
        <v>22.643000000000001</v>
      </c>
      <c r="E214" s="10">
        <v>0.06</v>
      </c>
      <c r="F214" s="10">
        <v>1.6</v>
      </c>
      <c r="G214" s="10">
        <v>0</v>
      </c>
      <c r="H214" s="10">
        <v>1.6</v>
      </c>
      <c r="I214" s="10">
        <v>0</v>
      </c>
      <c r="J214" s="10">
        <v>0</v>
      </c>
      <c r="K214" s="10">
        <f t="shared" si="18"/>
        <v>-1.54</v>
      </c>
      <c r="L214" s="10">
        <f t="shared" si="19"/>
        <v>21.042999999999999</v>
      </c>
      <c r="M214" s="10">
        <f t="shared" si="20"/>
        <v>2666.666666666667</v>
      </c>
      <c r="N214" s="10">
        <f t="shared" si="21"/>
        <v>21.042999999999999</v>
      </c>
      <c r="O214" s="10">
        <f t="shared" si="22"/>
        <v>-1.54</v>
      </c>
      <c r="P214" s="10">
        <f t="shared" si="23"/>
        <v>2666.666666666667</v>
      </c>
    </row>
    <row r="215" spans="1:16">
      <c r="A215" s="8" t="s">
        <v>33</v>
      </c>
      <c r="B215" s="9" t="s">
        <v>34</v>
      </c>
      <c r="C215" s="10">
        <v>182.69300000000001</v>
      </c>
      <c r="D215" s="10">
        <v>182.69300000000001</v>
      </c>
      <c r="E215" s="10">
        <v>0</v>
      </c>
      <c r="F215" s="10">
        <v>0</v>
      </c>
      <c r="G215" s="10">
        <v>0</v>
      </c>
      <c r="H215" s="10">
        <v>1.7042999999999999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182.69300000000001</v>
      </c>
      <c r="M215" s="10">
        <f t="shared" si="20"/>
        <v>0</v>
      </c>
      <c r="N215" s="10">
        <f t="shared" si="21"/>
        <v>180.98870000000002</v>
      </c>
      <c r="O215" s="10">
        <f t="shared" si="22"/>
        <v>-1.7042999999999999</v>
      </c>
      <c r="P215" s="10">
        <f t="shared" si="23"/>
        <v>0</v>
      </c>
    </row>
    <row r="216" spans="1:16">
      <c r="A216" s="8" t="s">
        <v>35</v>
      </c>
      <c r="B216" s="9" t="s">
        <v>36</v>
      </c>
      <c r="C216" s="10">
        <v>40.618000000000002</v>
      </c>
      <c r="D216" s="10">
        <v>40.618000000000002</v>
      </c>
      <c r="E216" s="10">
        <v>3.48</v>
      </c>
      <c r="F216" s="10">
        <v>0</v>
      </c>
      <c r="G216" s="10">
        <v>0</v>
      </c>
      <c r="H216" s="10">
        <v>1.4963199999999999</v>
      </c>
      <c r="I216" s="10">
        <v>0</v>
      </c>
      <c r="J216" s="10">
        <v>0</v>
      </c>
      <c r="K216" s="10">
        <f t="shared" si="18"/>
        <v>3.48</v>
      </c>
      <c r="L216" s="10">
        <f t="shared" si="19"/>
        <v>40.618000000000002</v>
      </c>
      <c r="M216" s="10">
        <f t="shared" si="20"/>
        <v>0</v>
      </c>
      <c r="N216" s="10">
        <f t="shared" si="21"/>
        <v>39.121680000000005</v>
      </c>
      <c r="O216" s="10">
        <f t="shared" si="22"/>
        <v>1.9836800000000001</v>
      </c>
      <c r="P216" s="10">
        <f t="shared" si="23"/>
        <v>42.997701149425282</v>
      </c>
    </row>
    <row r="217" spans="1:16">
      <c r="A217" s="8" t="s">
        <v>37</v>
      </c>
      <c r="B217" s="9" t="s">
        <v>38</v>
      </c>
      <c r="C217" s="10">
        <v>297.67</v>
      </c>
      <c r="D217" s="10">
        <v>297.67</v>
      </c>
      <c r="E217" s="10">
        <v>24.79</v>
      </c>
      <c r="F217" s="10">
        <v>0</v>
      </c>
      <c r="G217" s="10">
        <v>0</v>
      </c>
      <c r="H217" s="10">
        <v>6.0208500000000003</v>
      </c>
      <c r="I217" s="10">
        <v>0</v>
      </c>
      <c r="J217" s="10">
        <v>0</v>
      </c>
      <c r="K217" s="10">
        <f t="shared" si="18"/>
        <v>24.79</v>
      </c>
      <c r="L217" s="10">
        <f t="shared" si="19"/>
        <v>297.67</v>
      </c>
      <c r="M217" s="10">
        <f t="shared" si="20"/>
        <v>0</v>
      </c>
      <c r="N217" s="10">
        <f t="shared" si="21"/>
        <v>291.64915000000002</v>
      </c>
      <c r="O217" s="10">
        <f t="shared" si="22"/>
        <v>18.76915</v>
      </c>
      <c r="P217" s="10">
        <f t="shared" si="23"/>
        <v>24.287414279951594</v>
      </c>
    </row>
    <row r="218" spans="1:16">
      <c r="A218" s="8" t="s">
        <v>80</v>
      </c>
      <c r="B218" s="9" t="s">
        <v>81</v>
      </c>
      <c r="C218" s="10">
        <v>5.694</v>
      </c>
      <c r="D218" s="10">
        <v>5.694</v>
      </c>
      <c r="E218" s="10">
        <v>0.47500000000000003</v>
      </c>
      <c r="F218" s="10">
        <v>5.5630000000000006E-2</v>
      </c>
      <c r="G218" s="10">
        <v>0</v>
      </c>
      <c r="H218" s="10">
        <v>0.33018000000000003</v>
      </c>
      <c r="I218" s="10">
        <v>0</v>
      </c>
      <c r="J218" s="10">
        <v>0</v>
      </c>
      <c r="K218" s="10">
        <f t="shared" si="18"/>
        <v>0.41937000000000002</v>
      </c>
      <c r="L218" s="10">
        <f t="shared" si="19"/>
        <v>5.6383700000000001</v>
      </c>
      <c r="M218" s="10">
        <f t="shared" si="20"/>
        <v>11.711578947368421</v>
      </c>
      <c r="N218" s="10">
        <f t="shared" si="21"/>
        <v>5.3638199999999996</v>
      </c>
      <c r="O218" s="10">
        <f t="shared" si="22"/>
        <v>0.14482</v>
      </c>
      <c r="P218" s="10">
        <f t="shared" si="23"/>
        <v>69.51157894736842</v>
      </c>
    </row>
    <row r="219" spans="1:16" ht="25.5">
      <c r="A219" s="8" t="s">
        <v>41</v>
      </c>
      <c r="B219" s="9" t="s">
        <v>42</v>
      </c>
      <c r="C219" s="10">
        <v>13.268000000000001</v>
      </c>
      <c r="D219" s="10">
        <v>13.268000000000001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13.268000000000001</v>
      </c>
      <c r="M219" s="10">
        <f t="shared" si="20"/>
        <v>0</v>
      </c>
      <c r="N219" s="10">
        <f t="shared" si="21"/>
        <v>13.268000000000001</v>
      </c>
      <c r="O219" s="10">
        <f t="shared" si="22"/>
        <v>0</v>
      </c>
      <c r="P219" s="10">
        <f t="shared" si="23"/>
        <v>0</v>
      </c>
    </row>
    <row r="220" spans="1:16">
      <c r="A220" s="8" t="s">
        <v>43</v>
      </c>
      <c r="B220" s="9" t="s">
        <v>44</v>
      </c>
      <c r="C220" s="10">
        <v>273.06600000000003</v>
      </c>
      <c r="D220" s="10">
        <v>273.06600000000003</v>
      </c>
      <c r="E220" s="10">
        <v>22.900000000000002</v>
      </c>
      <c r="F220" s="10">
        <v>8.0459999999999994</v>
      </c>
      <c r="G220" s="10">
        <v>0</v>
      </c>
      <c r="H220" s="10">
        <v>10.9275</v>
      </c>
      <c r="I220" s="10">
        <v>0</v>
      </c>
      <c r="J220" s="10">
        <v>0</v>
      </c>
      <c r="K220" s="10">
        <f t="shared" si="18"/>
        <v>14.854000000000003</v>
      </c>
      <c r="L220" s="10">
        <f t="shared" si="19"/>
        <v>265.02000000000004</v>
      </c>
      <c r="M220" s="10">
        <f t="shared" si="20"/>
        <v>35.135371179039296</v>
      </c>
      <c r="N220" s="10">
        <f t="shared" si="21"/>
        <v>262.13850000000002</v>
      </c>
      <c r="O220" s="10">
        <f t="shared" si="22"/>
        <v>11.972500000000002</v>
      </c>
      <c r="P220" s="10">
        <f t="shared" si="23"/>
        <v>47.71834061135371</v>
      </c>
    </row>
    <row r="221" spans="1:16">
      <c r="A221" s="5" t="s">
        <v>130</v>
      </c>
      <c r="B221" s="6" t="s">
        <v>50</v>
      </c>
      <c r="C221" s="7">
        <v>50</v>
      </c>
      <c r="D221" s="7">
        <v>50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50</v>
      </c>
      <c r="M221" s="7">
        <f t="shared" si="20"/>
        <v>0</v>
      </c>
      <c r="N221" s="7">
        <f t="shared" si="21"/>
        <v>50</v>
      </c>
      <c r="O221" s="7">
        <f t="shared" si="22"/>
        <v>0</v>
      </c>
      <c r="P221" s="7">
        <f t="shared" si="23"/>
        <v>0</v>
      </c>
    </row>
    <row r="222" spans="1:16">
      <c r="A222" s="8" t="s">
        <v>84</v>
      </c>
      <c r="B222" s="9" t="s">
        <v>85</v>
      </c>
      <c r="C222" s="10">
        <v>40</v>
      </c>
      <c r="D222" s="10">
        <v>40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40</v>
      </c>
      <c r="M222" s="10">
        <f t="shared" si="20"/>
        <v>0</v>
      </c>
      <c r="N222" s="10">
        <f t="shared" si="21"/>
        <v>40</v>
      </c>
      <c r="O222" s="10">
        <f t="shared" si="22"/>
        <v>0</v>
      </c>
      <c r="P222" s="10">
        <f t="shared" si="23"/>
        <v>0</v>
      </c>
    </row>
    <row r="223" spans="1:16">
      <c r="A223" s="8" t="s">
        <v>43</v>
      </c>
      <c r="B223" s="9" t="s">
        <v>44</v>
      </c>
      <c r="C223" s="10">
        <v>10</v>
      </c>
      <c r="D223" s="10">
        <v>10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10</v>
      </c>
      <c r="M223" s="10">
        <f t="shared" si="20"/>
        <v>0</v>
      </c>
      <c r="N223" s="10">
        <f t="shared" si="21"/>
        <v>10</v>
      </c>
      <c r="O223" s="10">
        <f t="shared" si="22"/>
        <v>0</v>
      </c>
      <c r="P223" s="10">
        <f t="shared" si="23"/>
        <v>0</v>
      </c>
    </row>
    <row r="224" spans="1:16" ht="25.5">
      <c r="A224" s="5" t="s">
        <v>131</v>
      </c>
      <c r="B224" s="6" t="s">
        <v>132</v>
      </c>
      <c r="C224" s="7">
        <v>339</v>
      </c>
      <c r="D224" s="7">
        <v>339</v>
      </c>
      <c r="E224" s="7">
        <v>0</v>
      </c>
      <c r="F224" s="7">
        <v>0</v>
      </c>
      <c r="G224" s="7">
        <v>0</v>
      </c>
      <c r="H224" s="7">
        <v>3.6884999999999999</v>
      </c>
      <c r="I224" s="7">
        <v>0</v>
      </c>
      <c r="J224" s="7">
        <v>0</v>
      </c>
      <c r="K224" s="7">
        <f t="shared" si="18"/>
        <v>0</v>
      </c>
      <c r="L224" s="7">
        <f t="shared" si="19"/>
        <v>339</v>
      </c>
      <c r="M224" s="7">
        <f t="shared" si="20"/>
        <v>0</v>
      </c>
      <c r="N224" s="7">
        <f t="shared" si="21"/>
        <v>335.31150000000002</v>
      </c>
      <c r="O224" s="7">
        <f t="shared" si="22"/>
        <v>-3.6884999999999999</v>
      </c>
      <c r="P224" s="7">
        <f t="shared" si="23"/>
        <v>0</v>
      </c>
    </row>
    <row r="225" spans="1:16">
      <c r="A225" s="8" t="s">
        <v>84</v>
      </c>
      <c r="B225" s="9" t="s">
        <v>85</v>
      </c>
      <c r="C225" s="10">
        <v>339</v>
      </c>
      <c r="D225" s="10">
        <v>339</v>
      </c>
      <c r="E225" s="10">
        <v>0</v>
      </c>
      <c r="F225" s="10">
        <v>0</v>
      </c>
      <c r="G225" s="10">
        <v>0</v>
      </c>
      <c r="H225" s="10">
        <v>3.6884999999999999</v>
      </c>
      <c r="I225" s="10">
        <v>0</v>
      </c>
      <c r="J225" s="10">
        <v>0</v>
      </c>
      <c r="K225" s="10">
        <f t="shared" si="18"/>
        <v>0</v>
      </c>
      <c r="L225" s="10">
        <f t="shared" si="19"/>
        <v>339</v>
      </c>
      <c r="M225" s="10">
        <f t="shared" si="20"/>
        <v>0</v>
      </c>
      <c r="N225" s="10">
        <f t="shared" si="21"/>
        <v>335.31150000000002</v>
      </c>
      <c r="O225" s="10">
        <f t="shared" si="22"/>
        <v>-3.6884999999999999</v>
      </c>
      <c r="P225" s="10">
        <f t="shared" si="23"/>
        <v>0</v>
      </c>
    </row>
    <row r="226" spans="1:16" ht="25.5">
      <c r="A226" s="5" t="s">
        <v>133</v>
      </c>
      <c r="B226" s="6" t="s">
        <v>134</v>
      </c>
      <c r="C226" s="7">
        <v>4.9190000000000005</v>
      </c>
      <c r="D226" s="7">
        <v>4.9190000000000005</v>
      </c>
      <c r="E226" s="7">
        <v>0.41000000000000003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0.41000000000000003</v>
      </c>
      <c r="L226" s="7">
        <f t="shared" si="19"/>
        <v>4.9190000000000005</v>
      </c>
      <c r="M226" s="7">
        <f t="shared" si="20"/>
        <v>0</v>
      </c>
      <c r="N226" s="7">
        <f t="shared" si="21"/>
        <v>4.9190000000000005</v>
      </c>
      <c r="O226" s="7">
        <f t="shared" si="22"/>
        <v>0.41000000000000003</v>
      </c>
      <c r="P226" s="7">
        <f t="shared" si="23"/>
        <v>0</v>
      </c>
    </row>
    <row r="227" spans="1:16">
      <c r="A227" s="8" t="s">
        <v>84</v>
      </c>
      <c r="B227" s="9" t="s">
        <v>85</v>
      </c>
      <c r="C227" s="10">
        <v>4.9190000000000005</v>
      </c>
      <c r="D227" s="10">
        <v>4.9190000000000005</v>
      </c>
      <c r="E227" s="10">
        <v>0.41000000000000003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0.41000000000000003</v>
      </c>
      <c r="L227" s="10">
        <f t="shared" si="19"/>
        <v>4.9190000000000005</v>
      </c>
      <c r="M227" s="10">
        <f t="shared" si="20"/>
        <v>0</v>
      </c>
      <c r="N227" s="10">
        <f t="shared" si="21"/>
        <v>4.9190000000000005</v>
      </c>
      <c r="O227" s="10">
        <f t="shared" si="22"/>
        <v>0.41000000000000003</v>
      </c>
      <c r="P227" s="10">
        <f t="shared" si="23"/>
        <v>0</v>
      </c>
    </row>
    <row r="228" spans="1:16" ht="25.5">
      <c r="A228" s="5" t="s">
        <v>135</v>
      </c>
      <c r="B228" s="6" t="s">
        <v>136</v>
      </c>
      <c r="C228" s="7">
        <v>2502.6950000000002</v>
      </c>
      <c r="D228" s="7">
        <v>2502.6950000000002</v>
      </c>
      <c r="E228" s="7">
        <v>224.47499999999999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224.47499999999999</v>
      </c>
      <c r="L228" s="7">
        <f t="shared" si="19"/>
        <v>2502.6950000000002</v>
      </c>
      <c r="M228" s="7">
        <f t="shared" si="20"/>
        <v>0</v>
      </c>
      <c r="N228" s="7">
        <f t="shared" si="21"/>
        <v>2502.6950000000002</v>
      </c>
      <c r="O228" s="7">
        <f t="shared" si="22"/>
        <v>224.47499999999999</v>
      </c>
      <c r="P228" s="7">
        <f t="shared" si="23"/>
        <v>0</v>
      </c>
    </row>
    <row r="229" spans="1:16" ht="25.5">
      <c r="A229" s="8" t="s">
        <v>55</v>
      </c>
      <c r="B229" s="9" t="s">
        <v>56</v>
      </c>
      <c r="C229" s="10">
        <v>2502.6950000000002</v>
      </c>
      <c r="D229" s="10">
        <v>2502.6950000000002</v>
      </c>
      <c r="E229" s="10">
        <v>224.47499999999999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224.47499999999999</v>
      </c>
      <c r="L229" s="10">
        <f t="shared" si="19"/>
        <v>2502.6950000000002</v>
      </c>
      <c r="M229" s="10">
        <f t="shared" si="20"/>
        <v>0</v>
      </c>
      <c r="N229" s="10">
        <f t="shared" si="21"/>
        <v>2502.6950000000002</v>
      </c>
      <c r="O229" s="10">
        <f t="shared" si="22"/>
        <v>224.47499999999999</v>
      </c>
      <c r="P229" s="10">
        <f t="shared" si="23"/>
        <v>0</v>
      </c>
    </row>
    <row r="230" spans="1:16" ht="25.5">
      <c r="A230" s="5" t="s">
        <v>137</v>
      </c>
      <c r="B230" s="6" t="s">
        <v>138</v>
      </c>
      <c r="C230" s="7">
        <v>458.1</v>
      </c>
      <c r="D230" s="7">
        <v>458.1</v>
      </c>
      <c r="E230" s="7">
        <v>41.6</v>
      </c>
      <c r="F230" s="7">
        <v>10.994770000000001</v>
      </c>
      <c r="G230" s="7">
        <v>0</v>
      </c>
      <c r="H230" s="7">
        <v>10.994770000000001</v>
      </c>
      <c r="I230" s="7">
        <v>0</v>
      </c>
      <c r="J230" s="7">
        <v>0</v>
      </c>
      <c r="K230" s="7">
        <f t="shared" si="18"/>
        <v>30.605229999999999</v>
      </c>
      <c r="L230" s="7">
        <f t="shared" si="19"/>
        <v>447.10523000000001</v>
      </c>
      <c r="M230" s="7">
        <f t="shared" si="20"/>
        <v>26.429735576923079</v>
      </c>
      <c r="N230" s="7">
        <f t="shared" si="21"/>
        <v>447.10523000000001</v>
      </c>
      <c r="O230" s="7">
        <f t="shared" si="22"/>
        <v>30.605229999999999</v>
      </c>
      <c r="P230" s="7">
        <f t="shared" si="23"/>
        <v>26.429735576923079</v>
      </c>
    </row>
    <row r="231" spans="1:16">
      <c r="A231" s="8" t="s">
        <v>84</v>
      </c>
      <c r="B231" s="9" t="s">
        <v>85</v>
      </c>
      <c r="C231" s="10">
        <v>458.1</v>
      </c>
      <c r="D231" s="10">
        <v>458.1</v>
      </c>
      <c r="E231" s="10">
        <v>41.6</v>
      </c>
      <c r="F231" s="10">
        <v>10.994770000000001</v>
      </c>
      <c r="G231" s="10">
        <v>0</v>
      </c>
      <c r="H231" s="10">
        <v>10.994770000000001</v>
      </c>
      <c r="I231" s="10">
        <v>0</v>
      </c>
      <c r="J231" s="10">
        <v>0</v>
      </c>
      <c r="K231" s="10">
        <f t="shared" si="18"/>
        <v>30.605229999999999</v>
      </c>
      <c r="L231" s="10">
        <f t="shared" si="19"/>
        <v>447.10523000000001</v>
      </c>
      <c r="M231" s="10">
        <f t="shared" si="20"/>
        <v>26.429735576923079</v>
      </c>
      <c r="N231" s="10">
        <f t="shared" si="21"/>
        <v>447.10523000000001</v>
      </c>
      <c r="O231" s="10">
        <f t="shared" si="22"/>
        <v>30.605229999999999</v>
      </c>
      <c r="P231" s="10">
        <f t="shared" si="23"/>
        <v>26.429735576923079</v>
      </c>
    </row>
    <row r="232" spans="1:16" ht="51">
      <c r="A232" s="5" t="s">
        <v>139</v>
      </c>
      <c r="B232" s="6" t="s">
        <v>140</v>
      </c>
      <c r="C232" s="7">
        <v>20987.459999999992</v>
      </c>
      <c r="D232" s="7">
        <v>21397.259999999991</v>
      </c>
      <c r="E232" s="7">
        <v>1979.0000000000002</v>
      </c>
      <c r="F232" s="7">
        <v>5.5743600000000004</v>
      </c>
      <c r="G232" s="7">
        <v>0</v>
      </c>
      <c r="H232" s="7">
        <v>5.5743600000000004</v>
      </c>
      <c r="I232" s="7">
        <v>0</v>
      </c>
      <c r="J232" s="7">
        <v>1074.7309600000001</v>
      </c>
      <c r="K232" s="7">
        <f t="shared" si="18"/>
        <v>1973.4256400000002</v>
      </c>
      <c r="L232" s="7">
        <f t="shared" si="19"/>
        <v>21391.685639999992</v>
      </c>
      <c r="M232" s="7">
        <f t="shared" si="20"/>
        <v>0.2816755937342092</v>
      </c>
      <c r="N232" s="7">
        <f t="shared" si="21"/>
        <v>21391.685639999992</v>
      </c>
      <c r="O232" s="7">
        <f t="shared" si="22"/>
        <v>1973.4256400000002</v>
      </c>
      <c r="P232" s="7">
        <f t="shared" si="23"/>
        <v>0.2816755937342092</v>
      </c>
    </row>
    <row r="233" spans="1:16">
      <c r="A233" s="8" t="s">
        <v>23</v>
      </c>
      <c r="B233" s="9" t="s">
        <v>24</v>
      </c>
      <c r="C233" s="10">
        <v>14958.7</v>
      </c>
      <c r="D233" s="10">
        <v>15319.300000000001</v>
      </c>
      <c r="E233" s="10">
        <v>1510.6000000000001</v>
      </c>
      <c r="F233" s="10">
        <v>0</v>
      </c>
      <c r="G233" s="10">
        <v>0</v>
      </c>
      <c r="H233" s="10">
        <v>0</v>
      </c>
      <c r="I233" s="10">
        <v>0</v>
      </c>
      <c r="J233" s="10">
        <v>901.17566000000011</v>
      </c>
      <c r="K233" s="10">
        <f t="shared" si="18"/>
        <v>1510.6000000000001</v>
      </c>
      <c r="L233" s="10">
        <f t="shared" si="19"/>
        <v>15319.300000000001</v>
      </c>
      <c r="M233" s="10">
        <f t="shared" si="20"/>
        <v>0</v>
      </c>
      <c r="N233" s="10">
        <f t="shared" si="21"/>
        <v>15319.300000000001</v>
      </c>
      <c r="O233" s="10">
        <f t="shared" si="22"/>
        <v>1510.6000000000001</v>
      </c>
      <c r="P233" s="10">
        <f t="shared" si="23"/>
        <v>0</v>
      </c>
    </row>
    <row r="234" spans="1:16">
      <c r="A234" s="8" t="s">
        <v>25</v>
      </c>
      <c r="B234" s="9" t="s">
        <v>26</v>
      </c>
      <c r="C234" s="10">
        <v>3291</v>
      </c>
      <c r="D234" s="10">
        <v>3340.2000000000003</v>
      </c>
      <c r="E234" s="10">
        <v>335.2</v>
      </c>
      <c r="F234" s="10">
        <v>0</v>
      </c>
      <c r="G234" s="10">
        <v>0</v>
      </c>
      <c r="H234" s="10">
        <v>0</v>
      </c>
      <c r="I234" s="10">
        <v>0</v>
      </c>
      <c r="J234" s="10">
        <v>173.55529999999999</v>
      </c>
      <c r="K234" s="10">
        <f t="shared" si="18"/>
        <v>335.2</v>
      </c>
      <c r="L234" s="10">
        <f t="shared" si="19"/>
        <v>3340.2000000000003</v>
      </c>
      <c r="M234" s="10">
        <f t="shared" si="20"/>
        <v>0</v>
      </c>
      <c r="N234" s="10">
        <f t="shared" si="21"/>
        <v>3340.2000000000003</v>
      </c>
      <c r="O234" s="10">
        <f t="shared" si="22"/>
        <v>335.2</v>
      </c>
      <c r="P234" s="10">
        <f t="shared" si="23"/>
        <v>0</v>
      </c>
    </row>
    <row r="235" spans="1:16">
      <c r="A235" s="8" t="s">
        <v>27</v>
      </c>
      <c r="B235" s="9" t="s">
        <v>28</v>
      </c>
      <c r="C235" s="10">
        <v>280.10000000000002</v>
      </c>
      <c r="D235" s="10">
        <v>280.10000000000002</v>
      </c>
      <c r="E235" s="10">
        <v>15.5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15.5</v>
      </c>
      <c r="L235" s="10">
        <f t="shared" si="19"/>
        <v>280.10000000000002</v>
      </c>
      <c r="M235" s="10">
        <f t="shared" si="20"/>
        <v>0</v>
      </c>
      <c r="N235" s="10">
        <f t="shared" si="21"/>
        <v>280.10000000000002</v>
      </c>
      <c r="O235" s="10">
        <f t="shared" si="22"/>
        <v>15.5</v>
      </c>
      <c r="P235" s="10">
        <f t="shared" si="23"/>
        <v>0</v>
      </c>
    </row>
    <row r="236" spans="1:16">
      <c r="A236" s="8" t="s">
        <v>76</v>
      </c>
      <c r="B236" s="9" t="s">
        <v>77</v>
      </c>
      <c r="C236" s="10">
        <v>3.92</v>
      </c>
      <c r="D236" s="10">
        <v>3.92</v>
      </c>
      <c r="E236" s="10">
        <v>0.3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0.3</v>
      </c>
      <c r="L236" s="10">
        <f t="shared" si="19"/>
        <v>3.92</v>
      </c>
      <c r="M236" s="10">
        <f t="shared" si="20"/>
        <v>0</v>
      </c>
      <c r="N236" s="10">
        <f t="shared" si="21"/>
        <v>3.92</v>
      </c>
      <c r="O236" s="10">
        <f t="shared" si="22"/>
        <v>0.3</v>
      </c>
      <c r="P236" s="10">
        <f t="shared" si="23"/>
        <v>0</v>
      </c>
    </row>
    <row r="237" spans="1:16">
      <c r="A237" s="8" t="s">
        <v>78</v>
      </c>
      <c r="B237" s="9" t="s">
        <v>79</v>
      </c>
      <c r="C237" s="10">
        <v>927.5</v>
      </c>
      <c r="D237" s="10">
        <v>927.5</v>
      </c>
      <c r="E237" s="10">
        <v>76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76</v>
      </c>
      <c r="L237" s="10">
        <f t="shared" si="19"/>
        <v>927.5</v>
      </c>
      <c r="M237" s="10">
        <f t="shared" si="20"/>
        <v>0</v>
      </c>
      <c r="N237" s="10">
        <f t="shared" si="21"/>
        <v>927.5</v>
      </c>
      <c r="O237" s="10">
        <f t="shared" si="22"/>
        <v>76</v>
      </c>
      <c r="P237" s="10">
        <f t="shared" si="23"/>
        <v>0</v>
      </c>
    </row>
    <row r="238" spans="1:16">
      <c r="A238" s="8" t="s">
        <v>29</v>
      </c>
      <c r="B238" s="9" t="s">
        <v>30</v>
      </c>
      <c r="C238" s="10">
        <v>134.69999999999999</v>
      </c>
      <c r="D238" s="10">
        <v>134.69999999999999</v>
      </c>
      <c r="E238" s="10">
        <v>12</v>
      </c>
      <c r="F238" s="10">
        <v>3.99</v>
      </c>
      <c r="G238" s="10">
        <v>0</v>
      </c>
      <c r="H238" s="10">
        <v>3.99</v>
      </c>
      <c r="I238" s="10">
        <v>0</v>
      </c>
      <c r="J238" s="10">
        <v>0</v>
      </c>
      <c r="K238" s="10">
        <f t="shared" si="18"/>
        <v>8.01</v>
      </c>
      <c r="L238" s="10">
        <f t="shared" si="19"/>
        <v>130.70999999999998</v>
      </c>
      <c r="M238" s="10">
        <f t="shared" si="20"/>
        <v>33.25</v>
      </c>
      <c r="N238" s="10">
        <f t="shared" si="21"/>
        <v>130.70999999999998</v>
      </c>
      <c r="O238" s="10">
        <f t="shared" si="22"/>
        <v>8.01</v>
      </c>
      <c r="P238" s="10">
        <f t="shared" si="23"/>
        <v>33.25</v>
      </c>
    </row>
    <row r="239" spans="1:16">
      <c r="A239" s="8" t="s">
        <v>31</v>
      </c>
      <c r="B239" s="9" t="s">
        <v>32</v>
      </c>
      <c r="C239" s="10">
        <v>280.60000000000002</v>
      </c>
      <c r="D239" s="10">
        <v>280.60000000000002</v>
      </c>
      <c r="E239" s="10">
        <v>25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25</v>
      </c>
      <c r="L239" s="10">
        <f t="shared" si="19"/>
        <v>280.60000000000002</v>
      </c>
      <c r="M239" s="10">
        <f t="shared" si="20"/>
        <v>0</v>
      </c>
      <c r="N239" s="10">
        <f t="shared" si="21"/>
        <v>280.60000000000002</v>
      </c>
      <c r="O239" s="10">
        <f t="shared" si="22"/>
        <v>25</v>
      </c>
      <c r="P239" s="10">
        <f t="shared" si="23"/>
        <v>0</v>
      </c>
    </row>
    <row r="240" spans="1:16">
      <c r="A240" s="8" t="s">
        <v>33</v>
      </c>
      <c r="B240" s="9" t="s">
        <v>34</v>
      </c>
      <c r="C240" s="10">
        <v>394.26</v>
      </c>
      <c r="D240" s="10">
        <v>394.26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394.26</v>
      </c>
      <c r="M240" s="10">
        <f t="shared" si="20"/>
        <v>0</v>
      </c>
      <c r="N240" s="10">
        <f t="shared" si="21"/>
        <v>394.26</v>
      </c>
      <c r="O240" s="10">
        <f t="shared" si="22"/>
        <v>0</v>
      </c>
      <c r="P240" s="10">
        <f t="shared" si="23"/>
        <v>0</v>
      </c>
    </row>
    <row r="241" spans="1:16">
      <c r="A241" s="8" t="s">
        <v>35</v>
      </c>
      <c r="B241" s="9" t="s">
        <v>36</v>
      </c>
      <c r="C241" s="10">
        <v>11.120000000000001</v>
      </c>
      <c r="D241" s="10">
        <v>11.120000000000001</v>
      </c>
      <c r="E241" s="10">
        <v>0.9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0.9</v>
      </c>
      <c r="L241" s="10">
        <f t="shared" si="19"/>
        <v>11.120000000000001</v>
      </c>
      <c r="M241" s="10">
        <f t="shared" si="20"/>
        <v>0</v>
      </c>
      <c r="N241" s="10">
        <f t="shared" si="21"/>
        <v>11.120000000000001</v>
      </c>
      <c r="O241" s="10">
        <f t="shared" si="22"/>
        <v>0.9</v>
      </c>
      <c r="P241" s="10">
        <f t="shared" si="23"/>
        <v>0</v>
      </c>
    </row>
    <row r="242" spans="1:16">
      <c r="A242" s="8" t="s">
        <v>37</v>
      </c>
      <c r="B242" s="9" t="s">
        <v>38</v>
      </c>
      <c r="C242" s="10">
        <v>47.26</v>
      </c>
      <c r="D242" s="10">
        <v>47.26</v>
      </c>
      <c r="E242" s="10">
        <v>3.5</v>
      </c>
      <c r="F242" s="10">
        <v>1.58436</v>
      </c>
      <c r="G242" s="10">
        <v>0</v>
      </c>
      <c r="H242" s="10">
        <v>1.58436</v>
      </c>
      <c r="I242" s="10">
        <v>0</v>
      </c>
      <c r="J242" s="10">
        <v>0</v>
      </c>
      <c r="K242" s="10">
        <f t="shared" si="18"/>
        <v>1.91564</v>
      </c>
      <c r="L242" s="10">
        <f t="shared" si="19"/>
        <v>45.675640000000001</v>
      </c>
      <c r="M242" s="10">
        <f t="shared" si="20"/>
        <v>45.267428571428567</v>
      </c>
      <c r="N242" s="10">
        <f t="shared" si="21"/>
        <v>45.675640000000001</v>
      </c>
      <c r="O242" s="10">
        <f t="shared" si="22"/>
        <v>1.91564</v>
      </c>
      <c r="P242" s="10">
        <f t="shared" si="23"/>
        <v>45.267428571428567</v>
      </c>
    </row>
    <row r="243" spans="1:16">
      <c r="A243" s="8" t="s">
        <v>84</v>
      </c>
      <c r="B243" s="9" t="s">
        <v>85</v>
      </c>
      <c r="C243" s="10">
        <v>658.30000000000007</v>
      </c>
      <c r="D243" s="10">
        <v>658.30000000000007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0</v>
      </c>
      <c r="L243" s="10">
        <f t="shared" si="19"/>
        <v>658.30000000000007</v>
      </c>
      <c r="M243" s="10">
        <f t="shared" si="20"/>
        <v>0</v>
      </c>
      <c r="N243" s="10">
        <f t="shared" si="21"/>
        <v>658.30000000000007</v>
      </c>
      <c r="O243" s="10">
        <f t="shared" si="22"/>
        <v>0</v>
      </c>
      <c r="P243" s="10">
        <f t="shared" si="23"/>
        <v>0</v>
      </c>
    </row>
    <row r="244" spans="1:16" ht="25.5">
      <c r="A244" s="5" t="s">
        <v>141</v>
      </c>
      <c r="B244" s="6" t="s">
        <v>142</v>
      </c>
      <c r="C244" s="7">
        <v>4624.418999999999</v>
      </c>
      <c r="D244" s="7">
        <v>4626.4189999999999</v>
      </c>
      <c r="E244" s="7">
        <v>361.43</v>
      </c>
      <c r="F244" s="7">
        <v>120.40638000000001</v>
      </c>
      <c r="G244" s="7">
        <v>0</v>
      </c>
      <c r="H244" s="7">
        <v>122.01828000000002</v>
      </c>
      <c r="I244" s="7">
        <v>0</v>
      </c>
      <c r="J244" s="7">
        <v>0</v>
      </c>
      <c r="K244" s="7">
        <f t="shared" si="18"/>
        <v>241.02361999999999</v>
      </c>
      <c r="L244" s="7">
        <f t="shared" si="19"/>
        <v>4506.0126199999995</v>
      </c>
      <c r="M244" s="7">
        <f t="shared" si="20"/>
        <v>33.31388650637745</v>
      </c>
      <c r="N244" s="7">
        <f t="shared" si="21"/>
        <v>4504.4007199999996</v>
      </c>
      <c r="O244" s="7">
        <f t="shared" si="22"/>
        <v>239.41172</v>
      </c>
      <c r="P244" s="7">
        <f t="shared" si="23"/>
        <v>33.759864980770828</v>
      </c>
    </row>
    <row r="245" spans="1:16">
      <c r="A245" s="8" t="s">
        <v>23</v>
      </c>
      <c r="B245" s="9" t="s">
        <v>24</v>
      </c>
      <c r="C245" s="10">
        <v>3410.6770000000001</v>
      </c>
      <c r="D245" s="10">
        <v>3410.6770000000001</v>
      </c>
      <c r="E245" s="10">
        <v>293</v>
      </c>
      <c r="F245" s="10">
        <v>100.46675</v>
      </c>
      <c r="G245" s="10">
        <v>0</v>
      </c>
      <c r="H245" s="10">
        <v>100.46675</v>
      </c>
      <c r="I245" s="10">
        <v>0</v>
      </c>
      <c r="J245" s="10">
        <v>0</v>
      </c>
      <c r="K245" s="10">
        <f t="shared" si="18"/>
        <v>192.53325000000001</v>
      </c>
      <c r="L245" s="10">
        <f t="shared" si="19"/>
        <v>3310.2102500000001</v>
      </c>
      <c r="M245" s="10">
        <f t="shared" si="20"/>
        <v>34.288993174061432</v>
      </c>
      <c r="N245" s="10">
        <f t="shared" si="21"/>
        <v>3310.2102500000001</v>
      </c>
      <c r="O245" s="10">
        <f t="shared" si="22"/>
        <v>192.53325000000001</v>
      </c>
      <c r="P245" s="10">
        <f t="shared" si="23"/>
        <v>34.288993174061432</v>
      </c>
    </row>
    <row r="246" spans="1:16">
      <c r="A246" s="8" t="s">
        <v>25</v>
      </c>
      <c r="B246" s="9" t="s">
        <v>26</v>
      </c>
      <c r="C246" s="10">
        <v>750.34900000000005</v>
      </c>
      <c r="D246" s="10">
        <v>741.649</v>
      </c>
      <c r="E246" s="10">
        <v>64.5</v>
      </c>
      <c r="F246" s="10">
        <v>19.111280000000001</v>
      </c>
      <c r="G246" s="10">
        <v>0</v>
      </c>
      <c r="H246" s="10">
        <v>19.111280000000001</v>
      </c>
      <c r="I246" s="10">
        <v>0</v>
      </c>
      <c r="J246" s="10">
        <v>0</v>
      </c>
      <c r="K246" s="10">
        <f t="shared" si="18"/>
        <v>45.388719999999999</v>
      </c>
      <c r="L246" s="10">
        <f t="shared" si="19"/>
        <v>722.53772000000004</v>
      </c>
      <c r="M246" s="10">
        <f t="shared" si="20"/>
        <v>29.62989147286822</v>
      </c>
      <c r="N246" s="10">
        <f t="shared" si="21"/>
        <v>722.53772000000004</v>
      </c>
      <c r="O246" s="10">
        <f t="shared" si="22"/>
        <v>45.388719999999999</v>
      </c>
      <c r="P246" s="10">
        <f t="shared" si="23"/>
        <v>29.62989147286822</v>
      </c>
    </row>
    <row r="247" spans="1:16">
      <c r="A247" s="8" t="s">
        <v>27</v>
      </c>
      <c r="B247" s="9" t="s">
        <v>28</v>
      </c>
      <c r="C247" s="10">
        <v>233.08</v>
      </c>
      <c r="D247" s="10">
        <v>235.08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</v>
      </c>
      <c r="L247" s="10">
        <f t="shared" si="19"/>
        <v>235.08</v>
      </c>
      <c r="M247" s="10">
        <f t="shared" si="20"/>
        <v>0</v>
      </c>
      <c r="N247" s="10">
        <f t="shared" si="21"/>
        <v>235.08</v>
      </c>
      <c r="O247" s="10">
        <f t="shared" si="22"/>
        <v>0</v>
      </c>
      <c r="P247" s="10">
        <f t="shared" si="23"/>
        <v>0</v>
      </c>
    </row>
    <row r="248" spans="1:16">
      <c r="A248" s="8" t="s">
        <v>76</v>
      </c>
      <c r="B248" s="9" t="s">
        <v>77</v>
      </c>
      <c r="C248" s="10">
        <v>4.9800000000000004</v>
      </c>
      <c r="D248" s="10">
        <v>4.9800000000000004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</v>
      </c>
      <c r="L248" s="10">
        <f t="shared" si="19"/>
        <v>4.9800000000000004</v>
      </c>
      <c r="M248" s="10">
        <f t="shared" si="20"/>
        <v>0</v>
      </c>
      <c r="N248" s="10">
        <f t="shared" si="21"/>
        <v>4.9800000000000004</v>
      </c>
      <c r="O248" s="10">
        <f t="shared" si="22"/>
        <v>0</v>
      </c>
      <c r="P248" s="10">
        <f t="shared" si="23"/>
        <v>0</v>
      </c>
    </row>
    <row r="249" spans="1:16">
      <c r="A249" s="8" t="s">
        <v>78</v>
      </c>
      <c r="B249" s="9" t="s">
        <v>79</v>
      </c>
      <c r="C249" s="10">
        <v>76</v>
      </c>
      <c r="D249" s="10">
        <v>76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0</v>
      </c>
      <c r="L249" s="10">
        <f t="shared" si="19"/>
        <v>76</v>
      </c>
      <c r="M249" s="10">
        <f t="shared" si="20"/>
        <v>0</v>
      </c>
      <c r="N249" s="10">
        <f t="shared" si="21"/>
        <v>76</v>
      </c>
      <c r="O249" s="10">
        <f t="shared" si="22"/>
        <v>0</v>
      </c>
      <c r="P249" s="10">
        <f t="shared" si="23"/>
        <v>0</v>
      </c>
    </row>
    <row r="250" spans="1:16">
      <c r="A250" s="8" t="s">
        <v>29</v>
      </c>
      <c r="B250" s="9" t="s">
        <v>30</v>
      </c>
      <c r="C250" s="10">
        <v>39.9</v>
      </c>
      <c r="D250" s="10">
        <v>48.6</v>
      </c>
      <c r="E250" s="10">
        <v>3.3000000000000003</v>
      </c>
      <c r="F250" s="10">
        <v>0.82835000000000003</v>
      </c>
      <c r="G250" s="10">
        <v>0</v>
      </c>
      <c r="H250" s="10">
        <v>0.82835000000000003</v>
      </c>
      <c r="I250" s="10">
        <v>0</v>
      </c>
      <c r="J250" s="10">
        <v>0</v>
      </c>
      <c r="K250" s="10">
        <f t="shared" si="18"/>
        <v>2.4716500000000003</v>
      </c>
      <c r="L250" s="10">
        <f t="shared" si="19"/>
        <v>47.771650000000001</v>
      </c>
      <c r="M250" s="10">
        <f t="shared" si="20"/>
        <v>25.101515151515152</v>
      </c>
      <c r="N250" s="10">
        <f t="shared" si="21"/>
        <v>47.771650000000001</v>
      </c>
      <c r="O250" s="10">
        <f t="shared" si="22"/>
        <v>2.4716500000000003</v>
      </c>
      <c r="P250" s="10">
        <f t="shared" si="23"/>
        <v>25.101515151515152</v>
      </c>
    </row>
    <row r="251" spans="1:16">
      <c r="A251" s="8" t="s">
        <v>33</v>
      </c>
      <c r="B251" s="9" t="s">
        <v>34</v>
      </c>
      <c r="C251" s="10">
        <v>67.965000000000003</v>
      </c>
      <c r="D251" s="10">
        <v>67.965000000000003</v>
      </c>
      <c r="E251" s="10">
        <v>0</v>
      </c>
      <c r="F251" s="10">
        <v>0</v>
      </c>
      <c r="G251" s="10">
        <v>0</v>
      </c>
      <c r="H251" s="10">
        <v>1.5921500000000002</v>
      </c>
      <c r="I251" s="10">
        <v>0</v>
      </c>
      <c r="J251" s="10">
        <v>0</v>
      </c>
      <c r="K251" s="10">
        <f t="shared" si="18"/>
        <v>0</v>
      </c>
      <c r="L251" s="10">
        <f t="shared" si="19"/>
        <v>67.965000000000003</v>
      </c>
      <c r="M251" s="10">
        <f t="shared" si="20"/>
        <v>0</v>
      </c>
      <c r="N251" s="10">
        <f t="shared" si="21"/>
        <v>66.37285</v>
      </c>
      <c r="O251" s="10">
        <f t="shared" si="22"/>
        <v>-1.5921500000000002</v>
      </c>
      <c r="P251" s="10">
        <f t="shared" si="23"/>
        <v>0</v>
      </c>
    </row>
    <row r="252" spans="1:16">
      <c r="A252" s="8" t="s">
        <v>35</v>
      </c>
      <c r="B252" s="9" t="s">
        <v>36</v>
      </c>
      <c r="C252" s="10">
        <v>5.9850000000000003</v>
      </c>
      <c r="D252" s="10">
        <v>5.9850000000000003</v>
      </c>
      <c r="E252" s="10">
        <v>0.5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0.5</v>
      </c>
      <c r="L252" s="10">
        <f t="shared" si="19"/>
        <v>5.9850000000000003</v>
      </c>
      <c r="M252" s="10">
        <f t="shared" si="20"/>
        <v>0</v>
      </c>
      <c r="N252" s="10">
        <f t="shared" si="21"/>
        <v>5.9850000000000003</v>
      </c>
      <c r="O252" s="10">
        <f t="shared" si="22"/>
        <v>0.5</v>
      </c>
      <c r="P252" s="10">
        <f t="shared" si="23"/>
        <v>0</v>
      </c>
    </row>
    <row r="253" spans="1:16">
      <c r="A253" s="8" t="s">
        <v>37</v>
      </c>
      <c r="B253" s="9" t="s">
        <v>38</v>
      </c>
      <c r="C253" s="10">
        <v>25.77</v>
      </c>
      <c r="D253" s="10">
        <v>25.77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25.77</v>
      </c>
      <c r="M253" s="10">
        <f t="shared" si="20"/>
        <v>0</v>
      </c>
      <c r="N253" s="10">
        <f t="shared" si="21"/>
        <v>25.77</v>
      </c>
      <c r="O253" s="10">
        <f t="shared" si="22"/>
        <v>0</v>
      </c>
      <c r="P253" s="10">
        <f t="shared" si="23"/>
        <v>0</v>
      </c>
    </row>
    <row r="254" spans="1:16">
      <c r="A254" s="8" t="s">
        <v>39</v>
      </c>
      <c r="B254" s="9" t="s">
        <v>40</v>
      </c>
      <c r="C254" s="10">
        <v>8.2050000000000001</v>
      </c>
      <c r="D254" s="10">
        <v>8.2050000000000001</v>
      </c>
      <c r="E254" s="10">
        <v>0</v>
      </c>
      <c r="F254" s="10">
        <v>0</v>
      </c>
      <c r="G254" s="10">
        <v>0</v>
      </c>
      <c r="H254" s="10">
        <v>1.975E-2</v>
      </c>
      <c r="I254" s="10">
        <v>0</v>
      </c>
      <c r="J254" s="10">
        <v>0</v>
      </c>
      <c r="K254" s="10">
        <f t="shared" si="18"/>
        <v>0</v>
      </c>
      <c r="L254" s="10">
        <f t="shared" si="19"/>
        <v>8.2050000000000001</v>
      </c>
      <c r="M254" s="10">
        <f t="shared" si="20"/>
        <v>0</v>
      </c>
      <c r="N254" s="10">
        <f t="shared" si="21"/>
        <v>8.1852499999999999</v>
      </c>
      <c r="O254" s="10">
        <f t="shared" si="22"/>
        <v>-1.975E-2</v>
      </c>
      <c r="P254" s="10">
        <f t="shared" si="23"/>
        <v>0</v>
      </c>
    </row>
    <row r="255" spans="1:16">
      <c r="A255" s="8" t="s">
        <v>80</v>
      </c>
      <c r="B255" s="9" t="s">
        <v>81</v>
      </c>
      <c r="C255" s="10">
        <v>1.508</v>
      </c>
      <c r="D255" s="10">
        <v>1.508</v>
      </c>
      <c r="E255" s="10">
        <v>0.13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0.13</v>
      </c>
      <c r="L255" s="10">
        <f t="shared" si="19"/>
        <v>1.508</v>
      </c>
      <c r="M255" s="10">
        <f t="shared" si="20"/>
        <v>0</v>
      </c>
      <c r="N255" s="10">
        <f t="shared" si="21"/>
        <v>1.508</v>
      </c>
      <c r="O255" s="10">
        <f t="shared" si="22"/>
        <v>0.13</v>
      </c>
      <c r="P255" s="10">
        <f t="shared" si="23"/>
        <v>0</v>
      </c>
    </row>
    <row r="256" spans="1:16" ht="51">
      <c r="A256" s="5" t="s">
        <v>143</v>
      </c>
      <c r="B256" s="6" t="s">
        <v>144</v>
      </c>
      <c r="C256" s="7">
        <v>1565.25</v>
      </c>
      <c r="D256" s="7">
        <v>1565.25</v>
      </c>
      <c r="E256" s="7">
        <v>130.30000000000001</v>
      </c>
      <c r="F256" s="7">
        <v>0</v>
      </c>
      <c r="G256" s="7">
        <v>0</v>
      </c>
      <c r="H256" s="7">
        <v>-2.2694000000000001</v>
      </c>
      <c r="I256" s="7">
        <v>4.3290600000000001</v>
      </c>
      <c r="J256" s="7">
        <v>0</v>
      </c>
      <c r="K256" s="7">
        <f t="shared" si="18"/>
        <v>130.30000000000001</v>
      </c>
      <c r="L256" s="7">
        <f t="shared" si="19"/>
        <v>1565.25</v>
      </c>
      <c r="M256" s="7">
        <f t="shared" si="20"/>
        <v>0</v>
      </c>
      <c r="N256" s="7">
        <f t="shared" si="21"/>
        <v>1567.5193999999999</v>
      </c>
      <c r="O256" s="7">
        <f t="shared" si="22"/>
        <v>132.5694</v>
      </c>
      <c r="P256" s="7">
        <f t="shared" si="23"/>
        <v>-1.7416730621642365</v>
      </c>
    </row>
    <row r="257" spans="1:16">
      <c r="A257" s="8" t="s">
        <v>29</v>
      </c>
      <c r="B257" s="9" t="s">
        <v>30</v>
      </c>
      <c r="C257" s="10">
        <v>2.3000000000000003</v>
      </c>
      <c r="D257" s="10">
        <v>2.3000000000000003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</v>
      </c>
      <c r="L257" s="10">
        <f t="shared" si="19"/>
        <v>2.3000000000000003</v>
      </c>
      <c r="M257" s="10">
        <f t="shared" si="20"/>
        <v>0</v>
      </c>
      <c r="N257" s="10">
        <f t="shared" si="21"/>
        <v>2.3000000000000003</v>
      </c>
      <c r="O257" s="10">
        <f t="shared" si="22"/>
        <v>0</v>
      </c>
      <c r="P257" s="10">
        <f t="shared" si="23"/>
        <v>0</v>
      </c>
    </row>
    <row r="258" spans="1:16">
      <c r="A258" s="8" t="s">
        <v>84</v>
      </c>
      <c r="B258" s="9" t="s">
        <v>85</v>
      </c>
      <c r="C258" s="10">
        <v>1562.95</v>
      </c>
      <c r="D258" s="10">
        <v>1562.95</v>
      </c>
      <c r="E258" s="10">
        <v>130.30000000000001</v>
      </c>
      <c r="F258" s="10">
        <v>0</v>
      </c>
      <c r="G258" s="10">
        <v>0</v>
      </c>
      <c r="H258" s="10">
        <v>-2.2694000000000001</v>
      </c>
      <c r="I258" s="10">
        <v>4.3290600000000001</v>
      </c>
      <c r="J258" s="10">
        <v>0</v>
      </c>
      <c r="K258" s="10">
        <f t="shared" si="18"/>
        <v>130.30000000000001</v>
      </c>
      <c r="L258" s="10">
        <f t="shared" si="19"/>
        <v>1562.95</v>
      </c>
      <c r="M258" s="10">
        <f t="shared" si="20"/>
        <v>0</v>
      </c>
      <c r="N258" s="10">
        <f t="shared" si="21"/>
        <v>1565.2194</v>
      </c>
      <c r="O258" s="10">
        <f t="shared" si="22"/>
        <v>132.5694</v>
      </c>
      <c r="P258" s="10">
        <f t="shared" si="23"/>
        <v>-1.7416730621642365</v>
      </c>
    </row>
    <row r="259" spans="1:16" ht="51">
      <c r="A259" s="5" t="s">
        <v>145</v>
      </c>
      <c r="B259" s="6" t="s">
        <v>146</v>
      </c>
      <c r="C259" s="7">
        <v>963.30000000000007</v>
      </c>
      <c r="D259" s="7">
        <v>963.30000000000007</v>
      </c>
      <c r="E259" s="7">
        <v>80</v>
      </c>
      <c r="F259" s="7">
        <v>22.027340000000002</v>
      </c>
      <c r="G259" s="7">
        <v>0</v>
      </c>
      <c r="H259" s="7">
        <v>56.59308</v>
      </c>
      <c r="I259" s="7">
        <v>0</v>
      </c>
      <c r="J259" s="7">
        <v>0</v>
      </c>
      <c r="K259" s="7">
        <f t="shared" si="18"/>
        <v>57.972659999999998</v>
      </c>
      <c r="L259" s="7">
        <f t="shared" si="19"/>
        <v>941.27266000000009</v>
      </c>
      <c r="M259" s="7">
        <f t="shared" si="20"/>
        <v>27.534175000000005</v>
      </c>
      <c r="N259" s="7">
        <f t="shared" si="21"/>
        <v>906.70692000000008</v>
      </c>
      <c r="O259" s="7">
        <f t="shared" si="22"/>
        <v>23.40692</v>
      </c>
      <c r="P259" s="7">
        <f t="shared" si="23"/>
        <v>70.741349999999997</v>
      </c>
    </row>
    <row r="260" spans="1:16">
      <c r="A260" s="8" t="s">
        <v>84</v>
      </c>
      <c r="B260" s="9" t="s">
        <v>85</v>
      </c>
      <c r="C260" s="10">
        <v>963.30000000000007</v>
      </c>
      <c r="D260" s="10">
        <v>963.30000000000007</v>
      </c>
      <c r="E260" s="10">
        <v>80</v>
      </c>
      <c r="F260" s="10">
        <v>22.027340000000002</v>
      </c>
      <c r="G260" s="10">
        <v>0</v>
      </c>
      <c r="H260" s="10">
        <v>56.59308</v>
      </c>
      <c r="I260" s="10">
        <v>0</v>
      </c>
      <c r="J260" s="10">
        <v>0</v>
      </c>
      <c r="K260" s="10">
        <f t="shared" si="18"/>
        <v>57.972659999999998</v>
      </c>
      <c r="L260" s="10">
        <f t="shared" si="19"/>
        <v>941.27266000000009</v>
      </c>
      <c r="M260" s="10">
        <f t="shared" si="20"/>
        <v>27.534175000000005</v>
      </c>
      <c r="N260" s="10">
        <f t="shared" si="21"/>
        <v>906.70692000000008</v>
      </c>
      <c r="O260" s="10">
        <f t="shared" si="22"/>
        <v>23.40692</v>
      </c>
      <c r="P260" s="10">
        <f t="shared" si="23"/>
        <v>70.741349999999997</v>
      </c>
    </row>
    <row r="261" spans="1:16" ht="38.25">
      <c r="A261" s="5" t="s">
        <v>147</v>
      </c>
      <c r="B261" s="6" t="s">
        <v>148</v>
      </c>
      <c r="C261" s="7">
        <v>273.5</v>
      </c>
      <c r="D261" s="7">
        <v>273.5</v>
      </c>
      <c r="E261" s="7">
        <v>8.4350000000000005</v>
      </c>
      <c r="F261" s="7">
        <v>0.42</v>
      </c>
      <c r="G261" s="7">
        <v>0</v>
      </c>
      <c r="H261" s="7">
        <v>0.42</v>
      </c>
      <c r="I261" s="7">
        <v>0</v>
      </c>
      <c r="J261" s="7">
        <v>0</v>
      </c>
      <c r="K261" s="7">
        <f t="shared" si="18"/>
        <v>8.0150000000000006</v>
      </c>
      <c r="L261" s="7">
        <f t="shared" si="19"/>
        <v>273.08</v>
      </c>
      <c r="M261" s="7">
        <f t="shared" si="20"/>
        <v>4.9792531120331951</v>
      </c>
      <c r="N261" s="7">
        <f t="shared" si="21"/>
        <v>273.08</v>
      </c>
      <c r="O261" s="7">
        <f t="shared" si="22"/>
        <v>8.0150000000000006</v>
      </c>
      <c r="P261" s="7">
        <f t="shared" si="23"/>
        <v>4.9792531120331951</v>
      </c>
    </row>
    <row r="262" spans="1:16" ht="25.5">
      <c r="A262" s="8" t="s">
        <v>55</v>
      </c>
      <c r="B262" s="9" t="s">
        <v>56</v>
      </c>
      <c r="C262" s="10">
        <v>273.5</v>
      </c>
      <c r="D262" s="10">
        <v>273.5</v>
      </c>
      <c r="E262" s="10">
        <v>8.4350000000000005</v>
      </c>
      <c r="F262" s="10">
        <v>0.42</v>
      </c>
      <c r="G262" s="10">
        <v>0</v>
      </c>
      <c r="H262" s="10">
        <v>0.42</v>
      </c>
      <c r="I262" s="10">
        <v>0</v>
      </c>
      <c r="J262" s="10">
        <v>0</v>
      </c>
      <c r="K262" s="10">
        <f t="shared" ref="K262:K325" si="24">E262-F262</f>
        <v>8.0150000000000006</v>
      </c>
      <c r="L262" s="10">
        <f t="shared" ref="L262:L325" si="25">D262-F262</f>
        <v>273.08</v>
      </c>
      <c r="M262" s="10">
        <f t="shared" ref="M262:M325" si="26">IF(E262=0,0,(F262/E262)*100)</f>
        <v>4.9792531120331951</v>
      </c>
      <c r="N262" s="10">
        <f t="shared" ref="N262:N325" si="27">D262-H262</f>
        <v>273.08</v>
      </c>
      <c r="O262" s="10">
        <f t="shared" ref="O262:O325" si="28">E262-H262</f>
        <v>8.0150000000000006</v>
      </c>
      <c r="P262" s="10">
        <f t="shared" ref="P262:P325" si="29">IF(E262=0,0,(H262/E262)*100)</f>
        <v>4.9792531120331951</v>
      </c>
    </row>
    <row r="263" spans="1:16">
      <c r="A263" s="5" t="s">
        <v>149</v>
      </c>
      <c r="B263" s="6" t="s">
        <v>150</v>
      </c>
      <c r="C263" s="7">
        <v>416.101</v>
      </c>
      <c r="D263" s="7">
        <v>416.101</v>
      </c>
      <c r="E263" s="7">
        <v>46.296999999999997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 t="shared" si="24"/>
        <v>46.296999999999997</v>
      </c>
      <c r="L263" s="7">
        <f t="shared" si="25"/>
        <v>416.101</v>
      </c>
      <c r="M263" s="7">
        <f t="shared" si="26"/>
        <v>0</v>
      </c>
      <c r="N263" s="7">
        <f t="shared" si="27"/>
        <v>416.101</v>
      </c>
      <c r="O263" s="7">
        <f t="shared" si="28"/>
        <v>46.296999999999997</v>
      </c>
      <c r="P263" s="7">
        <f t="shared" si="29"/>
        <v>0</v>
      </c>
    </row>
    <row r="264" spans="1:16">
      <c r="A264" s="8" t="s">
        <v>23</v>
      </c>
      <c r="B264" s="9" t="s">
        <v>24</v>
      </c>
      <c r="C264" s="10">
        <v>226.715</v>
      </c>
      <c r="D264" s="10">
        <v>226.715</v>
      </c>
      <c r="E264" s="10">
        <v>28.501999999999999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28.501999999999999</v>
      </c>
      <c r="L264" s="10">
        <f t="shared" si="25"/>
        <v>226.715</v>
      </c>
      <c r="M264" s="10">
        <f t="shared" si="26"/>
        <v>0</v>
      </c>
      <c r="N264" s="10">
        <f t="shared" si="27"/>
        <v>226.715</v>
      </c>
      <c r="O264" s="10">
        <f t="shared" si="28"/>
        <v>28.501999999999999</v>
      </c>
      <c r="P264" s="10">
        <f t="shared" si="29"/>
        <v>0</v>
      </c>
    </row>
    <row r="265" spans="1:16">
      <c r="A265" s="8" t="s">
        <v>25</v>
      </c>
      <c r="B265" s="9" t="s">
        <v>26</v>
      </c>
      <c r="C265" s="10">
        <v>49.877000000000002</v>
      </c>
      <c r="D265" s="10">
        <v>49.877000000000002</v>
      </c>
      <c r="E265" s="10">
        <v>6.2709999999999999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6.2709999999999999</v>
      </c>
      <c r="L265" s="10">
        <f t="shared" si="25"/>
        <v>49.877000000000002</v>
      </c>
      <c r="M265" s="10">
        <f t="shared" si="26"/>
        <v>0</v>
      </c>
      <c r="N265" s="10">
        <f t="shared" si="27"/>
        <v>49.877000000000002</v>
      </c>
      <c r="O265" s="10">
        <f t="shared" si="28"/>
        <v>6.2709999999999999</v>
      </c>
      <c r="P265" s="10">
        <f t="shared" si="29"/>
        <v>0</v>
      </c>
    </row>
    <row r="266" spans="1:16">
      <c r="A266" s="8" t="s">
        <v>43</v>
      </c>
      <c r="B266" s="9" t="s">
        <v>44</v>
      </c>
      <c r="C266" s="10">
        <v>139.50900000000001</v>
      </c>
      <c r="D266" s="10">
        <v>139.50900000000001</v>
      </c>
      <c r="E266" s="10">
        <v>11.524000000000001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11.524000000000001</v>
      </c>
      <c r="L266" s="10">
        <f t="shared" si="25"/>
        <v>139.50900000000001</v>
      </c>
      <c r="M266" s="10">
        <f t="shared" si="26"/>
        <v>0</v>
      </c>
      <c r="N266" s="10">
        <f t="shared" si="27"/>
        <v>139.50900000000001</v>
      </c>
      <c r="O266" s="10">
        <f t="shared" si="28"/>
        <v>11.524000000000001</v>
      </c>
      <c r="P266" s="10">
        <f t="shared" si="29"/>
        <v>0</v>
      </c>
    </row>
    <row r="267" spans="1:16" ht="25.5">
      <c r="A267" s="5" t="s">
        <v>151</v>
      </c>
      <c r="B267" s="6" t="s">
        <v>152</v>
      </c>
      <c r="C267" s="7">
        <v>12249.664000000001</v>
      </c>
      <c r="D267" s="7">
        <v>15186.164000000001</v>
      </c>
      <c r="E267" s="7">
        <v>1105.9000000000001</v>
      </c>
      <c r="F267" s="7">
        <v>345.13821000000002</v>
      </c>
      <c r="G267" s="7">
        <v>0</v>
      </c>
      <c r="H267" s="7">
        <v>349.89821000000001</v>
      </c>
      <c r="I267" s="7">
        <v>6</v>
      </c>
      <c r="J267" s="7">
        <v>0</v>
      </c>
      <c r="K267" s="7">
        <f t="shared" si="24"/>
        <v>760.76179000000002</v>
      </c>
      <c r="L267" s="7">
        <f t="shared" si="25"/>
        <v>14841.025790000002</v>
      </c>
      <c r="M267" s="7">
        <f t="shared" si="26"/>
        <v>31.208808210507279</v>
      </c>
      <c r="N267" s="7">
        <f t="shared" si="27"/>
        <v>14836.265790000001</v>
      </c>
      <c r="O267" s="7">
        <f t="shared" si="28"/>
        <v>756.00179000000003</v>
      </c>
      <c r="P267" s="7">
        <f t="shared" si="29"/>
        <v>31.639226874039245</v>
      </c>
    </row>
    <row r="268" spans="1:16">
      <c r="A268" s="8" t="s">
        <v>27</v>
      </c>
      <c r="B268" s="9" t="s">
        <v>28</v>
      </c>
      <c r="C268" s="10">
        <v>20</v>
      </c>
      <c r="D268" s="10">
        <v>20</v>
      </c>
      <c r="E268" s="10">
        <v>0</v>
      </c>
      <c r="F268" s="10">
        <v>0.25</v>
      </c>
      <c r="G268" s="10">
        <v>0</v>
      </c>
      <c r="H268" s="10">
        <v>0.5</v>
      </c>
      <c r="I268" s="10">
        <v>0</v>
      </c>
      <c r="J268" s="10">
        <v>0</v>
      </c>
      <c r="K268" s="10">
        <f t="shared" si="24"/>
        <v>-0.25</v>
      </c>
      <c r="L268" s="10">
        <f t="shared" si="25"/>
        <v>19.75</v>
      </c>
      <c r="M268" s="10">
        <f t="shared" si="26"/>
        <v>0</v>
      </c>
      <c r="N268" s="10">
        <f t="shared" si="27"/>
        <v>19.5</v>
      </c>
      <c r="O268" s="10">
        <f t="shared" si="28"/>
        <v>-0.5</v>
      </c>
      <c r="P268" s="10">
        <f t="shared" si="29"/>
        <v>0</v>
      </c>
    </row>
    <row r="269" spans="1:16">
      <c r="A269" s="8" t="s">
        <v>29</v>
      </c>
      <c r="B269" s="9" t="s">
        <v>30</v>
      </c>
      <c r="C269" s="10">
        <v>31.44</v>
      </c>
      <c r="D269" s="10">
        <v>31.44</v>
      </c>
      <c r="E269" s="10">
        <v>0</v>
      </c>
      <c r="F269" s="10">
        <v>0.06</v>
      </c>
      <c r="G269" s="10">
        <v>0</v>
      </c>
      <c r="H269" s="10">
        <v>0.06</v>
      </c>
      <c r="I269" s="10">
        <v>0</v>
      </c>
      <c r="J269" s="10">
        <v>0</v>
      </c>
      <c r="K269" s="10">
        <f t="shared" si="24"/>
        <v>-0.06</v>
      </c>
      <c r="L269" s="10">
        <f t="shared" si="25"/>
        <v>31.380000000000003</v>
      </c>
      <c r="M269" s="10">
        <f t="shared" si="26"/>
        <v>0</v>
      </c>
      <c r="N269" s="10">
        <f t="shared" si="27"/>
        <v>31.380000000000003</v>
      </c>
      <c r="O269" s="10">
        <f t="shared" si="28"/>
        <v>-0.06</v>
      </c>
      <c r="P269" s="10">
        <f t="shared" si="29"/>
        <v>0</v>
      </c>
    </row>
    <row r="270" spans="1:16" ht="25.5">
      <c r="A270" s="8" t="s">
        <v>55</v>
      </c>
      <c r="B270" s="9" t="s">
        <v>56</v>
      </c>
      <c r="C270" s="10">
        <v>817.04</v>
      </c>
      <c r="D270" s="10">
        <v>821.84</v>
      </c>
      <c r="E270" s="10">
        <v>0</v>
      </c>
      <c r="F270" s="10">
        <v>34.447209999999998</v>
      </c>
      <c r="G270" s="10">
        <v>0</v>
      </c>
      <c r="H270" s="10">
        <v>34.447209999999998</v>
      </c>
      <c r="I270" s="10">
        <v>0</v>
      </c>
      <c r="J270" s="10">
        <v>0</v>
      </c>
      <c r="K270" s="10">
        <f t="shared" si="24"/>
        <v>-34.447209999999998</v>
      </c>
      <c r="L270" s="10">
        <f t="shared" si="25"/>
        <v>787.39278999999999</v>
      </c>
      <c r="M270" s="10">
        <f t="shared" si="26"/>
        <v>0</v>
      </c>
      <c r="N270" s="10">
        <f t="shared" si="27"/>
        <v>787.39278999999999</v>
      </c>
      <c r="O270" s="10">
        <f t="shared" si="28"/>
        <v>-34.447209999999998</v>
      </c>
      <c r="P270" s="10">
        <f t="shared" si="29"/>
        <v>0</v>
      </c>
    </row>
    <row r="271" spans="1:16">
      <c r="A271" s="8" t="s">
        <v>84</v>
      </c>
      <c r="B271" s="9" t="s">
        <v>85</v>
      </c>
      <c r="C271" s="10">
        <v>11381.184000000001</v>
      </c>
      <c r="D271" s="10">
        <v>14312.884</v>
      </c>
      <c r="E271" s="10">
        <v>1105.9000000000001</v>
      </c>
      <c r="F271" s="10">
        <v>310.38100000000003</v>
      </c>
      <c r="G271" s="10">
        <v>0</v>
      </c>
      <c r="H271" s="10">
        <v>314.89100000000002</v>
      </c>
      <c r="I271" s="10">
        <v>6</v>
      </c>
      <c r="J271" s="10">
        <v>0</v>
      </c>
      <c r="K271" s="10">
        <f t="shared" si="24"/>
        <v>795.51900000000001</v>
      </c>
      <c r="L271" s="10">
        <f t="shared" si="25"/>
        <v>14002.503000000001</v>
      </c>
      <c r="M271" s="10">
        <f t="shared" si="26"/>
        <v>28.065919160864457</v>
      </c>
      <c r="N271" s="10">
        <f t="shared" si="27"/>
        <v>13997.993</v>
      </c>
      <c r="O271" s="10">
        <f t="shared" si="28"/>
        <v>791.00900000000001</v>
      </c>
      <c r="P271" s="10">
        <f t="shared" si="29"/>
        <v>28.473731802152091</v>
      </c>
    </row>
    <row r="272" spans="1:16">
      <c r="A272" s="5" t="s">
        <v>153</v>
      </c>
      <c r="B272" s="6" t="s">
        <v>124</v>
      </c>
      <c r="C272" s="7">
        <v>39.76</v>
      </c>
      <c r="D272" s="7">
        <v>39.76</v>
      </c>
      <c r="E272" s="7">
        <v>1.9000000000000001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f t="shared" si="24"/>
        <v>1.9000000000000001</v>
      </c>
      <c r="L272" s="7">
        <f t="shared" si="25"/>
        <v>39.76</v>
      </c>
      <c r="M272" s="7">
        <f t="shared" si="26"/>
        <v>0</v>
      </c>
      <c r="N272" s="7">
        <f t="shared" si="27"/>
        <v>39.76</v>
      </c>
      <c r="O272" s="7">
        <f t="shared" si="28"/>
        <v>1.9000000000000001</v>
      </c>
      <c r="P272" s="7">
        <f t="shared" si="29"/>
        <v>0</v>
      </c>
    </row>
    <row r="273" spans="1:16" ht="25.5">
      <c r="A273" s="8" t="s">
        <v>125</v>
      </c>
      <c r="B273" s="9" t="s">
        <v>126</v>
      </c>
      <c r="C273" s="10">
        <v>39.76</v>
      </c>
      <c r="D273" s="10">
        <v>39.76</v>
      </c>
      <c r="E273" s="10">
        <v>1.9000000000000001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1.9000000000000001</v>
      </c>
      <c r="L273" s="10">
        <f t="shared" si="25"/>
        <v>39.76</v>
      </c>
      <c r="M273" s="10">
        <f t="shared" si="26"/>
        <v>0</v>
      </c>
      <c r="N273" s="10">
        <f t="shared" si="27"/>
        <v>39.76</v>
      </c>
      <c r="O273" s="10">
        <f t="shared" si="28"/>
        <v>1.9000000000000001</v>
      </c>
      <c r="P273" s="10">
        <f t="shared" si="29"/>
        <v>0</v>
      </c>
    </row>
    <row r="274" spans="1:16">
      <c r="A274" s="5" t="s">
        <v>154</v>
      </c>
      <c r="B274" s="6" t="s">
        <v>155</v>
      </c>
      <c r="C274" s="7">
        <v>83575.425000000017</v>
      </c>
      <c r="D274" s="7">
        <v>82234.101200000019</v>
      </c>
      <c r="E274" s="7">
        <v>6300.4010000000017</v>
      </c>
      <c r="F274" s="7">
        <v>209.21364</v>
      </c>
      <c r="G274" s="7">
        <v>0</v>
      </c>
      <c r="H274" s="7">
        <v>426.12195000000003</v>
      </c>
      <c r="I274" s="7">
        <v>0.7533700000000001</v>
      </c>
      <c r="J274" s="7">
        <v>2701.2253000000001</v>
      </c>
      <c r="K274" s="7">
        <f t="shared" si="24"/>
        <v>6091.1873600000017</v>
      </c>
      <c r="L274" s="7">
        <f t="shared" si="25"/>
        <v>82024.887560000017</v>
      </c>
      <c r="M274" s="7">
        <f t="shared" si="26"/>
        <v>3.3206400671957224</v>
      </c>
      <c r="N274" s="7">
        <f t="shared" si="27"/>
        <v>81807.979250000019</v>
      </c>
      <c r="O274" s="7">
        <f t="shared" si="28"/>
        <v>5874.2790500000019</v>
      </c>
      <c r="P274" s="7">
        <f t="shared" si="29"/>
        <v>6.7634099797774763</v>
      </c>
    </row>
    <row r="275" spans="1:16" ht="38.25">
      <c r="A275" s="5" t="s">
        <v>156</v>
      </c>
      <c r="B275" s="6" t="s">
        <v>46</v>
      </c>
      <c r="C275" s="7">
        <v>1851.0730000000003</v>
      </c>
      <c r="D275" s="7">
        <v>1836.5800000000004</v>
      </c>
      <c r="E275" s="7">
        <v>130.179</v>
      </c>
      <c r="F275" s="7">
        <v>42.829559999999994</v>
      </c>
      <c r="G275" s="7">
        <v>0</v>
      </c>
      <c r="H275" s="7">
        <v>42.829559999999994</v>
      </c>
      <c r="I275" s="7">
        <v>0</v>
      </c>
      <c r="J275" s="7">
        <v>0</v>
      </c>
      <c r="K275" s="7">
        <f t="shared" si="24"/>
        <v>87.349440000000016</v>
      </c>
      <c r="L275" s="7">
        <f t="shared" si="25"/>
        <v>1793.7504400000005</v>
      </c>
      <c r="M275" s="7">
        <f t="shared" si="26"/>
        <v>32.900513907773139</v>
      </c>
      <c r="N275" s="7">
        <f t="shared" si="27"/>
        <v>1793.7504400000005</v>
      </c>
      <c r="O275" s="7">
        <f t="shared" si="28"/>
        <v>87.349440000000016</v>
      </c>
      <c r="P275" s="7">
        <f t="shared" si="29"/>
        <v>32.900513907773139</v>
      </c>
    </row>
    <row r="276" spans="1:16">
      <c r="A276" s="8" t="s">
        <v>23</v>
      </c>
      <c r="B276" s="9" t="s">
        <v>24</v>
      </c>
      <c r="C276" s="10">
        <v>1518.38</v>
      </c>
      <c r="D276" s="10">
        <v>1506.615</v>
      </c>
      <c r="E276" s="10">
        <v>105.25</v>
      </c>
      <c r="F276" s="10">
        <v>36.121259999999999</v>
      </c>
      <c r="G276" s="10">
        <v>0</v>
      </c>
      <c r="H276" s="10">
        <v>36.121259999999999</v>
      </c>
      <c r="I276" s="10">
        <v>0</v>
      </c>
      <c r="J276" s="10">
        <v>0</v>
      </c>
      <c r="K276" s="10">
        <f t="shared" si="24"/>
        <v>69.128739999999993</v>
      </c>
      <c r="L276" s="10">
        <f t="shared" si="25"/>
        <v>1470.4937400000001</v>
      </c>
      <c r="M276" s="10">
        <f t="shared" si="26"/>
        <v>34.319486935866983</v>
      </c>
      <c r="N276" s="10">
        <f t="shared" si="27"/>
        <v>1470.4937400000001</v>
      </c>
      <c r="O276" s="10">
        <f t="shared" si="28"/>
        <v>69.128739999999993</v>
      </c>
      <c r="P276" s="10">
        <f t="shared" si="29"/>
        <v>34.319486935866983</v>
      </c>
    </row>
    <row r="277" spans="1:16">
      <c r="A277" s="8" t="s">
        <v>25</v>
      </c>
      <c r="B277" s="9" t="s">
        <v>26</v>
      </c>
      <c r="C277" s="10">
        <v>244.31800000000001</v>
      </c>
      <c r="D277" s="10">
        <v>241.73000000000002</v>
      </c>
      <c r="E277" s="10">
        <v>16.253</v>
      </c>
      <c r="F277" s="10">
        <v>6.2168000000000001</v>
      </c>
      <c r="G277" s="10">
        <v>0</v>
      </c>
      <c r="H277" s="10">
        <v>6.2168000000000001</v>
      </c>
      <c r="I277" s="10">
        <v>0</v>
      </c>
      <c r="J277" s="10">
        <v>0</v>
      </c>
      <c r="K277" s="10">
        <f t="shared" si="24"/>
        <v>10.036200000000001</v>
      </c>
      <c r="L277" s="10">
        <f t="shared" si="25"/>
        <v>235.51320000000001</v>
      </c>
      <c r="M277" s="10">
        <f t="shared" si="26"/>
        <v>38.250169199532394</v>
      </c>
      <c r="N277" s="10">
        <f t="shared" si="27"/>
        <v>235.51320000000001</v>
      </c>
      <c r="O277" s="10">
        <f t="shared" si="28"/>
        <v>10.036200000000001</v>
      </c>
      <c r="P277" s="10">
        <f t="shared" si="29"/>
        <v>38.250169199532394</v>
      </c>
    </row>
    <row r="278" spans="1:16">
      <c r="A278" s="8" t="s">
        <v>27</v>
      </c>
      <c r="B278" s="9" t="s">
        <v>28</v>
      </c>
      <c r="C278" s="10">
        <v>24.699000000000002</v>
      </c>
      <c r="D278" s="10">
        <v>24.699000000000002</v>
      </c>
      <c r="E278" s="10">
        <v>5.0590000000000002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5.0590000000000002</v>
      </c>
      <c r="L278" s="10">
        <f t="shared" si="25"/>
        <v>24.699000000000002</v>
      </c>
      <c r="M278" s="10">
        <f t="shared" si="26"/>
        <v>0</v>
      </c>
      <c r="N278" s="10">
        <f t="shared" si="27"/>
        <v>24.699000000000002</v>
      </c>
      <c r="O278" s="10">
        <f t="shared" si="28"/>
        <v>5.0590000000000002</v>
      </c>
      <c r="P278" s="10">
        <f t="shared" si="29"/>
        <v>0</v>
      </c>
    </row>
    <row r="279" spans="1:16">
      <c r="A279" s="8" t="s">
        <v>29</v>
      </c>
      <c r="B279" s="9" t="s">
        <v>30</v>
      </c>
      <c r="C279" s="10">
        <v>14.643000000000001</v>
      </c>
      <c r="D279" s="10">
        <v>14.643000000000001</v>
      </c>
      <c r="E279" s="10">
        <v>1.22</v>
      </c>
      <c r="F279" s="10">
        <v>0.14241000000000001</v>
      </c>
      <c r="G279" s="10">
        <v>0</v>
      </c>
      <c r="H279" s="10">
        <v>0.14241000000000001</v>
      </c>
      <c r="I279" s="10">
        <v>0</v>
      </c>
      <c r="J279" s="10">
        <v>0</v>
      </c>
      <c r="K279" s="10">
        <f t="shared" si="24"/>
        <v>1.07759</v>
      </c>
      <c r="L279" s="10">
        <f t="shared" si="25"/>
        <v>14.500590000000001</v>
      </c>
      <c r="M279" s="10">
        <f t="shared" si="26"/>
        <v>11.672950819672131</v>
      </c>
      <c r="N279" s="10">
        <f t="shared" si="27"/>
        <v>14.500590000000001</v>
      </c>
      <c r="O279" s="10">
        <f t="shared" si="28"/>
        <v>1.07759</v>
      </c>
      <c r="P279" s="10">
        <f t="shared" si="29"/>
        <v>11.672950819672131</v>
      </c>
    </row>
    <row r="280" spans="1:16">
      <c r="A280" s="8" t="s">
        <v>31</v>
      </c>
      <c r="B280" s="9" t="s">
        <v>32</v>
      </c>
      <c r="C280" s="10">
        <v>8.5229999999999997</v>
      </c>
      <c r="D280" s="10">
        <v>8.3830000000000009</v>
      </c>
      <c r="E280" s="10">
        <v>1.4970000000000001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1.4970000000000001</v>
      </c>
      <c r="L280" s="10">
        <f t="shared" si="25"/>
        <v>8.3830000000000009</v>
      </c>
      <c r="M280" s="10">
        <f t="shared" si="26"/>
        <v>0</v>
      </c>
      <c r="N280" s="10">
        <f t="shared" si="27"/>
        <v>8.3830000000000009</v>
      </c>
      <c r="O280" s="10">
        <f t="shared" si="28"/>
        <v>1.4970000000000001</v>
      </c>
      <c r="P280" s="10">
        <f t="shared" si="29"/>
        <v>0</v>
      </c>
    </row>
    <row r="281" spans="1:16">
      <c r="A281" s="8" t="s">
        <v>33</v>
      </c>
      <c r="B281" s="9" t="s">
        <v>34</v>
      </c>
      <c r="C281" s="10">
        <v>21.600999999999999</v>
      </c>
      <c r="D281" s="10">
        <v>21.600999999999999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0</v>
      </c>
      <c r="L281" s="10">
        <f t="shared" si="25"/>
        <v>21.600999999999999</v>
      </c>
      <c r="M281" s="10">
        <f t="shared" si="26"/>
        <v>0</v>
      </c>
      <c r="N281" s="10">
        <f t="shared" si="27"/>
        <v>21.600999999999999</v>
      </c>
      <c r="O281" s="10">
        <f t="shared" si="28"/>
        <v>0</v>
      </c>
      <c r="P281" s="10">
        <f t="shared" si="29"/>
        <v>0</v>
      </c>
    </row>
    <row r="282" spans="1:16">
      <c r="A282" s="8" t="s">
        <v>35</v>
      </c>
      <c r="B282" s="9" t="s">
        <v>36</v>
      </c>
      <c r="C282" s="10">
        <v>1.0529999999999999</v>
      </c>
      <c r="D282" s="10">
        <v>1.0529999999999999</v>
      </c>
      <c r="E282" s="10">
        <v>8.7999999999999995E-2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8.7999999999999995E-2</v>
      </c>
      <c r="L282" s="10">
        <f t="shared" si="25"/>
        <v>1.0529999999999999</v>
      </c>
      <c r="M282" s="10">
        <f t="shared" si="26"/>
        <v>0</v>
      </c>
      <c r="N282" s="10">
        <f t="shared" si="27"/>
        <v>1.0529999999999999</v>
      </c>
      <c r="O282" s="10">
        <f t="shared" si="28"/>
        <v>8.7999999999999995E-2</v>
      </c>
      <c r="P282" s="10">
        <f t="shared" si="29"/>
        <v>0</v>
      </c>
    </row>
    <row r="283" spans="1:16">
      <c r="A283" s="8" t="s">
        <v>37</v>
      </c>
      <c r="B283" s="9" t="s">
        <v>38</v>
      </c>
      <c r="C283" s="10">
        <v>17.184000000000001</v>
      </c>
      <c r="D283" s="10">
        <v>17.001999999999999</v>
      </c>
      <c r="E283" s="10">
        <v>0.75600000000000001</v>
      </c>
      <c r="F283" s="10">
        <v>0.34908999999999996</v>
      </c>
      <c r="G283" s="10">
        <v>0</v>
      </c>
      <c r="H283" s="10">
        <v>0.34908999999999996</v>
      </c>
      <c r="I283" s="10">
        <v>0</v>
      </c>
      <c r="J283" s="10">
        <v>0</v>
      </c>
      <c r="K283" s="10">
        <f t="shared" si="24"/>
        <v>0.40691000000000005</v>
      </c>
      <c r="L283" s="10">
        <f t="shared" si="25"/>
        <v>16.652909999999999</v>
      </c>
      <c r="M283" s="10">
        <f t="shared" si="26"/>
        <v>46.175925925925924</v>
      </c>
      <c r="N283" s="10">
        <f t="shared" si="27"/>
        <v>16.652909999999999</v>
      </c>
      <c r="O283" s="10">
        <f t="shared" si="28"/>
        <v>0.40691000000000005</v>
      </c>
      <c r="P283" s="10">
        <f t="shared" si="29"/>
        <v>46.175925925925924</v>
      </c>
    </row>
    <row r="284" spans="1:16">
      <c r="A284" s="8" t="s">
        <v>80</v>
      </c>
      <c r="B284" s="9" t="s">
        <v>81</v>
      </c>
      <c r="C284" s="10">
        <v>0.67200000000000004</v>
      </c>
      <c r="D284" s="10">
        <v>0.85399999999999998</v>
      </c>
      <c r="E284" s="10">
        <v>5.6000000000000001E-2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5.6000000000000001E-2</v>
      </c>
      <c r="L284" s="10">
        <f t="shared" si="25"/>
        <v>0.85399999999999998</v>
      </c>
      <c r="M284" s="10">
        <f t="shared" si="26"/>
        <v>0</v>
      </c>
      <c r="N284" s="10">
        <f t="shared" si="27"/>
        <v>0.85399999999999998</v>
      </c>
      <c r="O284" s="10">
        <f t="shared" si="28"/>
        <v>5.6000000000000001E-2</v>
      </c>
      <c r="P284" s="10">
        <f t="shared" si="29"/>
        <v>0</v>
      </c>
    </row>
    <row r="285" spans="1:16">
      <c r="A285" s="5" t="s">
        <v>157</v>
      </c>
      <c r="B285" s="6" t="s">
        <v>158</v>
      </c>
      <c r="C285" s="7">
        <v>52467.499999999993</v>
      </c>
      <c r="D285" s="7">
        <v>52218.5</v>
      </c>
      <c r="E285" s="7">
        <v>4184.3</v>
      </c>
      <c r="F285" s="7">
        <v>1.998</v>
      </c>
      <c r="G285" s="7">
        <v>0</v>
      </c>
      <c r="H285" s="7">
        <v>3.52475</v>
      </c>
      <c r="I285" s="7">
        <v>0</v>
      </c>
      <c r="J285" s="7">
        <v>2237.44668</v>
      </c>
      <c r="K285" s="7">
        <f t="shared" si="24"/>
        <v>4182.3020000000006</v>
      </c>
      <c r="L285" s="7">
        <f t="shared" si="25"/>
        <v>52216.502</v>
      </c>
      <c r="M285" s="7">
        <f t="shared" si="26"/>
        <v>4.7749922328704925E-2</v>
      </c>
      <c r="N285" s="7">
        <f t="shared" si="27"/>
        <v>52214.975250000003</v>
      </c>
      <c r="O285" s="7">
        <f t="shared" si="28"/>
        <v>4180.7752500000006</v>
      </c>
      <c r="P285" s="7">
        <f t="shared" si="29"/>
        <v>8.4237506870922255E-2</v>
      </c>
    </row>
    <row r="286" spans="1:16">
      <c r="A286" s="8" t="s">
        <v>23</v>
      </c>
      <c r="B286" s="9" t="s">
        <v>24</v>
      </c>
      <c r="C286" s="10">
        <v>40605.800000000003</v>
      </c>
      <c r="D286" s="10">
        <v>40605.800000000003</v>
      </c>
      <c r="E286" s="10">
        <v>3420.3</v>
      </c>
      <c r="F286" s="10">
        <v>0</v>
      </c>
      <c r="G286" s="10">
        <v>0</v>
      </c>
      <c r="H286" s="10">
        <v>0</v>
      </c>
      <c r="I286" s="10">
        <v>0</v>
      </c>
      <c r="J286" s="10">
        <v>1843.0443799999998</v>
      </c>
      <c r="K286" s="10">
        <f t="shared" si="24"/>
        <v>3420.3</v>
      </c>
      <c r="L286" s="10">
        <f t="shared" si="25"/>
        <v>40605.800000000003</v>
      </c>
      <c r="M286" s="10">
        <f t="shared" si="26"/>
        <v>0</v>
      </c>
      <c r="N286" s="10">
        <f t="shared" si="27"/>
        <v>40605.800000000003</v>
      </c>
      <c r="O286" s="10">
        <f t="shared" si="28"/>
        <v>3420.3</v>
      </c>
      <c r="P286" s="10">
        <f t="shared" si="29"/>
        <v>0</v>
      </c>
    </row>
    <row r="287" spans="1:16">
      <c r="A287" s="8" t="s">
        <v>25</v>
      </c>
      <c r="B287" s="9" t="s">
        <v>26</v>
      </c>
      <c r="C287" s="10">
        <v>8933.2000000000007</v>
      </c>
      <c r="D287" s="10">
        <v>8933.2000000000007</v>
      </c>
      <c r="E287" s="10">
        <v>753.7</v>
      </c>
      <c r="F287" s="10">
        <v>0</v>
      </c>
      <c r="G287" s="10">
        <v>0</v>
      </c>
      <c r="H287" s="10">
        <v>0</v>
      </c>
      <c r="I287" s="10">
        <v>0</v>
      </c>
      <c r="J287" s="10">
        <v>394.40229999999997</v>
      </c>
      <c r="K287" s="10">
        <f t="shared" si="24"/>
        <v>753.7</v>
      </c>
      <c r="L287" s="10">
        <f t="shared" si="25"/>
        <v>8933.2000000000007</v>
      </c>
      <c r="M287" s="10">
        <f t="shared" si="26"/>
        <v>0</v>
      </c>
      <c r="N287" s="10">
        <f t="shared" si="27"/>
        <v>8933.2000000000007</v>
      </c>
      <c r="O287" s="10">
        <f t="shared" si="28"/>
        <v>753.7</v>
      </c>
      <c r="P287" s="10">
        <f t="shared" si="29"/>
        <v>0</v>
      </c>
    </row>
    <row r="288" spans="1:16">
      <c r="A288" s="8" t="s">
        <v>27</v>
      </c>
      <c r="B288" s="9" t="s">
        <v>28</v>
      </c>
      <c r="C288" s="10">
        <v>321.8</v>
      </c>
      <c r="D288" s="10">
        <v>321.8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0</v>
      </c>
      <c r="L288" s="10">
        <f t="shared" si="25"/>
        <v>321.8</v>
      </c>
      <c r="M288" s="10">
        <f t="shared" si="26"/>
        <v>0</v>
      </c>
      <c r="N288" s="10">
        <f t="shared" si="27"/>
        <v>321.8</v>
      </c>
      <c r="O288" s="10">
        <f t="shared" si="28"/>
        <v>0</v>
      </c>
      <c r="P288" s="10">
        <f t="shared" si="29"/>
        <v>0</v>
      </c>
    </row>
    <row r="289" spans="1:16">
      <c r="A289" s="8" t="s">
        <v>29</v>
      </c>
      <c r="B289" s="9" t="s">
        <v>30</v>
      </c>
      <c r="C289" s="10">
        <v>1259.2</v>
      </c>
      <c r="D289" s="10">
        <v>1254.2</v>
      </c>
      <c r="E289" s="10">
        <v>0</v>
      </c>
      <c r="F289" s="10">
        <v>1.998</v>
      </c>
      <c r="G289" s="10">
        <v>0</v>
      </c>
      <c r="H289" s="10">
        <v>1.998</v>
      </c>
      <c r="I289" s="10">
        <v>0</v>
      </c>
      <c r="J289" s="10">
        <v>0</v>
      </c>
      <c r="K289" s="10">
        <f t="shared" si="24"/>
        <v>-1.998</v>
      </c>
      <c r="L289" s="10">
        <f t="shared" si="25"/>
        <v>1252.202</v>
      </c>
      <c r="M289" s="10">
        <f t="shared" si="26"/>
        <v>0</v>
      </c>
      <c r="N289" s="10">
        <f t="shared" si="27"/>
        <v>1252.202</v>
      </c>
      <c r="O289" s="10">
        <f t="shared" si="28"/>
        <v>-1.998</v>
      </c>
      <c r="P289" s="10">
        <f t="shared" si="29"/>
        <v>0</v>
      </c>
    </row>
    <row r="290" spans="1:16">
      <c r="A290" s="8" t="s">
        <v>31</v>
      </c>
      <c r="B290" s="9" t="s">
        <v>32</v>
      </c>
      <c r="C290" s="10">
        <v>21.7</v>
      </c>
      <c r="D290" s="10">
        <v>19.7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</v>
      </c>
      <c r="L290" s="10">
        <f t="shared" si="25"/>
        <v>19.7</v>
      </c>
      <c r="M290" s="10">
        <f t="shared" si="26"/>
        <v>0</v>
      </c>
      <c r="N290" s="10">
        <f t="shared" si="27"/>
        <v>19.7</v>
      </c>
      <c r="O290" s="10">
        <f t="shared" si="28"/>
        <v>0</v>
      </c>
      <c r="P290" s="10">
        <f t="shared" si="29"/>
        <v>0</v>
      </c>
    </row>
    <row r="291" spans="1:16">
      <c r="A291" s="8" t="s">
        <v>33</v>
      </c>
      <c r="B291" s="9" t="s">
        <v>34</v>
      </c>
      <c r="C291" s="10">
        <v>961.1</v>
      </c>
      <c r="D291" s="10">
        <v>739.5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</v>
      </c>
      <c r="L291" s="10">
        <f t="shared" si="25"/>
        <v>739.5</v>
      </c>
      <c r="M291" s="10">
        <f t="shared" si="26"/>
        <v>0</v>
      </c>
      <c r="N291" s="10">
        <f t="shared" si="27"/>
        <v>739.5</v>
      </c>
      <c r="O291" s="10">
        <f t="shared" si="28"/>
        <v>0</v>
      </c>
      <c r="P291" s="10">
        <f t="shared" si="29"/>
        <v>0</v>
      </c>
    </row>
    <row r="292" spans="1:16">
      <c r="A292" s="8" t="s">
        <v>35</v>
      </c>
      <c r="B292" s="9" t="s">
        <v>36</v>
      </c>
      <c r="C292" s="10">
        <v>21.1</v>
      </c>
      <c r="D292" s="10">
        <v>20.6</v>
      </c>
      <c r="E292" s="10">
        <v>1.8</v>
      </c>
      <c r="F292" s="10">
        <v>0</v>
      </c>
      <c r="G292" s="10">
        <v>0</v>
      </c>
      <c r="H292" s="10">
        <v>0.12787999999999999</v>
      </c>
      <c r="I292" s="10">
        <v>0</v>
      </c>
      <c r="J292" s="10">
        <v>0</v>
      </c>
      <c r="K292" s="10">
        <f t="shared" si="24"/>
        <v>1.8</v>
      </c>
      <c r="L292" s="10">
        <f t="shared" si="25"/>
        <v>20.6</v>
      </c>
      <c r="M292" s="10">
        <f t="shared" si="26"/>
        <v>0</v>
      </c>
      <c r="N292" s="10">
        <f t="shared" si="27"/>
        <v>20.47212</v>
      </c>
      <c r="O292" s="10">
        <f t="shared" si="28"/>
        <v>1.6721200000000001</v>
      </c>
      <c r="P292" s="10">
        <f t="shared" si="29"/>
        <v>7.1044444444444439</v>
      </c>
    </row>
    <row r="293" spans="1:16">
      <c r="A293" s="8" t="s">
        <v>37</v>
      </c>
      <c r="B293" s="9" t="s">
        <v>38</v>
      </c>
      <c r="C293" s="10">
        <v>131.9</v>
      </c>
      <c r="D293" s="10">
        <v>123.9</v>
      </c>
      <c r="E293" s="10">
        <v>7.3</v>
      </c>
      <c r="F293" s="10">
        <v>0</v>
      </c>
      <c r="G293" s="10">
        <v>0</v>
      </c>
      <c r="H293" s="10">
        <v>1.3988699999999998</v>
      </c>
      <c r="I293" s="10">
        <v>0</v>
      </c>
      <c r="J293" s="10">
        <v>0</v>
      </c>
      <c r="K293" s="10">
        <f t="shared" si="24"/>
        <v>7.3</v>
      </c>
      <c r="L293" s="10">
        <f t="shared" si="25"/>
        <v>123.9</v>
      </c>
      <c r="M293" s="10">
        <f t="shared" si="26"/>
        <v>0</v>
      </c>
      <c r="N293" s="10">
        <f t="shared" si="27"/>
        <v>122.50113</v>
      </c>
      <c r="O293" s="10">
        <f t="shared" si="28"/>
        <v>5.9011300000000002</v>
      </c>
      <c r="P293" s="10">
        <f t="shared" si="29"/>
        <v>19.162602739726026</v>
      </c>
    </row>
    <row r="294" spans="1:16">
      <c r="A294" s="8" t="s">
        <v>39</v>
      </c>
      <c r="B294" s="9" t="s">
        <v>40</v>
      </c>
      <c r="C294" s="10">
        <v>198.70000000000002</v>
      </c>
      <c r="D294" s="10">
        <v>186.8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0</v>
      </c>
      <c r="L294" s="10">
        <f t="shared" si="25"/>
        <v>186.8</v>
      </c>
      <c r="M294" s="10">
        <f t="shared" si="26"/>
        <v>0</v>
      </c>
      <c r="N294" s="10">
        <f t="shared" si="27"/>
        <v>186.8</v>
      </c>
      <c r="O294" s="10">
        <f t="shared" si="28"/>
        <v>0</v>
      </c>
      <c r="P294" s="10">
        <f t="shared" si="29"/>
        <v>0</v>
      </c>
    </row>
    <row r="295" spans="1:16">
      <c r="A295" s="8" t="s">
        <v>80</v>
      </c>
      <c r="B295" s="9" t="s">
        <v>81</v>
      </c>
      <c r="C295" s="10">
        <v>11.4</v>
      </c>
      <c r="D295" s="10">
        <v>11.4</v>
      </c>
      <c r="E295" s="10">
        <v>1.2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1.2</v>
      </c>
      <c r="L295" s="10">
        <f t="shared" si="25"/>
        <v>11.4</v>
      </c>
      <c r="M295" s="10">
        <f t="shared" si="26"/>
        <v>0</v>
      </c>
      <c r="N295" s="10">
        <f t="shared" si="27"/>
        <v>11.4</v>
      </c>
      <c r="O295" s="10">
        <f t="shared" si="28"/>
        <v>1.2</v>
      </c>
      <c r="P295" s="10">
        <f t="shared" si="29"/>
        <v>0</v>
      </c>
    </row>
    <row r="296" spans="1:16" ht="25.5">
      <c r="A296" s="8" t="s">
        <v>41</v>
      </c>
      <c r="B296" s="9" t="s">
        <v>42</v>
      </c>
      <c r="C296" s="10">
        <v>1.6</v>
      </c>
      <c r="D296" s="10">
        <v>1.6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0</v>
      </c>
      <c r="L296" s="10">
        <f t="shared" si="25"/>
        <v>1.6</v>
      </c>
      <c r="M296" s="10">
        <f t="shared" si="26"/>
        <v>0</v>
      </c>
      <c r="N296" s="10">
        <f t="shared" si="27"/>
        <v>1.6</v>
      </c>
      <c r="O296" s="10">
        <f t="shared" si="28"/>
        <v>0</v>
      </c>
      <c r="P296" s="10">
        <f t="shared" si="29"/>
        <v>0</v>
      </c>
    </row>
    <row r="297" spans="1:16">
      <c r="A297" s="5" t="s">
        <v>159</v>
      </c>
      <c r="B297" s="6" t="s">
        <v>160</v>
      </c>
      <c r="C297" s="7">
        <v>7899.2000000000007</v>
      </c>
      <c r="D297" s="7">
        <v>7859.2000000000007</v>
      </c>
      <c r="E297" s="7">
        <v>519.5</v>
      </c>
      <c r="F297" s="7">
        <v>5.0133999999999999</v>
      </c>
      <c r="G297" s="7">
        <v>0</v>
      </c>
      <c r="H297" s="7">
        <v>7.8333800000000009</v>
      </c>
      <c r="I297" s="7">
        <v>0</v>
      </c>
      <c r="J297" s="7">
        <v>184.40652</v>
      </c>
      <c r="K297" s="7">
        <f t="shared" si="24"/>
        <v>514.48659999999995</v>
      </c>
      <c r="L297" s="7">
        <f t="shared" si="25"/>
        <v>7854.1866000000009</v>
      </c>
      <c r="M297" s="7">
        <f t="shared" si="26"/>
        <v>0.96504331087584205</v>
      </c>
      <c r="N297" s="7">
        <f t="shared" si="27"/>
        <v>7851.3666200000007</v>
      </c>
      <c r="O297" s="7">
        <f t="shared" si="28"/>
        <v>511.66662000000002</v>
      </c>
      <c r="P297" s="7">
        <f t="shared" si="29"/>
        <v>1.5078691049085662</v>
      </c>
    </row>
    <row r="298" spans="1:16">
      <c r="A298" s="8" t="s">
        <v>23</v>
      </c>
      <c r="B298" s="9" t="s">
        <v>24</v>
      </c>
      <c r="C298" s="10">
        <v>4852.3</v>
      </c>
      <c r="D298" s="10">
        <v>4852.3</v>
      </c>
      <c r="E298" s="10">
        <v>415.5</v>
      </c>
      <c r="F298" s="10">
        <v>0</v>
      </c>
      <c r="G298" s="10">
        <v>0</v>
      </c>
      <c r="H298" s="10">
        <v>0</v>
      </c>
      <c r="I298" s="10">
        <v>0</v>
      </c>
      <c r="J298" s="10">
        <v>139.50243</v>
      </c>
      <c r="K298" s="10">
        <f t="shared" si="24"/>
        <v>415.5</v>
      </c>
      <c r="L298" s="10">
        <f t="shared" si="25"/>
        <v>4852.3</v>
      </c>
      <c r="M298" s="10">
        <f t="shared" si="26"/>
        <v>0</v>
      </c>
      <c r="N298" s="10">
        <f t="shared" si="27"/>
        <v>4852.3</v>
      </c>
      <c r="O298" s="10">
        <f t="shared" si="28"/>
        <v>415.5</v>
      </c>
      <c r="P298" s="10">
        <f t="shared" si="29"/>
        <v>0</v>
      </c>
    </row>
    <row r="299" spans="1:16">
      <c r="A299" s="8" t="s">
        <v>25</v>
      </c>
      <c r="B299" s="9" t="s">
        <v>26</v>
      </c>
      <c r="C299" s="10">
        <v>1115.5</v>
      </c>
      <c r="D299" s="10">
        <v>1115.5</v>
      </c>
      <c r="E299" s="10">
        <v>95.4</v>
      </c>
      <c r="F299" s="10">
        <v>0</v>
      </c>
      <c r="G299" s="10">
        <v>0</v>
      </c>
      <c r="H299" s="10">
        <v>0</v>
      </c>
      <c r="I299" s="10">
        <v>0</v>
      </c>
      <c r="J299" s="10">
        <v>44.904089999999997</v>
      </c>
      <c r="K299" s="10">
        <f t="shared" si="24"/>
        <v>95.4</v>
      </c>
      <c r="L299" s="10">
        <f t="shared" si="25"/>
        <v>1115.5</v>
      </c>
      <c r="M299" s="10">
        <f t="shared" si="26"/>
        <v>0</v>
      </c>
      <c r="N299" s="10">
        <f t="shared" si="27"/>
        <v>1115.5</v>
      </c>
      <c r="O299" s="10">
        <f t="shared" si="28"/>
        <v>95.4</v>
      </c>
      <c r="P299" s="10">
        <f t="shared" si="29"/>
        <v>0</v>
      </c>
    </row>
    <row r="300" spans="1:16">
      <c r="A300" s="8" t="s">
        <v>27</v>
      </c>
      <c r="B300" s="9" t="s">
        <v>28</v>
      </c>
      <c r="C300" s="10">
        <v>250</v>
      </c>
      <c r="D300" s="10">
        <v>250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0</v>
      </c>
      <c r="L300" s="10">
        <f t="shared" si="25"/>
        <v>250</v>
      </c>
      <c r="M300" s="10">
        <f t="shared" si="26"/>
        <v>0</v>
      </c>
      <c r="N300" s="10">
        <f t="shared" si="27"/>
        <v>250</v>
      </c>
      <c r="O300" s="10">
        <f t="shared" si="28"/>
        <v>0</v>
      </c>
      <c r="P300" s="10">
        <f t="shared" si="29"/>
        <v>0</v>
      </c>
    </row>
    <row r="301" spans="1:16">
      <c r="A301" s="8" t="s">
        <v>29</v>
      </c>
      <c r="B301" s="9" t="s">
        <v>30</v>
      </c>
      <c r="C301" s="10">
        <v>1000</v>
      </c>
      <c r="D301" s="10">
        <v>1000</v>
      </c>
      <c r="E301" s="10">
        <v>0</v>
      </c>
      <c r="F301" s="10">
        <v>5.0133999999999999</v>
      </c>
      <c r="G301" s="10">
        <v>0</v>
      </c>
      <c r="H301" s="10">
        <v>7.7163000000000004</v>
      </c>
      <c r="I301" s="10">
        <v>0</v>
      </c>
      <c r="J301" s="10">
        <v>0</v>
      </c>
      <c r="K301" s="10">
        <f t="shared" si="24"/>
        <v>-5.0133999999999999</v>
      </c>
      <c r="L301" s="10">
        <f t="shared" si="25"/>
        <v>994.98659999999995</v>
      </c>
      <c r="M301" s="10">
        <f t="shared" si="26"/>
        <v>0</v>
      </c>
      <c r="N301" s="10">
        <f t="shared" si="27"/>
        <v>992.28369999999995</v>
      </c>
      <c r="O301" s="10">
        <f t="shared" si="28"/>
        <v>-7.7163000000000004</v>
      </c>
      <c r="P301" s="10">
        <f t="shared" si="29"/>
        <v>0</v>
      </c>
    </row>
    <row r="302" spans="1:16">
      <c r="A302" s="8" t="s">
        <v>31</v>
      </c>
      <c r="B302" s="9" t="s">
        <v>32</v>
      </c>
      <c r="C302" s="10">
        <v>2</v>
      </c>
      <c r="D302" s="10">
        <v>2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0</v>
      </c>
      <c r="L302" s="10">
        <f t="shared" si="25"/>
        <v>2</v>
      </c>
      <c r="M302" s="10">
        <f t="shared" si="26"/>
        <v>0</v>
      </c>
      <c r="N302" s="10">
        <f t="shared" si="27"/>
        <v>2</v>
      </c>
      <c r="O302" s="10">
        <f t="shared" si="28"/>
        <v>0</v>
      </c>
      <c r="P302" s="10">
        <f t="shared" si="29"/>
        <v>0</v>
      </c>
    </row>
    <row r="303" spans="1:16">
      <c r="A303" s="8" t="s">
        <v>33</v>
      </c>
      <c r="B303" s="9" t="s">
        <v>34</v>
      </c>
      <c r="C303" s="10">
        <v>434.1</v>
      </c>
      <c r="D303" s="10">
        <v>394.1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0</v>
      </c>
      <c r="L303" s="10">
        <f t="shared" si="25"/>
        <v>394.1</v>
      </c>
      <c r="M303" s="10">
        <f t="shared" si="26"/>
        <v>0</v>
      </c>
      <c r="N303" s="10">
        <f t="shared" si="27"/>
        <v>394.1</v>
      </c>
      <c r="O303" s="10">
        <f t="shared" si="28"/>
        <v>0</v>
      </c>
      <c r="P303" s="10">
        <f t="shared" si="29"/>
        <v>0</v>
      </c>
    </row>
    <row r="304" spans="1:16">
      <c r="A304" s="8" t="s">
        <v>35</v>
      </c>
      <c r="B304" s="9" t="s">
        <v>36</v>
      </c>
      <c r="C304" s="10">
        <v>6.8</v>
      </c>
      <c r="D304" s="10">
        <v>6.8</v>
      </c>
      <c r="E304" s="10">
        <v>0.5</v>
      </c>
      <c r="F304" s="10">
        <v>0</v>
      </c>
      <c r="G304" s="10">
        <v>0</v>
      </c>
      <c r="H304" s="10">
        <v>5.0810000000000001E-2</v>
      </c>
      <c r="I304" s="10">
        <v>0</v>
      </c>
      <c r="J304" s="10">
        <v>0</v>
      </c>
      <c r="K304" s="10">
        <f t="shared" si="24"/>
        <v>0.5</v>
      </c>
      <c r="L304" s="10">
        <f t="shared" si="25"/>
        <v>6.8</v>
      </c>
      <c r="M304" s="10">
        <f t="shared" si="26"/>
        <v>0</v>
      </c>
      <c r="N304" s="10">
        <f t="shared" si="27"/>
        <v>6.7491899999999996</v>
      </c>
      <c r="O304" s="10">
        <f t="shared" si="28"/>
        <v>0.44918999999999998</v>
      </c>
      <c r="P304" s="10">
        <f t="shared" si="29"/>
        <v>10.162000000000001</v>
      </c>
    </row>
    <row r="305" spans="1:16">
      <c r="A305" s="8" t="s">
        <v>37</v>
      </c>
      <c r="B305" s="9" t="s">
        <v>38</v>
      </c>
      <c r="C305" s="10">
        <v>223.5</v>
      </c>
      <c r="D305" s="10">
        <v>223.5</v>
      </c>
      <c r="E305" s="10">
        <v>8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8</v>
      </c>
      <c r="L305" s="10">
        <f t="shared" si="25"/>
        <v>223.5</v>
      </c>
      <c r="M305" s="10">
        <f t="shared" si="26"/>
        <v>0</v>
      </c>
      <c r="N305" s="10">
        <f t="shared" si="27"/>
        <v>223.5</v>
      </c>
      <c r="O305" s="10">
        <f t="shared" si="28"/>
        <v>8</v>
      </c>
      <c r="P305" s="10">
        <f t="shared" si="29"/>
        <v>0</v>
      </c>
    </row>
    <row r="306" spans="1:16">
      <c r="A306" s="8" t="s">
        <v>80</v>
      </c>
      <c r="B306" s="9" t="s">
        <v>81</v>
      </c>
      <c r="C306" s="10">
        <v>15</v>
      </c>
      <c r="D306" s="10">
        <v>15</v>
      </c>
      <c r="E306" s="10">
        <v>0.1</v>
      </c>
      <c r="F306" s="10">
        <v>0</v>
      </c>
      <c r="G306" s="10">
        <v>0</v>
      </c>
      <c r="H306" s="10">
        <v>6.6269999999999996E-2</v>
      </c>
      <c r="I306" s="10">
        <v>0</v>
      </c>
      <c r="J306" s="10">
        <v>0</v>
      </c>
      <c r="K306" s="10">
        <f t="shared" si="24"/>
        <v>0.1</v>
      </c>
      <c r="L306" s="10">
        <f t="shared" si="25"/>
        <v>15</v>
      </c>
      <c r="M306" s="10">
        <f t="shared" si="26"/>
        <v>0</v>
      </c>
      <c r="N306" s="10">
        <f t="shared" si="27"/>
        <v>14.933730000000001</v>
      </c>
      <c r="O306" s="10">
        <f t="shared" si="28"/>
        <v>3.373000000000001E-2</v>
      </c>
      <c r="P306" s="10">
        <f t="shared" si="29"/>
        <v>66.27</v>
      </c>
    </row>
    <row r="307" spans="1:16" ht="25.5">
      <c r="A307" s="5" t="s">
        <v>161</v>
      </c>
      <c r="B307" s="6" t="s">
        <v>162</v>
      </c>
      <c r="C307" s="7">
        <v>7304.9000000000005</v>
      </c>
      <c r="D307" s="7">
        <v>7199.4000000000005</v>
      </c>
      <c r="E307" s="7">
        <v>514.25</v>
      </c>
      <c r="F307" s="7">
        <v>1.3488500000000001</v>
      </c>
      <c r="G307" s="7">
        <v>0</v>
      </c>
      <c r="H307" s="7">
        <v>1.3488500000000001</v>
      </c>
      <c r="I307" s="7">
        <v>0</v>
      </c>
      <c r="J307" s="7">
        <v>279.37209999999999</v>
      </c>
      <c r="K307" s="7">
        <f t="shared" si="24"/>
        <v>512.90115000000003</v>
      </c>
      <c r="L307" s="7">
        <f t="shared" si="25"/>
        <v>7198.0511500000002</v>
      </c>
      <c r="M307" s="7">
        <f t="shared" si="26"/>
        <v>0.26229460379193004</v>
      </c>
      <c r="N307" s="7">
        <f t="shared" si="27"/>
        <v>7198.0511500000002</v>
      </c>
      <c r="O307" s="7">
        <f t="shared" si="28"/>
        <v>512.90115000000003</v>
      </c>
      <c r="P307" s="7">
        <f t="shared" si="29"/>
        <v>0.26229460379193004</v>
      </c>
    </row>
    <row r="308" spans="1:16">
      <c r="A308" s="8" t="s">
        <v>23</v>
      </c>
      <c r="B308" s="9" t="s">
        <v>24</v>
      </c>
      <c r="C308" s="10">
        <v>5097.6000000000004</v>
      </c>
      <c r="D308" s="10">
        <v>5097.6000000000004</v>
      </c>
      <c r="E308" s="10">
        <v>404</v>
      </c>
      <c r="F308" s="10">
        <v>0</v>
      </c>
      <c r="G308" s="10">
        <v>0</v>
      </c>
      <c r="H308" s="10">
        <v>0</v>
      </c>
      <c r="I308" s="10">
        <v>0</v>
      </c>
      <c r="J308" s="10">
        <v>227.30457999999999</v>
      </c>
      <c r="K308" s="10">
        <f t="shared" si="24"/>
        <v>404</v>
      </c>
      <c r="L308" s="10">
        <f t="shared" si="25"/>
        <v>5097.6000000000004</v>
      </c>
      <c r="M308" s="10">
        <f t="shared" si="26"/>
        <v>0</v>
      </c>
      <c r="N308" s="10">
        <f t="shared" si="27"/>
        <v>5097.6000000000004</v>
      </c>
      <c r="O308" s="10">
        <f t="shared" si="28"/>
        <v>404</v>
      </c>
      <c r="P308" s="10">
        <f t="shared" si="29"/>
        <v>0</v>
      </c>
    </row>
    <row r="309" spans="1:16">
      <c r="A309" s="8" t="s">
        <v>25</v>
      </c>
      <c r="B309" s="9" t="s">
        <v>26</v>
      </c>
      <c r="C309" s="10">
        <v>1246.2</v>
      </c>
      <c r="D309" s="10">
        <v>1246.2</v>
      </c>
      <c r="E309" s="10">
        <v>100</v>
      </c>
      <c r="F309" s="10">
        <v>0</v>
      </c>
      <c r="G309" s="10">
        <v>0</v>
      </c>
      <c r="H309" s="10">
        <v>0</v>
      </c>
      <c r="I309" s="10">
        <v>0</v>
      </c>
      <c r="J309" s="10">
        <v>52.067519999999995</v>
      </c>
      <c r="K309" s="10">
        <f t="shared" si="24"/>
        <v>100</v>
      </c>
      <c r="L309" s="10">
        <f t="shared" si="25"/>
        <v>1246.2</v>
      </c>
      <c r="M309" s="10">
        <f t="shared" si="26"/>
        <v>0</v>
      </c>
      <c r="N309" s="10">
        <f t="shared" si="27"/>
        <v>1246.2</v>
      </c>
      <c r="O309" s="10">
        <f t="shared" si="28"/>
        <v>100</v>
      </c>
      <c r="P309" s="10">
        <f t="shared" si="29"/>
        <v>0</v>
      </c>
    </row>
    <row r="310" spans="1:16">
      <c r="A310" s="8" t="s">
        <v>27</v>
      </c>
      <c r="B310" s="9" t="s">
        <v>28</v>
      </c>
      <c r="C310" s="10">
        <v>379.1</v>
      </c>
      <c r="D310" s="10">
        <v>379.1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</v>
      </c>
      <c r="L310" s="10">
        <f t="shared" si="25"/>
        <v>379.1</v>
      </c>
      <c r="M310" s="10">
        <f t="shared" si="26"/>
        <v>0</v>
      </c>
      <c r="N310" s="10">
        <f t="shared" si="27"/>
        <v>379.1</v>
      </c>
      <c r="O310" s="10">
        <f t="shared" si="28"/>
        <v>0</v>
      </c>
      <c r="P310" s="10">
        <f t="shared" si="29"/>
        <v>0</v>
      </c>
    </row>
    <row r="311" spans="1:16">
      <c r="A311" s="8" t="s">
        <v>29</v>
      </c>
      <c r="B311" s="9" t="s">
        <v>30</v>
      </c>
      <c r="C311" s="10">
        <v>172.5</v>
      </c>
      <c r="D311" s="10">
        <v>172.5</v>
      </c>
      <c r="E311" s="10">
        <v>5.3</v>
      </c>
      <c r="F311" s="10">
        <v>0.54327000000000003</v>
      </c>
      <c r="G311" s="10">
        <v>0</v>
      </c>
      <c r="H311" s="10">
        <v>0.54327000000000003</v>
      </c>
      <c r="I311" s="10">
        <v>0</v>
      </c>
      <c r="J311" s="10">
        <v>0</v>
      </c>
      <c r="K311" s="10">
        <f t="shared" si="24"/>
        <v>4.7567300000000001</v>
      </c>
      <c r="L311" s="10">
        <f t="shared" si="25"/>
        <v>171.95672999999999</v>
      </c>
      <c r="M311" s="10">
        <f t="shared" si="26"/>
        <v>10.250377358490567</v>
      </c>
      <c r="N311" s="10">
        <f t="shared" si="27"/>
        <v>171.95672999999999</v>
      </c>
      <c r="O311" s="10">
        <f t="shared" si="28"/>
        <v>4.7567300000000001</v>
      </c>
      <c r="P311" s="10">
        <f t="shared" si="29"/>
        <v>10.250377358490567</v>
      </c>
    </row>
    <row r="312" spans="1:16">
      <c r="A312" s="8" t="s">
        <v>31</v>
      </c>
      <c r="B312" s="9" t="s">
        <v>32</v>
      </c>
      <c r="C312" s="10">
        <v>11</v>
      </c>
      <c r="D312" s="10">
        <v>7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</v>
      </c>
      <c r="L312" s="10">
        <f t="shared" si="25"/>
        <v>7</v>
      </c>
      <c r="M312" s="10">
        <f t="shared" si="26"/>
        <v>0</v>
      </c>
      <c r="N312" s="10">
        <f t="shared" si="27"/>
        <v>7</v>
      </c>
      <c r="O312" s="10">
        <f t="shared" si="28"/>
        <v>0</v>
      </c>
      <c r="P312" s="10">
        <f t="shared" si="29"/>
        <v>0</v>
      </c>
    </row>
    <row r="313" spans="1:16">
      <c r="A313" s="8" t="s">
        <v>33</v>
      </c>
      <c r="B313" s="9" t="s">
        <v>34</v>
      </c>
      <c r="C313" s="10">
        <v>336.90000000000003</v>
      </c>
      <c r="D313" s="10">
        <v>236.9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</v>
      </c>
      <c r="L313" s="10">
        <f t="shared" si="25"/>
        <v>236.9</v>
      </c>
      <c r="M313" s="10">
        <f t="shared" si="26"/>
        <v>0</v>
      </c>
      <c r="N313" s="10">
        <f t="shared" si="27"/>
        <v>236.9</v>
      </c>
      <c r="O313" s="10">
        <f t="shared" si="28"/>
        <v>0</v>
      </c>
      <c r="P313" s="10">
        <f t="shared" si="29"/>
        <v>0</v>
      </c>
    </row>
    <row r="314" spans="1:16">
      <c r="A314" s="8" t="s">
        <v>35</v>
      </c>
      <c r="B314" s="9" t="s">
        <v>36</v>
      </c>
      <c r="C314" s="10">
        <v>6.1000000000000005</v>
      </c>
      <c r="D314" s="10">
        <v>6.1000000000000005</v>
      </c>
      <c r="E314" s="10">
        <v>0.5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0.5</v>
      </c>
      <c r="L314" s="10">
        <f t="shared" si="25"/>
        <v>6.1000000000000005</v>
      </c>
      <c r="M314" s="10">
        <f t="shared" si="26"/>
        <v>0</v>
      </c>
      <c r="N314" s="10">
        <f t="shared" si="27"/>
        <v>6.1000000000000005</v>
      </c>
      <c r="O314" s="10">
        <f t="shared" si="28"/>
        <v>0.5</v>
      </c>
      <c r="P314" s="10">
        <f t="shared" si="29"/>
        <v>0</v>
      </c>
    </row>
    <row r="315" spans="1:16">
      <c r="A315" s="8" t="s">
        <v>37</v>
      </c>
      <c r="B315" s="9" t="s">
        <v>38</v>
      </c>
      <c r="C315" s="10">
        <v>50.5</v>
      </c>
      <c r="D315" s="10">
        <v>49</v>
      </c>
      <c r="E315" s="10">
        <v>4</v>
      </c>
      <c r="F315" s="10">
        <v>0.80558000000000007</v>
      </c>
      <c r="G315" s="10">
        <v>0</v>
      </c>
      <c r="H315" s="10">
        <v>0.80558000000000007</v>
      </c>
      <c r="I315" s="10">
        <v>0</v>
      </c>
      <c r="J315" s="10">
        <v>0</v>
      </c>
      <c r="K315" s="10">
        <f t="shared" si="24"/>
        <v>3.19442</v>
      </c>
      <c r="L315" s="10">
        <f t="shared" si="25"/>
        <v>48.194420000000001</v>
      </c>
      <c r="M315" s="10">
        <f t="shared" si="26"/>
        <v>20.139500000000002</v>
      </c>
      <c r="N315" s="10">
        <f t="shared" si="27"/>
        <v>48.194420000000001</v>
      </c>
      <c r="O315" s="10">
        <f t="shared" si="28"/>
        <v>3.19442</v>
      </c>
      <c r="P315" s="10">
        <f t="shared" si="29"/>
        <v>20.139500000000002</v>
      </c>
    </row>
    <row r="316" spans="1:16">
      <c r="A316" s="8" t="s">
        <v>80</v>
      </c>
      <c r="B316" s="9" t="s">
        <v>81</v>
      </c>
      <c r="C316" s="10">
        <v>5</v>
      </c>
      <c r="D316" s="10">
        <v>5</v>
      </c>
      <c r="E316" s="10">
        <v>0.45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0.45</v>
      </c>
      <c r="L316" s="10">
        <f t="shared" si="25"/>
        <v>5</v>
      </c>
      <c r="M316" s="10">
        <f t="shared" si="26"/>
        <v>0</v>
      </c>
      <c r="N316" s="10">
        <f t="shared" si="27"/>
        <v>5</v>
      </c>
      <c r="O316" s="10">
        <f t="shared" si="28"/>
        <v>0.45</v>
      </c>
      <c r="P316" s="10">
        <f t="shared" si="29"/>
        <v>0</v>
      </c>
    </row>
    <row r="317" spans="1:16">
      <c r="A317" s="5" t="s">
        <v>163</v>
      </c>
      <c r="B317" s="6" t="s">
        <v>164</v>
      </c>
      <c r="C317" s="7">
        <v>989</v>
      </c>
      <c r="D317" s="7">
        <v>989</v>
      </c>
      <c r="E317" s="7">
        <v>68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f t="shared" si="24"/>
        <v>68</v>
      </c>
      <c r="L317" s="7">
        <f t="shared" si="25"/>
        <v>989</v>
      </c>
      <c r="M317" s="7">
        <f t="shared" si="26"/>
        <v>0</v>
      </c>
      <c r="N317" s="7">
        <f t="shared" si="27"/>
        <v>989</v>
      </c>
      <c r="O317" s="7">
        <f t="shared" si="28"/>
        <v>68</v>
      </c>
      <c r="P317" s="7">
        <f t="shared" si="29"/>
        <v>0</v>
      </c>
    </row>
    <row r="318" spans="1:16" ht="25.5">
      <c r="A318" s="8" t="s">
        <v>55</v>
      </c>
      <c r="B318" s="9" t="s">
        <v>56</v>
      </c>
      <c r="C318" s="10">
        <v>989</v>
      </c>
      <c r="D318" s="10">
        <v>989</v>
      </c>
      <c r="E318" s="10">
        <v>68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68</v>
      </c>
      <c r="L318" s="10">
        <f t="shared" si="25"/>
        <v>989</v>
      </c>
      <c r="M318" s="10">
        <f t="shared" si="26"/>
        <v>0</v>
      </c>
      <c r="N318" s="10">
        <f t="shared" si="27"/>
        <v>989</v>
      </c>
      <c r="O318" s="10">
        <f t="shared" si="28"/>
        <v>68</v>
      </c>
      <c r="P318" s="10">
        <f t="shared" si="29"/>
        <v>0</v>
      </c>
    </row>
    <row r="319" spans="1:16" ht="25.5">
      <c r="A319" s="5" t="s">
        <v>165</v>
      </c>
      <c r="B319" s="6" t="s">
        <v>166</v>
      </c>
      <c r="C319" s="7">
        <v>1930.3</v>
      </c>
      <c r="D319" s="7">
        <v>1930.16</v>
      </c>
      <c r="E319" s="7">
        <v>143.35000000000002</v>
      </c>
      <c r="F319" s="7">
        <v>49.313270000000003</v>
      </c>
      <c r="G319" s="7">
        <v>0</v>
      </c>
      <c r="H319" s="7">
        <v>48.750880000000002</v>
      </c>
      <c r="I319" s="7">
        <v>0.7533700000000001</v>
      </c>
      <c r="J319" s="7">
        <v>0</v>
      </c>
      <c r="K319" s="7">
        <f t="shared" si="24"/>
        <v>94.03673000000002</v>
      </c>
      <c r="L319" s="7">
        <f t="shared" si="25"/>
        <v>1880.84673</v>
      </c>
      <c r="M319" s="7">
        <f t="shared" si="26"/>
        <v>34.400606906173699</v>
      </c>
      <c r="N319" s="7">
        <f t="shared" si="27"/>
        <v>1881.40912</v>
      </c>
      <c r="O319" s="7">
        <f t="shared" si="28"/>
        <v>94.599120000000028</v>
      </c>
      <c r="P319" s="7">
        <f t="shared" si="29"/>
        <v>34.008287408440872</v>
      </c>
    </row>
    <row r="320" spans="1:16">
      <c r="A320" s="8" t="s">
        <v>23</v>
      </c>
      <c r="B320" s="9" t="s">
        <v>24</v>
      </c>
      <c r="C320" s="10">
        <v>1378.2</v>
      </c>
      <c r="D320" s="10">
        <v>1378.2</v>
      </c>
      <c r="E320" s="10">
        <v>112</v>
      </c>
      <c r="F320" s="10">
        <v>39.146500000000003</v>
      </c>
      <c r="G320" s="10">
        <v>0</v>
      </c>
      <c r="H320" s="10">
        <v>39.146500000000003</v>
      </c>
      <c r="I320" s="10">
        <v>0</v>
      </c>
      <c r="J320" s="10">
        <v>0</v>
      </c>
      <c r="K320" s="10">
        <f t="shared" si="24"/>
        <v>72.853499999999997</v>
      </c>
      <c r="L320" s="10">
        <f t="shared" si="25"/>
        <v>1339.0535</v>
      </c>
      <c r="M320" s="10">
        <f t="shared" si="26"/>
        <v>34.952232142857149</v>
      </c>
      <c r="N320" s="10">
        <f t="shared" si="27"/>
        <v>1339.0535</v>
      </c>
      <c r="O320" s="10">
        <f t="shared" si="28"/>
        <v>72.853499999999997</v>
      </c>
      <c r="P320" s="10">
        <f t="shared" si="29"/>
        <v>34.952232142857149</v>
      </c>
    </row>
    <row r="321" spans="1:16">
      <c r="A321" s="8" t="s">
        <v>25</v>
      </c>
      <c r="B321" s="9" t="s">
        <v>26</v>
      </c>
      <c r="C321" s="10">
        <v>310.3</v>
      </c>
      <c r="D321" s="10">
        <v>310.3</v>
      </c>
      <c r="E321" s="10">
        <v>25.3</v>
      </c>
      <c r="F321" s="10">
        <v>9.10656</v>
      </c>
      <c r="G321" s="10">
        <v>0</v>
      </c>
      <c r="H321" s="10">
        <v>9.10656</v>
      </c>
      <c r="I321" s="10">
        <v>0</v>
      </c>
      <c r="J321" s="10">
        <v>0</v>
      </c>
      <c r="K321" s="10">
        <f t="shared" si="24"/>
        <v>16.193440000000002</v>
      </c>
      <c r="L321" s="10">
        <f t="shared" si="25"/>
        <v>301.19344000000001</v>
      </c>
      <c r="M321" s="10">
        <f t="shared" si="26"/>
        <v>35.994308300395254</v>
      </c>
      <c r="N321" s="10">
        <f t="shared" si="27"/>
        <v>301.19344000000001</v>
      </c>
      <c r="O321" s="10">
        <f t="shared" si="28"/>
        <v>16.193440000000002</v>
      </c>
      <c r="P321" s="10">
        <f t="shared" si="29"/>
        <v>35.994308300395254</v>
      </c>
    </row>
    <row r="322" spans="1:16">
      <c r="A322" s="8" t="s">
        <v>27</v>
      </c>
      <c r="B322" s="9" t="s">
        <v>28</v>
      </c>
      <c r="C322" s="10">
        <v>26.5</v>
      </c>
      <c r="D322" s="10">
        <v>26.5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</v>
      </c>
      <c r="L322" s="10">
        <f t="shared" si="25"/>
        <v>26.5</v>
      </c>
      <c r="M322" s="10">
        <f t="shared" si="26"/>
        <v>0</v>
      </c>
      <c r="N322" s="10">
        <f t="shared" si="27"/>
        <v>26.5</v>
      </c>
      <c r="O322" s="10">
        <f t="shared" si="28"/>
        <v>0</v>
      </c>
      <c r="P322" s="10">
        <f t="shared" si="29"/>
        <v>0</v>
      </c>
    </row>
    <row r="323" spans="1:16">
      <c r="A323" s="8" t="s">
        <v>29</v>
      </c>
      <c r="B323" s="9" t="s">
        <v>30</v>
      </c>
      <c r="C323" s="10">
        <v>72.5</v>
      </c>
      <c r="D323" s="10">
        <v>72.5</v>
      </c>
      <c r="E323" s="10">
        <v>0</v>
      </c>
      <c r="F323" s="10">
        <v>0.68159000000000003</v>
      </c>
      <c r="G323" s="10">
        <v>0</v>
      </c>
      <c r="H323" s="10">
        <v>0.13832</v>
      </c>
      <c r="I323" s="10">
        <v>0.54327000000000003</v>
      </c>
      <c r="J323" s="10">
        <v>0</v>
      </c>
      <c r="K323" s="10">
        <f t="shared" si="24"/>
        <v>-0.68159000000000003</v>
      </c>
      <c r="L323" s="10">
        <f t="shared" si="25"/>
        <v>71.81841</v>
      </c>
      <c r="M323" s="10">
        <f t="shared" si="26"/>
        <v>0</v>
      </c>
      <c r="N323" s="10">
        <f t="shared" si="27"/>
        <v>72.361680000000007</v>
      </c>
      <c r="O323" s="10">
        <f t="shared" si="28"/>
        <v>-0.13832</v>
      </c>
      <c r="P323" s="10">
        <f t="shared" si="29"/>
        <v>0</v>
      </c>
    </row>
    <row r="324" spans="1:16">
      <c r="A324" s="8" t="s">
        <v>31</v>
      </c>
      <c r="B324" s="9" t="s">
        <v>32</v>
      </c>
      <c r="C324" s="10">
        <v>1.8</v>
      </c>
      <c r="D324" s="10">
        <v>1.6600000000000001</v>
      </c>
      <c r="E324" s="10">
        <v>0.15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0.15</v>
      </c>
      <c r="L324" s="10">
        <f t="shared" si="25"/>
        <v>1.6600000000000001</v>
      </c>
      <c r="M324" s="10">
        <f t="shared" si="26"/>
        <v>0</v>
      </c>
      <c r="N324" s="10">
        <f t="shared" si="27"/>
        <v>1.6600000000000001</v>
      </c>
      <c r="O324" s="10">
        <f t="shared" si="28"/>
        <v>0.15</v>
      </c>
      <c r="P324" s="10">
        <f t="shared" si="29"/>
        <v>0</v>
      </c>
    </row>
    <row r="325" spans="1:16">
      <c r="A325" s="8" t="s">
        <v>33</v>
      </c>
      <c r="B325" s="9" t="s">
        <v>34</v>
      </c>
      <c r="C325" s="10">
        <v>69.900000000000006</v>
      </c>
      <c r="D325" s="10">
        <v>69.900000000000006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</v>
      </c>
      <c r="L325" s="10">
        <f t="shared" si="25"/>
        <v>69.900000000000006</v>
      </c>
      <c r="M325" s="10">
        <f t="shared" si="26"/>
        <v>0</v>
      </c>
      <c r="N325" s="10">
        <f t="shared" si="27"/>
        <v>69.900000000000006</v>
      </c>
      <c r="O325" s="10">
        <f t="shared" si="28"/>
        <v>0</v>
      </c>
      <c r="P325" s="10">
        <f t="shared" si="29"/>
        <v>0</v>
      </c>
    </row>
    <row r="326" spans="1:16">
      <c r="A326" s="8" t="s">
        <v>35</v>
      </c>
      <c r="B326" s="9" t="s">
        <v>36</v>
      </c>
      <c r="C326" s="10">
        <v>4</v>
      </c>
      <c r="D326" s="10">
        <v>4</v>
      </c>
      <c r="E326" s="10">
        <v>0.3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0.3</v>
      </c>
      <c r="L326" s="10">
        <f t="shared" ref="L326:L389" si="31">D326-F326</f>
        <v>4</v>
      </c>
      <c r="M326" s="10">
        <f t="shared" ref="M326:M389" si="32">IF(E326=0,0,(F326/E326)*100)</f>
        <v>0</v>
      </c>
      <c r="N326" s="10">
        <f t="shared" ref="N326:N389" si="33">D326-H326</f>
        <v>4</v>
      </c>
      <c r="O326" s="10">
        <f t="shared" ref="O326:O389" si="34">E326-H326</f>
        <v>0.3</v>
      </c>
      <c r="P326" s="10">
        <f t="shared" ref="P326:P389" si="35">IF(E326=0,0,(H326/E326)*100)</f>
        <v>0</v>
      </c>
    </row>
    <row r="327" spans="1:16">
      <c r="A327" s="8" t="s">
        <v>37</v>
      </c>
      <c r="B327" s="9" t="s">
        <v>38</v>
      </c>
      <c r="C327" s="10">
        <v>13.5</v>
      </c>
      <c r="D327" s="10">
        <v>13.5</v>
      </c>
      <c r="E327" s="10">
        <v>1.1000000000000001</v>
      </c>
      <c r="F327" s="10">
        <v>0.37862000000000001</v>
      </c>
      <c r="G327" s="10">
        <v>0</v>
      </c>
      <c r="H327" s="10">
        <v>0.35949999999999999</v>
      </c>
      <c r="I327" s="10">
        <v>1.9120000000000002E-2</v>
      </c>
      <c r="J327" s="10">
        <v>0</v>
      </c>
      <c r="K327" s="10">
        <f t="shared" si="30"/>
        <v>0.72138000000000013</v>
      </c>
      <c r="L327" s="10">
        <f t="shared" si="31"/>
        <v>13.12138</v>
      </c>
      <c r="M327" s="10">
        <f t="shared" si="32"/>
        <v>34.42</v>
      </c>
      <c r="N327" s="10">
        <f t="shared" si="33"/>
        <v>13.140499999999999</v>
      </c>
      <c r="O327" s="10">
        <f t="shared" si="34"/>
        <v>0.74050000000000016</v>
      </c>
      <c r="P327" s="10">
        <f t="shared" si="35"/>
        <v>32.68181818181818</v>
      </c>
    </row>
    <row r="328" spans="1:16">
      <c r="A328" s="8" t="s">
        <v>80</v>
      </c>
      <c r="B328" s="9" t="s">
        <v>81</v>
      </c>
      <c r="C328" s="10">
        <v>1.8</v>
      </c>
      <c r="D328" s="10">
        <v>1.8</v>
      </c>
      <c r="E328" s="10">
        <v>0.2</v>
      </c>
      <c r="F328" s="10">
        <v>0</v>
      </c>
      <c r="G328" s="10">
        <v>0</v>
      </c>
      <c r="H328" s="10">
        <v>0</v>
      </c>
      <c r="I328" s="10">
        <v>0.19097999999999998</v>
      </c>
      <c r="J328" s="10">
        <v>0</v>
      </c>
      <c r="K328" s="10">
        <f t="shared" si="30"/>
        <v>0.2</v>
      </c>
      <c r="L328" s="10">
        <f t="shared" si="31"/>
        <v>1.8</v>
      </c>
      <c r="M328" s="10">
        <f t="shared" si="32"/>
        <v>0</v>
      </c>
      <c r="N328" s="10">
        <f t="shared" si="33"/>
        <v>1.8</v>
      </c>
      <c r="O328" s="10">
        <f t="shared" si="34"/>
        <v>0.2</v>
      </c>
      <c r="P328" s="10">
        <f t="shared" si="35"/>
        <v>0</v>
      </c>
    </row>
    <row r="329" spans="1:16" ht="25.5">
      <c r="A329" s="8" t="s">
        <v>41</v>
      </c>
      <c r="B329" s="9" t="s">
        <v>42</v>
      </c>
      <c r="C329" s="10">
        <v>0.6</v>
      </c>
      <c r="D329" s="10">
        <v>0.6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0</v>
      </c>
      <c r="L329" s="10">
        <f t="shared" si="31"/>
        <v>0.6</v>
      </c>
      <c r="M329" s="10">
        <f t="shared" si="32"/>
        <v>0</v>
      </c>
      <c r="N329" s="10">
        <f t="shared" si="33"/>
        <v>0.6</v>
      </c>
      <c r="O329" s="10">
        <f t="shared" si="34"/>
        <v>0</v>
      </c>
      <c r="P329" s="10">
        <f t="shared" si="35"/>
        <v>0</v>
      </c>
    </row>
    <row r="330" spans="1:16">
      <c r="A330" s="8" t="s">
        <v>43</v>
      </c>
      <c r="B330" s="9" t="s">
        <v>44</v>
      </c>
      <c r="C330" s="10">
        <v>51.2</v>
      </c>
      <c r="D330" s="10">
        <v>51.2</v>
      </c>
      <c r="E330" s="10">
        <v>4.3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4.3</v>
      </c>
      <c r="L330" s="10">
        <f t="shared" si="31"/>
        <v>51.2</v>
      </c>
      <c r="M330" s="10">
        <f t="shared" si="32"/>
        <v>0</v>
      </c>
      <c r="N330" s="10">
        <f t="shared" si="33"/>
        <v>51.2</v>
      </c>
      <c r="O330" s="10">
        <f t="shared" si="34"/>
        <v>4.3</v>
      </c>
      <c r="P330" s="10">
        <f t="shared" si="35"/>
        <v>0</v>
      </c>
    </row>
    <row r="331" spans="1:16">
      <c r="A331" s="5" t="s">
        <v>167</v>
      </c>
      <c r="B331" s="6" t="s">
        <v>168</v>
      </c>
      <c r="C331" s="7">
        <v>7948</v>
      </c>
      <c r="D331" s="7">
        <v>6426.0672000000004</v>
      </c>
      <c r="E331" s="7">
        <v>111.28</v>
      </c>
      <c r="F331" s="7">
        <v>5.9</v>
      </c>
      <c r="G331" s="7">
        <v>0</v>
      </c>
      <c r="H331" s="7">
        <v>20.900000000000002</v>
      </c>
      <c r="I331" s="7">
        <v>0</v>
      </c>
      <c r="J331" s="7">
        <v>0</v>
      </c>
      <c r="K331" s="7">
        <f t="shared" si="30"/>
        <v>105.38</v>
      </c>
      <c r="L331" s="7">
        <f t="shared" si="31"/>
        <v>6420.1672000000008</v>
      </c>
      <c r="M331" s="7">
        <f t="shared" si="32"/>
        <v>5.3019410496046016</v>
      </c>
      <c r="N331" s="7">
        <f t="shared" si="33"/>
        <v>6405.1672000000008</v>
      </c>
      <c r="O331" s="7">
        <f t="shared" si="34"/>
        <v>90.38</v>
      </c>
      <c r="P331" s="7">
        <f t="shared" si="35"/>
        <v>18.781452192667146</v>
      </c>
    </row>
    <row r="332" spans="1:16">
      <c r="A332" s="8" t="s">
        <v>27</v>
      </c>
      <c r="B332" s="9" t="s">
        <v>28</v>
      </c>
      <c r="C332" s="10">
        <v>1813.4</v>
      </c>
      <c r="D332" s="10">
        <v>1475.1761999999999</v>
      </c>
      <c r="E332" s="10">
        <v>0</v>
      </c>
      <c r="F332" s="10">
        <v>5.9</v>
      </c>
      <c r="G332" s="10">
        <v>0</v>
      </c>
      <c r="H332" s="10">
        <v>20.900000000000002</v>
      </c>
      <c r="I332" s="10">
        <v>0</v>
      </c>
      <c r="J332" s="10">
        <v>0</v>
      </c>
      <c r="K332" s="10">
        <f t="shared" si="30"/>
        <v>-5.9</v>
      </c>
      <c r="L332" s="10">
        <f t="shared" si="31"/>
        <v>1469.2761999999998</v>
      </c>
      <c r="M332" s="10">
        <f t="shared" si="32"/>
        <v>0</v>
      </c>
      <c r="N332" s="10">
        <f t="shared" si="33"/>
        <v>1454.2761999999998</v>
      </c>
      <c r="O332" s="10">
        <f t="shared" si="34"/>
        <v>-20.900000000000002</v>
      </c>
      <c r="P332" s="10">
        <f t="shared" si="35"/>
        <v>0</v>
      </c>
    </row>
    <row r="333" spans="1:16">
      <c r="A333" s="8" t="s">
        <v>29</v>
      </c>
      <c r="B333" s="9" t="s">
        <v>30</v>
      </c>
      <c r="C333" s="10">
        <v>4810</v>
      </c>
      <c r="D333" s="10">
        <v>3626.2910000000002</v>
      </c>
      <c r="E333" s="10">
        <v>36.68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36.68</v>
      </c>
      <c r="L333" s="10">
        <f t="shared" si="31"/>
        <v>3626.2910000000002</v>
      </c>
      <c r="M333" s="10">
        <f t="shared" si="32"/>
        <v>0</v>
      </c>
      <c r="N333" s="10">
        <f t="shared" si="33"/>
        <v>3626.2910000000002</v>
      </c>
      <c r="O333" s="10">
        <f t="shared" si="34"/>
        <v>36.68</v>
      </c>
      <c r="P333" s="10">
        <f t="shared" si="35"/>
        <v>0</v>
      </c>
    </row>
    <row r="334" spans="1:16" ht="25.5">
      <c r="A334" s="8" t="s">
        <v>55</v>
      </c>
      <c r="B334" s="9" t="s">
        <v>56</v>
      </c>
      <c r="C334" s="10">
        <v>1250</v>
      </c>
      <c r="D334" s="10">
        <v>1250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</v>
      </c>
      <c r="L334" s="10">
        <f t="shared" si="31"/>
        <v>1250</v>
      </c>
      <c r="M334" s="10">
        <f t="shared" si="32"/>
        <v>0</v>
      </c>
      <c r="N334" s="10">
        <f t="shared" si="33"/>
        <v>1250</v>
      </c>
      <c r="O334" s="10">
        <f t="shared" si="34"/>
        <v>0</v>
      </c>
      <c r="P334" s="10">
        <f t="shared" si="35"/>
        <v>0</v>
      </c>
    </row>
    <row r="335" spans="1:16">
      <c r="A335" s="8" t="s">
        <v>84</v>
      </c>
      <c r="B335" s="9" t="s">
        <v>85</v>
      </c>
      <c r="C335" s="10">
        <v>74.600000000000009</v>
      </c>
      <c r="D335" s="10">
        <v>74.600000000000009</v>
      </c>
      <c r="E335" s="10">
        <v>74.600000000000009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74.600000000000009</v>
      </c>
      <c r="L335" s="10">
        <f t="shared" si="31"/>
        <v>74.600000000000009</v>
      </c>
      <c r="M335" s="10">
        <f t="shared" si="32"/>
        <v>0</v>
      </c>
      <c r="N335" s="10">
        <f t="shared" si="33"/>
        <v>74.600000000000009</v>
      </c>
      <c r="O335" s="10">
        <f t="shared" si="34"/>
        <v>74.600000000000009</v>
      </c>
      <c r="P335" s="10">
        <f t="shared" si="35"/>
        <v>0</v>
      </c>
    </row>
    <row r="336" spans="1:16">
      <c r="A336" s="5" t="s">
        <v>169</v>
      </c>
      <c r="B336" s="6" t="s">
        <v>170</v>
      </c>
      <c r="C336" s="7">
        <v>3185.4520000000002</v>
      </c>
      <c r="D336" s="7">
        <v>3405.194</v>
      </c>
      <c r="E336" s="7">
        <v>629.54200000000003</v>
      </c>
      <c r="F336" s="7">
        <v>102.81056</v>
      </c>
      <c r="G336" s="7">
        <v>0</v>
      </c>
      <c r="H336" s="7">
        <v>300.93453000000005</v>
      </c>
      <c r="I336" s="7">
        <v>0</v>
      </c>
      <c r="J336" s="7">
        <v>0</v>
      </c>
      <c r="K336" s="7">
        <f t="shared" si="30"/>
        <v>526.73144000000002</v>
      </c>
      <c r="L336" s="7">
        <f t="shared" si="31"/>
        <v>3302.3834400000001</v>
      </c>
      <c r="M336" s="7">
        <f t="shared" si="32"/>
        <v>16.331008892178758</v>
      </c>
      <c r="N336" s="7">
        <f t="shared" si="33"/>
        <v>3104.25947</v>
      </c>
      <c r="O336" s="7">
        <f t="shared" si="34"/>
        <v>328.60746999999998</v>
      </c>
      <c r="P336" s="7">
        <f t="shared" si="35"/>
        <v>47.802137109200025</v>
      </c>
    </row>
    <row r="337" spans="1:16" ht="25.5">
      <c r="A337" s="8" t="s">
        <v>55</v>
      </c>
      <c r="B337" s="9" t="s">
        <v>56</v>
      </c>
      <c r="C337" s="10">
        <v>3185.4520000000002</v>
      </c>
      <c r="D337" s="10">
        <v>3405.194</v>
      </c>
      <c r="E337" s="10">
        <v>629.54200000000003</v>
      </c>
      <c r="F337" s="10">
        <v>102.81056</v>
      </c>
      <c r="G337" s="10">
        <v>0</v>
      </c>
      <c r="H337" s="10">
        <v>300.93453000000005</v>
      </c>
      <c r="I337" s="10">
        <v>0</v>
      </c>
      <c r="J337" s="10">
        <v>0</v>
      </c>
      <c r="K337" s="10">
        <f t="shared" si="30"/>
        <v>526.73144000000002</v>
      </c>
      <c r="L337" s="10">
        <f t="shared" si="31"/>
        <v>3302.3834400000001</v>
      </c>
      <c r="M337" s="10">
        <f t="shared" si="32"/>
        <v>16.331008892178758</v>
      </c>
      <c r="N337" s="10">
        <f t="shared" si="33"/>
        <v>3104.25947</v>
      </c>
      <c r="O337" s="10">
        <f t="shared" si="34"/>
        <v>328.60746999999998</v>
      </c>
      <c r="P337" s="10">
        <f t="shared" si="35"/>
        <v>47.802137109200025</v>
      </c>
    </row>
    <row r="338" spans="1:16">
      <c r="A338" s="5" t="s">
        <v>171</v>
      </c>
      <c r="B338" s="6" t="s">
        <v>172</v>
      </c>
      <c r="C338" s="7">
        <v>0</v>
      </c>
      <c r="D338" s="7">
        <v>370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f t="shared" si="30"/>
        <v>0</v>
      </c>
      <c r="L338" s="7">
        <f t="shared" si="31"/>
        <v>370</v>
      </c>
      <c r="M338" s="7">
        <f t="shared" si="32"/>
        <v>0</v>
      </c>
      <c r="N338" s="7">
        <f t="shared" si="33"/>
        <v>370</v>
      </c>
      <c r="O338" s="7">
        <f t="shared" si="34"/>
        <v>0</v>
      </c>
      <c r="P338" s="7">
        <f t="shared" si="35"/>
        <v>0</v>
      </c>
    </row>
    <row r="339" spans="1:16" ht="25.5">
      <c r="A339" s="8" t="s">
        <v>55</v>
      </c>
      <c r="B339" s="9" t="s">
        <v>56</v>
      </c>
      <c r="C339" s="10">
        <v>0</v>
      </c>
      <c r="D339" s="10">
        <v>370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0</v>
      </c>
      <c r="L339" s="10">
        <f t="shared" si="31"/>
        <v>370</v>
      </c>
      <c r="M339" s="10">
        <f t="shared" si="32"/>
        <v>0</v>
      </c>
      <c r="N339" s="10">
        <f t="shared" si="33"/>
        <v>370</v>
      </c>
      <c r="O339" s="10">
        <f t="shared" si="34"/>
        <v>0</v>
      </c>
      <c r="P339" s="10">
        <f t="shared" si="35"/>
        <v>0</v>
      </c>
    </row>
    <row r="340" spans="1:16" ht="25.5">
      <c r="A340" s="5" t="s">
        <v>173</v>
      </c>
      <c r="B340" s="6" t="s">
        <v>174</v>
      </c>
      <c r="C340" s="7">
        <v>31933.11</v>
      </c>
      <c r="D340" s="7">
        <v>32518.668799999999</v>
      </c>
      <c r="E340" s="7">
        <v>6083.6668</v>
      </c>
      <c r="F340" s="7">
        <v>832.32312000000002</v>
      </c>
      <c r="G340" s="7">
        <v>0</v>
      </c>
      <c r="H340" s="7">
        <v>833.06064000000003</v>
      </c>
      <c r="I340" s="7">
        <v>0</v>
      </c>
      <c r="J340" s="7">
        <v>0</v>
      </c>
      <c r="K340" s="7">
        <f t="shared" si="30"/>
        <v>5251.3436799999999</v>
      </c>
      <c r="L340" s="7">
        <f t="shared" si="31"/>
        <v>31686.345679999999</v>
      </c>
      <c r="M340" s="7">
        <f t="shared" si="32"/>
        <v>13.681273931701849</v>
      </c>
      <c r="N340" s="7">
        <f t="shared" si="33"/>
        <v>31685.60816</v>
      </c>
      <c r="O340" s="7">
        <f t="shared" si="34"/>
        <v>5250.6061600000003</v>
      </c>
      <c r="P340" s="7">
        <f t="shared" si="35"/>
        <v>13.69339688360316</v>
      </c>
    </row>
    <row r="341" spans="1:16" ht="25.5">
      <c r="A341" s="5" t="s">
        <v>175</v>
      </c>
      <c r="B341" s="6" t="s">
        <v>176</v>
      </c>
      <c r="C341" s="7">
        <v>5379.9139999999998</v>
      </c>
      <c r="D341" s="7">
        <v>5379.9139999999998</v>
      </c>
      <c r="E341" s="7">
        <v>374.71000000000004</v>
      </c>
      <c r="F341" s="7">
        <v>413.94280000000003</v>
      </c>
      <c r="G341" s="7">
        <v>0</v>
      </c>
      <c r="H341" s="7">
        <v>414.24845000000005</v>
      </c>
      <c r="I341" s="7">
        <v>0</v>
      </c>
      <c r="J341" s="7">
        <v>0</v>
      </c>
      <c r="K341" s="7">
        <f t="shared" si="30"/>
        <v>-39.232799999999997</v>
      </c>
      <c r="L341" s="7">
        <f t="shared" si="31"/>
        <v>4965.9712</v>
      </c>
      <c r="M341" s="7">
        <f t="shared" si="32"/>
        <v>110.47017693683114</v>
      </c>
      <c r="N341" s="7">
        <f t="shared" si="33"/>
        <v>4965.6655499999997</v>
      </c>
      <c r="O341" s="7">
        <f t="shared" si="34"/>
        <v>-39.538450000000012</v>
      </c>
      <c r="P341" s="7">
        <f t="shared" si="35"/>
        <v>110.55174668410237</v>
      </c>
    </row>
    <row r="342" spans="1:16">
      <c r="A342" s="8" t="s">
        <v>23</v>
      </c>
      <c r="B342" s="9" t="s">
        <v>24</v>
      </c>
      <c r="C342" s="10">
        <v>3882.62</v>
      </c>
      <c r="D342" s="10">
        <v>3882.62</v>
      </c>
      <c r="E342" s="10">
        <v>300</v>
      </c>
      <c r="F342" s="10">
        <v>340.64001000000002</v>
      </c>
      <c r="G342" s="10">
        <v>0</v>
      </c>
      <c r="H342" s="10">
        <v>340.64001000000002</v>
      </c>
      <c r="I342" s="10">
        <v>0</v>
      </c>
      <c r="J342" s="10">
        <v>0</v>
      </c>
      <c r="K342" s="10">
        <f t="shared" si="30"/>
        <v>-40.640010000000018</v>
      </c>
      <c r="L342" s="10">
        <f t="shared" si="31"/>
        <v>3541.9799899999998</v>
      </c>
      <c r="M342" s="10">
        <f t="shared" si="32"/>
        <v>113.54667000000001</v>
      </c>
      <c r="N342" s="10">
        <f t="shared" si="33"/>
        <v>3541.9799899999998</v>
      </c>
      <c r="O342" s="10">
        <f t="shared" si="34"/>
        <v>-40.640010000000018</v>
      </c>
      <c r="P342" s="10">
        <f t="shared" si="35"/>
        <v>113.54667000000001</v>
      </c>
    </row>
    <row r="343" spans="1:16">
      <c r="A343" s="8" t="s">
        <v>25</v>
      </c>
      <c r="B343" s="9" t="s">
        <v>26</v>
      </c>
      <c r="C343" s="10">
        <v>854.17600000000004</v>
      </c>
      <c r="D343" s="10">
        <v>854.17600000000004</v>
      </c>
      <c r="E343" s="10">
        <v>66</v>
      </c>
      <c r="F343" s="10">
        <v>69.723050000000001</v>
      </c>
      <c r="G343" s="10">
        <v>0</v>
      </c>
      <c r="H343" s="10">
        <v>69.723050000000001</v>
      </c>
      <c r="I343" s="10">
        <v>0</v>
      </c>
      <c r="J343" s="10">
        <v>0</v>
      </c>
      <c r="K343" s="10">
        <f t="shared" si="30"/>
        <v>-3.7230500000000006</v>
      </c>
      <c r="L343" s="10">
        <f t="shared" si="31"/>
        <v>784.4529500000001</v>
      </c>
      <c r="M343" s="10">
        <f t="shared" si="32"/>
        <v>105.64098484848485</v>
      </c>
      <c r="N343" s="10">
        <f t="shared" si="33"/>
        <v>784.4529500000001</v>
      </c>
      <c r="O343" s="10">
        <f t="shared" si="34"/>
        <v>-3.7230500000000006</v>
      </c>
      <c r="P343" s="10">
        <f t="shared" si="35"/>
        <v>105.64098484848485</v>
      </c>
    </row>
    <row r="344" spans="1:16">
      <c r="A344" s="8" t="s">
        <v>27</v>
      </c>
      <c r="B344" s="9" t="s">
        <v>28</v>
      </c>
      <c r="C344" s="10">
        <v>370.96800000000002</v>
      </c>
      <c r="D344" s="10">
        <v>370.96800000000002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</v>
      </c>
      <c r="L344" s="10">
        <f t="shared" si="31"/>
        <v>370.96800000000002</v>
      </c>
      <c r="M344" s="10">
        <f t="shared" si="32"/>
        <v>0</v>
      </c>
      <c r="N344" s="10">
        <f t="shared" si="33"/>
        <v>370.96800000000002</v>
      </c>
      <c r="O344" s="10">
        <f t="shared" si="34"/>
        <v>0</v>
      </c>
      <c r="P344" s="10">
        <f t="shared" si="35"/>
        <v>0</v>
      </c>
    </row>
    <row r="345" spans="1:16">
      <c r="A345" s="8" t="s">
        <v>29</v>
      </c>
      <c r="B345" s="9" t="s">
        <v>30</v>
      </c>
      <c r="C345" s="10">
        <v>129.32</v>
      </c>
      <c r="D345" s="10">
        <v>129.32</v>
      </c>
      <c r="E345" s="10">
        <v>8</v>
      </c>
      <c r="F345" s="10">
        <v>1.1400000000000001</v>
      </c>
      <c r="G345" s="10">
        <v>0</v>
      </c>
      <c r="H345" s="10">
        <v>1.1400000000000001</v>
      </c>
      <c r="I345" s="10">
        <v>0</v>
      </c>
      <c r="J345" s="10">
        <v>0</v>
      </c>
      <c r="K345" s="10">
        <f t="shared" si="30"/>
        <v>6.8599999999999994</v>
      </c>
      <c r="L345" s="10">
        <f t="shared" si="31"/>
        <v>128.18</v>
      </c>
      <c r="M345" s="10">
        <f t="shared" si="32"/>
        <v>14.250000000000002</v>
      </c>
      <c r="N345" s="10">
        <f t="shared" si="33"/>
        <v>128.18</v>
      </c>
      <c r="O345" s="10">
        <f t="shared" si="34"/>
        <v>6.8599999999999994</v>
      </c>
      <c r="P345" s="10">
        <f t="shared" si="35"/>
        <v>14.250000000000002</v>
      </c>
    </row>
    <row r="346" spans="1:16">
      <c r="A346" s="8" t="s">
        <v>31</v>
      </c>
      <c r="B346" s="9" t="s">
        <v>32</v>
      </c>
      <c r="C346" s="10">
        <v>48.13</v>
      </c>
      <c r="D346" s="10">
        <v>48.13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</v>
      </c>
      <c r="L346" s="10">
        <f t="shared" si="31"/>
        <v>48.13</v>
      </c>
      <c r="M346" s="10">
        <f t="shared" si="32"/>
        <v>0</v>
      </c>
      <c r="N346" s="10">
        <f t="shared" si="33"/>
        <v>48.13</v>
      </c>
      <c r="O346" s="10">
        <f t="shared" si="34"/>
        <v>0</v>
      </c>
      <c r="P346" s="10">
        <f t="shared" si="35"/>
        <v>0</v>
      </c>
    </row>
    <row r="347" spans="1:16">
      <c r="A347" s="8" t="s">
        <v>33</v>
      </c>
      <c r="B347" s="9" t="s">
        <v>34</v>
      </c>
      <c r="C347" s="10">
        <v>55.5</v>
      </c>
      <c r="D347" s="10">
        <v>55.5</v>
      </c>
      <c r="E347" s="10">
        <v>0</v>
      </c>
      <c r="F347" s="10">
        <v>1.36646</v>
      </c>
      <c r="G347" s="10">
        <v>0</v>
      </c>
      <c r="H347" s="10">
        <v>1.36646</v>
      </c>
      <c r="I347" s="10">
        <v>0</v>
      </c>
      <c r="J347" s="10">
        <v>0</v>
      </c>
      <c r="K347" s="10">
        <f t="shared" si="30"/>
        <v>-1.36646</v>
      </c>
      <c r="L347" s="10">
        <f t="shared" si="31"/>
        <v>54.133539999999996</v>
      </c>
      <c r="M347" s="10">
        <f t="shared" si="32"/>
        <v>0</v>
      </c>
      <c r="N347" s="10">
        <f t="shared" si="33"/>
        <v>54.133539999999996</v>
      </c>
      <c r="O347" s="10">
        <f t="shared" si="34"/>
        <v>-1.36646</v>
      </c>
      <c r="P347" s="10">
        <f t="shared" si="35"/>
        <v>0</v>
      </c>
    </row>
    <row r="348" spans="1:16">
      <c r="A348" s="8" t="s">
        <v>35</v>
      </c>
      <c r="B348" s="9" t="s">
        <v>36</v>
      </c>
      <c r="C348" s="10">
        <v>6.6000000000000005</v>
      </c>
      <c r="D348" s="10">
        <v>6.6000000000000005</v>
      </c>
      <c r="E348" s="10">
        <v>0.6</v>
      </c>
      <c r="F348" s="10">
        <v>0.20322999999999999</v>
      </c>
      <c r="G348" s="10">
        <v>0</v>
      </c>
      <c r="H348" s="10">
        <v>0.25905</v>
      </c>
      <c r="I348" s="10">
        <v>0</v>
      </c>
      <c r="J348" s="10">
        <v>0</v>
      </c>
      <c r="K348" s="10">
        <f t="shared" si="30"/>
        <v>0.39676999999999996</v>
      </c>
      <c r="L348" s="10">
        <f t="shared" si="31"/>
        <v>6.396770000000001</v>
      </c>
      <c r="M348" s="10">
        <f t="shared" si="32"/>
        <v>33.87166666666667</v>
      </c>
      <c r="N348" s="10">
        <f t="shared" si="33"/>
        <v>6.3409500000000003</v>
      </c>
      <c r="O348" s="10">
        <f t="shared" si="34"/>
        <v>0.34094999999999998</v>
      </c>
      <c r="P348" s="10">
        <f t="shared" si="35"/>
        <v>43.175000000000004</v>
      </c>
    </row>
    <row r="349" spans="1:16">
      <c r="A349" s="8" t="s">
        <v>37</v>
      </c>
      <c r="B349" s="9" t="s">
        <v>38</v>
      </c>
      <c r="C349" s="10">
        <v>31.5</v>
      </c>
      <c r="D349" s="10">
        <v>31.5</v>
      </c>
      <c r="E349" s="10">
        <v>0</v>
      </c>
      <c r="F349" s="10">
        <v>0.87004999999999999</v>
      </c>
      <c r="G349" s="10">
        <v>0</v>
      </c>
      <c r="H349" s="10">
        <v>1.10816</v>
      </c>
      <c r="I349" s="10">
        <v>0</v>
      </c>
      <c r="J349" s="10">
        <v>0</v>
      </c>
      <c r="K349" s="10">
        <f t="shared" si="30"/>
        <v>-0.87004999999999999</v>
      </c>
      <c r="L349" s="10">
        <f t="shared" si="31"/>
        <v>30.629950000000001</v>
      </c>
      <c r="M349" s="10">
        <f t="shared" si="32"/>
        <v>0</v>
      </c>
      <c r="N349" s="10">
        <f t="shared" si="33"/>
        <v>30.391839999999998</v>
      </c>
      <c r="O349" s="10">
        <f t="shared" si="34"/>
        <v>-1.10816</v>
      </c>
      <c r="P349" s="10">
        <f t="shared" si="35"/>
        <v>0</v>
      </c>
    </row>
    <row r="350" spans="1:16">
      <c r="A350" s="8" t="s">
        <v>80</v>
      </c>
      <c r="B350" s="9" t="s">
        <v>81</v>
      </c>
      <c r="C350" s="10">
        <v>0.15</v>
      </c>
      <c r="D350" s="10">
        <v>0.15</v>
      </c>
      <c r="E350" s="10">
        <v>0.01</v>
      </c>
      <c r="F350" s="10">
        <v>0</v>
      </c>
      <c r="G350" s="10">
        <v>0</v>
      </c>
      <c r="H350" s="10">
        <v>1.1720000000000001E-2</v>
      </c>
      <c r="I350" s="10">
        <v>0</v>
      </c>
      <c r="J350" s="10">
        <v>0</v>
      </c>
      <c r="K350" s="10">
        <f t="shared" si="30"/>
        <v>0.01</v>
      </c>
      <c r="L350" s="10">
        <f t="shared" si="31"/>
        <v>0.15</v>
      </c>
      <c r="M350" s="10">
        <f t="shared" si="32"/>
        <v>0</v>
      </c>
      <c r="N350" s="10">
        <f t="shared" si="33"/>
        <v>0.13827999999999999</v>
      </c>
      <c r="O350" s="10">
        <f t="shared" si="34"/>
        <v>-1.720000000000001E-3</v>
      </c>
      <c r="P350" s="10">
        <f t="shared" si="35"/>
        <v>117.20000000000002</v>
      </c>
    </row>
    <row r="351" spans="1:16">
      <c r="A351" s="8" t="s">
        <v>43</v>
      </c>
      <c r="B351" s="9" t="s">
        <v>44</v>
      </c>
      <c r="C351" s="10">
        <v>0.95000000000000007</v>
      </c>
      <c r="D351" s="10">
        <v>0.95000000000000007</v>
      </c>
      <c r="E351" s="10">
        <v>0.1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0.1</v>
      </c>
      <c r="L351" s="10">
        <f t="shared" si="31"/>
        <v>0.95000000000000007</v>
      </c>
      <c r="M351" s="10">
        <f t="shared" si="32"/>
        <v>0</v>
      </c>
      <c r="N351" s="10">
        <f t="shared" si="33"/>
        <v>0.95000000000000007</v>
      </c>
      <c r="O351" s="10">
        <f t="shared" si="34"/>
        <v>0.1</v>
      </c>
      <c r="P351" s="10">
        <f t="shared" si="35"/>
        <v>0</v>
      </c>
    </row>
    <row r="352" spans="1:16">
      <c r="A352" s="5" t="s">
        <v>177</v>
      </c>
      <c r="B352" s="6" t="s">
        <v>178</v>
      </c>
      <c r="C352" s="7">
        <v>280.32</v>
      </c>
      <c r="D352" s="7">
        <v>280.32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f t="shared" si="30"/>
        <v>0</v>
      </c>
      <c r="L352" s="7">
        <f t="shared" si="31"/>
        <v>280.32</v>
      </c>
      <c r="M352" s="7">
        <f t="shared" si="32"/>
        <v>0</v>
      </c>
      <c r="N352" s="7">
        <f t="shared" si="33"/>
        <v>280.32</v>
      </c>
      <c r="O352" s="7">
        <f t="shared" si="34"/>
        <v>0</v>
      </c>
      <c r="P352" s="7">
        <f t="shared" si="35"/>
        <v>0</v>
      </c>
    </row>
    <row r="353" spans="1:16">
      <c r="A353" s="8" t="s">
        <v>27</v>
      </c>
      <c r="B353" s="9" t="s">
        <v>28</v>
      </c>
      <c r="C353" s="10">
        <v>262</v>
      </c>
      <c r="D353" s="10">
        <v>262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262</v>
      </c>
      <c r="M353" s="10">
        <f t="shared" si="32"/>
        <v>0</v>
      </c>
      <c r="N353" s="10">
        <f t="shared" si="33"/>
        <v>262</v>
      </c>
      <c r="O353" s="10">
        <f t="shared" si="34"/>
        <v>0</v>
      </c>
      <c r="P353" s="10">
        <f t="shared" si="35"/>
        <v>0</v>
      </c>
    </row>
    <row r="354" spans="1:16">
      <c r="A354" s="8" t="s">
        <v>29</v>
      </c>
      <c r="B354" s="9" t="s">
        <v>30</v>
      </c>
      <c r="C354" s="10">
        <v>18.32</v>
      </c>
      <c r="D354" s="10">
        <v>18.32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0</v>
      </c>
      <c r="L354" s="10">
        <f t="shared" si="31"/>
        <v>18.32</v>
      </c>
      <c r="M354" s="10">
        <f t="shared" si="32"/>
        <v>0</v>
      </c>
      <c r="N354" s="10">
        <f t="shared" si="33"/>
        <v>18.32</v>
      </c>
      <c r="O354" s="10">
        <f t="shared" si="34"/>
        <v>0</v>
      </c>
      <c r="P354" s="10">
        <f t="shared" si="35"/>
        <v>0</v>
      </c>
    </row>
    <row r="355" spans="1:16" ht="25.5">
      <c r="A355" s="5" t="s">
        <v>179</v>
      </c>
      <c r="B355" s="6" t="s">
        <v>180</v>
      </c>
      <c r="C355" s="7">
        <v>1017.9000000000001</v>
      </c>
      <c r="D355" s="7">
        <v>1017.9000000000001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f t="shared" si="30"/>
        <v>0</v>
      </c>
      <c r="L355" s="7">
        <f t="shared" si="31"/>
        <v>1017.9000000000001</v>
      </c>
      <c r="M355" s="7">
        <f t="shared" si="32"/>
        <v>0</v>
      </c>
      <c r="N355" s="7">
        <f t="shared" si="33"/>
        <v>1017.9000000000001</v>
      </c>
      <c r="O355" s="7">
        <f t="shared" si="34"/>
        <v>0</v>
      </c>
      <c r="P355" s="7">
        <f t="shared" si="35"/>
        <v>0</v>
      </c>
    </row>
    <row r="356" spans="1:16">
      <c r="A356" s="8" t="s">
        <v>27</v>
      </c>
      <c r="B356" s="9" t="s">
        <v>28</v>
      </c>
      <c r="C356" s="10">
        <v>483.8</v>
      </c>
      <c r="D356" s="10">
        <v>483.8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</v>
      </c>
      <c r="L356" s="10">
        <f t="shared" si="31"/>
        <v>483.8</v>
      </c>
      <c r="M356" s="10">
        <f t="shared" si="32"/>
        <v>0</v>
      </c>
      <c r="N356" s="10">
        <f t="shared" si="33"/>
        <v>483.8</v>
      </c>
      <c r="O356" s="10">
        <f t="shared" si="34"/>
        <v>0</v>
      </c>
      <c r="P356" s="10">
        <f t="shared" si="35"/>
        <v>0</v>
      </c>
    </row>
    <row r="357" spans="1:16">
      <c r="A357" s="8" t="s">
        <v>29</v>
      </c>
      <c r="B357" s="9" t="s">
        <v>30</v>
      </c>
      <c r="C357" s="10">
        <v>492.1</v>
      </c>
      <c r="D357" s="10">
        <v>492.1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492.1</v>
      </c>
      <c r="M357" s="10">
        <f t="shared" si="32"/>
        <v>0</v>
      </c>
      <c r="N357" s="10">
        <f t="shared" si="33"/>
        <v>492.1</v>
      </c>
      <c r="O357" s="10">
        <f t="shared" si="34"/>
        <v>0</v>
      </c>
      <c r="P357" s="10">
        <f t="shared" si="35"/>
        <v>0</v>
      </c>
    </row>
    <row r="358" spans="1:16">
      <c r="A358" s="8" t="s">
        <v>84</v>
      </c>
      <c r="B358" s="9" t="s">
        <v>85</v>
      </c>
      <c r="C358" s="10">
        <v>42</v>
      </c>
      <c r="D358" s="10">
        <v>42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</v>
      </c>
      <c r="L358" s="10">
        <f t="shared" si="31"/>
        <v>42</v>
      </c>
      <c r="M358" s="10">
        <f t="shared" si="32"/>
        <v>0</v>
      </c>
      <c r="N358" s="10">
        <f t="shared" si="33"/>
        <v>42</v>
      </c>
      <c r="O358" s="10">
        <f t="shared" si="34"/>
        <v>0</v>
      </c>
      <c r="P358" s="10">
        <f t="shared" si="35"/>
        <v>0</v>
      </c>
    </row>
    <row r="359" spans="1:16">
      <c r="A359" s="5" t="s">
        <v>181</v>
      </c>
      <c r="B359" s="6" t="s">
        <v>182</v>
      </c>
      <c r="C359" s="7">
        <v>8317.9570000000003</v>
      </c>
      <c r="D359" s="7">
        <v>8317.9570000000003</v>
      </c>
      <c r="E359" s="7">
        <v>758.3</v>
      </c>
      <c r="F359" s="7">
        <v>160.51443</v>
      </c>
      <c r="G359" s="7">
        <v>0</v>
      </c>
      <c r="H359" s="7">
        <v>160.94630000000001</v>
      </c>
      <c r="I359" s="7">
        <v>0</v>
      </c>
      <c r="J359" s="7">
        <v>0</v>
      </c>
      <c r="K359" s="7">
        <f t="shared" si="30"/>
        <v>597.78557000000001</v>
      </c>
      <c r="L359" s="7">
        <f t="shared" si="31"/>
        <v>8157.4425700000002</v>
      </c>
      <c r="M359" s="7">
        <f t="shared" si="32"/>
        <v>21.167668468943692</v>
      </c>
      <c r="N359" s="7">
        <f t="shared" si="33"/>
        <v>8157.0107000000007</v>
      </c>
      <c r="O359" s="7">
        <f t="shared" si="34"/>
        <v>597.35369999999989</v>
      </c>
      <c r="P359" s="7">
        <f t="shared" si="35"/>
        <v>21.224620862455495</v>
      </c>
    </row>
    <row r="360" spans="1:16">
      <c r="A360" s="8" t="s">
        <v>23</v>
      </c>
      <c r="B360" s="9" t="s">
        <v>24</v>
      </c>
      <c r="C360" s="10">
        <v>5582.0370000000003</v>
      </c>
      <c r="D360" s="10">
        <v>5582.0370000000003</v>
      </c>
      <c r="E360" s="10">
        <v>620</v>
      </c>
      <c r="F360" s="10">
        <v>128.81743</v>
      </c>
      <c r="G360" s="10">
        <v>0</v>
      </c>
      <c r="H360" s="10">
        <v>128.81743</v>
      </c>
      <c r="I360" s="10">
        <v>0</v>
      </c>
      <c r="J360" s="10">
        <v>0</v>
      </c>
      <c r="K360" s="10">
        <f t="shared" si="30"/>
        <v>491.18257</v>
      </c>
      <c r="L360" s="10">
        <f t="shared" si="31"/>
        <v>5453.2195700000002</v>
      </c>
      <c r="M360" s="10">
        <f t="shared" si="32"/>
        <v>20.777004838709679</v>
      </c>
      <c r="N360" s="10">
        <f t="shared" si="33"/>
        <v>5453.2195700000002</v>
      </c>
      <c r="O360" s="10">
        <f t="shared" si="34"/>
        <v>491.18257</v>
      </c>
      <c r="P360" s="10">
        <f t="shared" si="35"/>
        <v>20.777004838709679</v>
      </c>
    </row>
    <row r="361" spans="1:16">
      <c r="A361" s="8" t="s">
        <v>25</v>
      </c>
      <c r="B361" s="9" t="s">
        <v>26</v>
      </c>
      <c r="C361" s="10">
        <v>1228.05</v>
      </c>
      <c r="D361" s="10">
        <v>1228.05</v>
      </c>
      <c r="E361" s="10">
        <v>136.4</v>
      </c>
      <c r="F361" s="10">
        <v>31.696999999999999</v>
      </c>
      <c r="G361" s="10">
        <v>0</v>
      </c>
      <c r="H361" s="10">
        <v>31.696999999999999</v>
      </c>
      <c r="I361" s="10">
        <v>0</v>
      </c>
      <c r="J361" s="10">
        <v>0</v>
      </c>
      <c r="K361" s="10">
        <f t="shared" si="30"/>
        <v>104.703</v>
      </c>
      <c r="L361" s="10">
        <f t="shared" si="31"/>
        <v>1196.3530000000001</v>
      </c>
      <c r="M361" s="10">
        <f t="shared" si="32"/>
        <v>23.238269794721404</v>
      </c>
      <c r="N361" s="10">
        <f t="shared" si="33"/>
        <v>1196.3530000000001</v>
      </c>
      <c r="O361" s="10">
        <f t="shared" si="34"/>
        <v>104.703</v>
      </c>
      <c r="P361" s="10">
        <f t="shared" si="35"/>
        <v>23.238269794721404</v>
      </c>
    </row>
    <row r="362" spans="1:16">
      <c r="A362" s="8" t="s">
        <v>27</v>
      </c>
      <c r="B362" s="9" t="s">
        <v>28</v>
      </c>
      <c r="C362" s="10">
        <v>70.88</v>
      </c>
      <c r="D362" s="10">
        <v>70.88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0</v>
      </c>
      <c r="L362" s="10">
        <f t="shared" si="31"/>
        <v>70.88</v>
      </c>
      <c r="M362" s="10">
        <f t="shared" si="32"/>
        <v>0</v>
      </c>
      <c r="N362" s="10">
        <f t="shared" si="33"/>
        <v>70.88</v>
      </c>
      <c r="O362" s="10">
        <f t="shared" si="34"/>
        <v>0</v>
      </c>
      <c r="P362" s="10">
        <f t="shared" si="35"/>
        <v>0</v>
      </c>
    </row>
    <row r="363" spans="1:16">
      <c r="A363" s="8" t="s">
        <v>29</v>
      </c>
      <c r="B363" s="9" t="s">
        <v>30</v>
      </c>
      <c r="C363" s="10">
        <v>321.18</v>
      </c>
      <c r="D363" s="10">
        <v>321.18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0</v>
      </c>
      <c r="L363" s="10">
        <f t="shared" si="31"/>
        <v>321.18</v>
      </c>
      <c r="M363" s="10">
        <f t="shared" si="32"/>
        <v>0</v>
      </c>
      <c r="N363" s="10">
        <f t="shared" si="33"/>
        <v>321.18</v>
      </c>
      <c r="O363" s="10">
        <f t="shared" si="34"/>
        <v>0</v>
      </c>
      <c r="P363" s="10">
        <f t="shared" si="35"/>
        <v>0</v>
      </c>
    </row>
    <row r="364" spans="1:16">
      <c r="A364" s="8" t="s">
        <v>33</v>
      </c>
      <c r="B364" s="9" t="s">
        <v>34</v>
      </c>
      <c r="C364" s="10">
        <v>890.12</v>
      </c>
      <c r="D364" s="10">
        <v>890.12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890.12</v>
      </c>
      <c r="M364" s="10">
        <f t="shared" si="32"/>
        <v>0</v>
      </c>
      <c r="N364" s="10">
        <f t="shared" si="33"/>
        <v>890.12</v>
      </c>
      <c r="O364" s="10">
        <f t="shared" si="34"/>
        <v>0</v>
      </c>
      <c r="P364" s="10">
        <f t="shared" si="35"/>
        <v>0</v>
      </c>
    </row>
    <row r="365" spans="1:16">
      <c r="A365" s="8" t="s">
        <v>35</v>
      </c>
      <c r="B365" s="9" t="s">
        <v>36</v>
      </c>
      <c r="C365" s="10">
        <v>23.22</v>
      </c>
      <c r="D365" s="10">
        <v>23.22</v>
      </c>
      <c r="E365" s="10">
        <v>1.9000000000000001</v>
      </c>
      <c r="F365" s="10">
        <v>0</v>
      </c>
      <c r="G365" s="10">
        <v>0</v>
      </c>
      <c r="H365" s="10">
        <v>0.43187000000000003</v>
      </c>
      <c r="I365" s="10">
        <v>0</v>
      </c>
      <c r="J365" s="10">
        <v>0</v>
      </c>
      <c r="K365" s="10">
        <f t="shared" si="30"/>
        <v>1.9000000000000001</v>
      </c>
      <c r="L365" s="10">
        <f t="shared" si="31"/>
        <v>23.22</v>
      </c>
      <c r="M365" s="10">
        <f t="shared" si="32"/>
        <v>0</v>
      </c>
      <c r="N365" s="10">
        <f t="shared" si="33"/>
        <v>22.788129999999999</v>
      </c>
      <c r="O365" s="10">
        <f t="shared" si="34"/>
        <v>1.4681300000000002</v>
      </c>
      <c r="P365" s="10">
        <f t="shared" si="35"/>
        <v>22.73</v>
      </c>
    </row>
    <row r="366" spans="1:16">
      <c r="A366" s="8" t="s">
        <v>37</v>
      </c>
      <c r="B366" s="9" t="s">
        <v>38</v>
      </c>
      <c r="C366" s="10">
        <v>202.47</v>
      </c>
      <c r="D366" s="10">
        <v>202.47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</v>
      </c>
      <c r="L366" s="10">
        <f t="shared" si="31"/>
        <v>202.47</v>
      </c>
      <c r="M366" s="10">
        <f t="shared" si="32"/>
        <v>0</v>
      </c>
      <c r="N366" s="10">
        <f t="shared" si="33"/>
        <v>202.47</v>
      </c>
      <c r="O366" s="10">
        <f t="shared" si="34"/>
        <v>0</v>
      </c>
      <c r="P366" s="10">
        <f t="shared" si="35"/>
        <v>0</v>
      </c>
    </row>
    <row r="367" spans="1:16">
      <c r="A367" s="5" t="s">
        <v>183</v>
      </c>
      <c r="B367" s="6" t="s">
        <v>184</v>
      </c>
      <c r="C367" s="7">
        <v>409.5</v>
      </c>
      <c r="D367" s="7">
        <v>415.5</v>
      </c>
      <c r="E367" s="7">
        <v>54.29</v>
      </c>
      <c r="F367" s="7">
        <v>10.3346</v>
      </c>
      <c r="G367" s="7">
        <v>0</v>
      </c>
      <c r="H367" s="7">
        <v>10.3346</v>
      </c>
      <c r="I367" s="7">
        <v>0</v>
      </c>
      <c r="J367" s="7">
        <v>0</v>
      </c>
      <c r="K367" s="7">
        <f t="shared" si="30"/>
        <v>43.955399999999997</v>
      </c>
      <c r="L367" s="7">
        <f t="shared" si="31"/>
        <v>405.16539999999998</v>
      </c>
      <c r="M367" s="7">
        <f t="shared" si="32"/>
        <v>19.035918216982868</v>
      </c>
      <c r="N367" s="7">
        <f t="shared" si="33"/>
        <v>405.16539999999998</v>
      </c>
      <c r="O367" s="7">
        <f t="shared" si="34"/>
        <v>43.955399999999997</v>
      </c>
      <c r="P367" s="7">
        <f t="shared" si="35"/>
        <v>19.035918216982868</v>
      </c>
    </row>
    <row r="368" spans="1:16">
      <c r="A368" s="8" t="s">
        <v>23</v>
      </c>
      <c r="B368" s="9" t="s">
        <v>24</v>
      </c>
      <c r="C368" s="10">
        <v>335.6</v>
      </c>
      <c r="D368" s="10">
        <v>335.6</v>
      </c>
      <c r="E368" s="10">
        <v>44.5</v>
      </c>
      <c r="F368" s="10">
        <v>8.4710000000000001</v>
      </c>
      <c r="G368" s="10">
        <v>0</v>
      </c>
      <c r="H368" s="10">
        <v>8.4710000000000001</v>
      </c>
      <c r="I368" s="10">
        <v>0</v>
      </c>
      <c r="J368" s="10">
        <v>0</v>
      </c>
      <c r="K368" s="10">
        <f t="shared" si="30"/>
        <v>36.028999999999996</v>
      </c>
      <c r="L368" s="10">
        <f t="shared" si="31"/>
        <v>327.12900000000002</v>
      </c>
      <c r="M368" s="10">
        <f t="shared" si="32"/>
        <v>19.035955056179777</v>
      </c>
      <c r="N368" s="10">
        <f t="shared" si="33"/>
        <v>327.12900000000002</v>
      </c>
      <c r="O368" s="10">
        <f t="shared" si="34"/>
        <v>36.028999999999996</v>
      </c>
      <c r="P368" s="10">
        <f t="shared" si="35"/>
        <v>19.035955056179777</v>
      </c>
    </row>
    <row r="369" spans="1:16">
      <c r="A369" s="8" t="s">
        <v>25</v>
      </c>
      <c r="B369" s="9" t="s">
        <v>26</v>
      </c>
      <c r="C369" s="10">
        <v>73.900000000000006</v>
      </c>
      <c r="D369" s="10">
        <v>73.900000000000006</v>
      </c>
      <c r="E369" s="10">
        <v>9.7900000000000009</v>
      </c>
      <c r="F369" s="10">
        <v>1.8635999999999999</v>
      </c>
      <c r="G369" s="10">
        <v>0</v>
      </c>
      <c r="H369" s="10">
        <v>1.8635999999999999</v>
      </c>
      <c r="I369" s="10">
        <v>0</v>
      </c>
      <c r="J369" s="10">
        <v>0</v>
      </c>
      <c r="K369" s="10">
        <f t="shared" si="30"/>
        <v>7.926400000000001</v>
      </c>
      <c r="L369" s="10">
        <f t="shared" si="31"/>
        <v>72.0364</v>
      </c>
      <c r="M369" s="10">
        <f t="shared" si="32"/>
        <v>19.03575076608784</v>
      </c>
      <c r="N369" s="10">
        <f t="shared" si="33"/>
        <v>72.0364</v>
      </c>
      <c r="O369" s="10">
        <f t="shared" si="34"/>
        <v>7.926400000000001</v>
      </c>
      <c r="P369" s="10">
        <f t="shared" si="35"/>
        <v>19.03575076608784</v>
      </c>
    </row>
    <row r="370" spans="1:16" ht="25.5">
      <c r="A370" s="8" t="s">
        <v>55</v>
      </c>
      <c r="B370" s="9" t="s">
        <v>56</v>
      </c>
      <c r="C370" s="10">
        <v>0</v>
      </c>
      <c r="D370" s="10">
        <v>6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6</v>
      </c>
      <c r="M370" s="10">
        <f t="shared" si="32"/>
        <v>0</v>
      </c>
      <c r="N370" s="10">
        <f t="shared" si="33"/>
        <v>6</v>
      </c>
      <c r="O370" s="10">
        <f t="shared" si="34"/>
        <v>0</v>
      </c>
      <c r="P370" s="10">
        <f t="shared" si="35"/>
        <v>0</v>
      </c>
    </row>
    <row r="371" spans="1:16" ht="51">
      <c r="A371" s="5" t="s">
        <v>185</v>
      </c>
      <c r="B371" s="6" t="s">
        <v>186</v>
      </c>
      <c r="C371" s="7">
        <v>7357.5</v>
      </c>
      <c r="D371" s="7">
        <v>7137.0587999999998</v>
      </c>
      <c r="E371" s="7">
        <v>4831.1668</v>
      </c>
      <c r="F371" s="7">
        <v>58.024850000000001</v>
      </c>
      <c r="G371" s="7">
        <v>0</v>
      </c>
      <c r="H371" s="7">
        <v>58.024850000000001</v>
      </c>
      <c r="I371" s="7">
        <v>0</v>
      </c>
      <c r="J371" s="7">
        <v>0</v>
      </c>
      <c r="K371" s="7">
        <f t="shared" si="30"/>
        <v>4773.1419500000002</v>
      </c>
      <c r="L371" s="7">
        <f t="shared" si="31"/>
        <v>7079.03395</v>
      </c>
      <c r="M371" s="7">
        <f t="shared" si="32"/>
        <v>1.201052507646807</v>
      </c>
      <c r="N371" s="7">
        <f t="shared" si="33"/>
        <v>7079.03395</v>
      </c>
      <c r="O371" s="7">
        <f t="shared" si="34"/>
        <v>4773.1419500000002</v>
      </c>
      <c r="P371" s="7">
        <f t="shared" si="35"/>
        <v>1.201052507646807</v>
      </c>
    </row>
    <row r="372" spans="1:16" ht="25.5">
      <c r="A372" s="8" t="s">
        <v>55</v>
      </c>
      <c r="B372" s="9" t="s">
        <v>56</v>
      </c>
      <c r="C372" s="10">
        <v>5360</v>
      </c>
      <c r="D372" s="10">
        <v>5139.5587999999998</v>
      </c>
      <c r="E372" s="10">
        <v>4272.4588000000003</v>
      </c>
      <c r="F372" s="10">
        <v>58.024850000000001</v>
      </c>
      <c r="G372" s="10">
        <v>0</v>
      </c>
      <c r="H372" s="10">
        <v>58.024850000000001</v>
      </c>
      <c r="I372" s="10">
        <v>0</v>
      </c>
      <c r="J372" s="10">
        <v>0</v>
      </c>
      <c r="K372" s="10">
        <f t="shared" si="30"/>
        <v>4214.4339500000006</v>
      </c>
      <c r="L372" s="10">
        <f t="shared" si="31"/>
        <v>5081.53395</v>
      </c>
      <c r="M372" s="10">
        <f t="shared" si="32"/>
        <v>1.3581137400318524</v>
      </c>
      <c r="N372" s="10">
        <f t="shared" si="33"/>
        <v>5081.53395</v>
      </c>
      <c r="O372" s="10">
        <f t="shared" si="34"/>
        <v>4214.4339500000006</v>
      </c>
      <c r="P372" s="10">
        <f t="shared" si="35"/>
        <v>1.3581137400318524</v>
      </c>
    </row>
    <row r="373" spans="1:16">
      <c r="A373" s="8" t="s">
        <v>84</v>
      </c>
      <c r="B373" s="9" t="s">
        <v>85</v>
      </c>
      <c r="C373" s="10">
        <v>1997.5</v>
      </c>
      <c r="D373" s="10">
        <v>1997.5</v>
      </c>
      <c r="E373" s="10">
        <v>558.70799999999997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558.70799999999997</v>
      </c>
      <c r="L373" s="10">
        <f t="shared" si="31"/>
        <v>1997.5</v>
      </c>
      <c r="M373" s="10">
        <f t="shared" si="32"/>
        <v>0</v>
      </c>
      <c r="N373" s="10">
        <f t="shared" si="33"/>
        <v>1997.5</v>
      </c>
      <c r="O373" s="10">
        <f t="shared" si="34"/>
        <v>558.70799999999997</v>
      </c>
      <c r="P373" s="10">
        <f t="shared" si="35"/>
        <v>0</v>
      </c>
    </row>
    <row r="374" spans="1:16" ht="25.5">
      <c r="A374" s="5" t="s">
        <v>187</v>
      </c>
      <c r="B374" s="6" t="s">
        <v>188</v>
      </c>
      <c r="C374" s="7">
        <v>1866.5</v>
      </c>
      <c r="D374" s="7">
        <v>1641.5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f t="shared" si="30"/>
        <v>0</v>
      </c>
      <c r="L374" s="7">
        <f t="shared" si="31"/>
        <v>1641.5</v>
      </c>
      <c r="M374" s="7">
        <f t="shared" si="32"/>
        <v>0</v>
      </c>
      <c r="N374" s="7">
        <f t="shared" si="33"/>
        <v>1641.5</v>
      </c>
      <c r="O374" s="7">
        <f t="shared" si="34"/>
        <v>0</v>
      </c>
      <c r="P374" s="7">
        <f t="shared" si="35"/>
        <v>0</v>
      </c>
    </row>
    <row r="375" spans="1:16">
      <c r="A375" s="8" t="s">
        <v>27</v>
      </c>
      <c r="B375" s="9" t="s">
        <v>28</v>
      </c>
      <c r="C375" s="10">
        <v>800</v>
      </c>
      <c r="D375" s="10">
        <v>700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700</v>
      </c>
      <c r="M375" s="10">
        <f t="shared" si="32"/>
        <v>0</v>
      </c>
      <c r="N375" s="10">
        <f t="shared" si="33"/>
        <v>700</v>
      </c>
      <c r="O375" s="10">
        <f t="shared" si="34"/>
        <v>0</v>
      </c>
      <c r="P375" s="10">
        <f t="shared" si="35"/>
        <v>0</v>
      </c>
    </row>
    <row r="376" spans="1:16">
      <c r="A376" s="8" t="s">
        <v>29</v>
      </c>
      <c r="B376" s="9" t="s">
        <v>30</v>
      </c>
      <c r="C376" s="10">
        <v>676.5</v>
      </c>
      <c r="D376" s="10">
        <v>576.5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</v>
      </c>
      <c r="L376" s="10">
        <f t="shared" si="31"/>
        <v>576.5</v>
      </c>
      <c r="M376" s="10">
        <f t="shared" si="32"/>
        <v>0</v>
      </c>
      <c r="N376" s="10">
        <f t="shared" si="33"/>
        <v>576.5</v>
      </c>
      <c r="O376" s="10">
        <f t="shared" si="34"/>
        <v>0</v>
      </c>
      <c r="P376" s="10">
        <f t="shared" si="35"/>
        <v>0</v>
      </c>
    </row>
    <row r="377" spans="1:16">
      <c r="A377" s="8" t="s">
        <v>31</v>
      </c>
      <c r="B377" s="9" t="s">
        <v>32</v>
      </c>
      <c r="C377" s="10">
        <v>200</v>
      </c>
      <c r="D377" s="10">
        <v>175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175</v>
      </c>
      <c r="M377" s="10">
        <f t="shared" si="32"/>
        <v>0</v>
      </c>
      <c r="N377" s="10">
        <f t="shared" si="33"/>
        <v>175</v>
      </c>
      <c r="O377" s="10">
        <f t="shared" si="34"/>
        <v>0</v>
      </c>
      <c r="P377" s="10">
        <f t="shared" si="35"/>
        <v>0</v>
      </c>
    </row>
    <row r="378" spans="1:16">
      <c r="A378" s="8" t="s">
        <v>84</v>
      </c>
      <c r="B378" s="9" t="s">
        <v>85</v>
      </c>
      <c r="C378" s="10">
        <v>190</v>
      </c>
      <c r="D378" s="10">
        <v>190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</v>
      </c>
      <c r="L378" s="10">
        <f t="shared" si="31"/>
        <v>190</v>
      </c>
      <c r="M378" s="10">
        <f t="shared" si="32"/>
        <v>0</v>
      </c>
      <c r="N378" s="10">
        <f t="shared" si="33"/>
        <v>190</v>
      </c>
      <c r="O378" s="10">
        <f t="shared" si="34"/>
        <v>0</v>
      </c>
      <c r="P378" s="10">
        <f t="shared" si="35"/>
        <v>0</v>
      </c>
    </row>
    <row r="379" spans="1:16" ht="25.5">
      <c r="A379" s="5" t="s">
        <v>189</v>
      </c>
      <c r="B379" s="6" t="s">
        <v>190</v>
      </c>
      <c r="C379" s="7">
        <v>1805.5</v>
      </c>
      <c r="D379" s="7">
        <v>1545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f t="shared" si="30"/>
        <v>0</v>
      </c>
      <c r="L379" s="7">
        <f t="shared" si="31"/>
        <v>1545</v>
      </c>
      <c r="M379" s="7">
        <f t="shared" si="32"/>
        <v>0</v>
      </c>
      <c r="N379" s="7">
        <f t="shared" si="33"/>
        <v>1545</v>
      </c>
      <c r="O379" s="7">
        <f t="shared" si="34"/>
        <v>0</v>
      </c>
      <c r="P379" s="7">
        <f t="shared" si="35"/>
        <v>0</v>
      </c>
    </row>
    <row r="380" spans="1:16">
      <c r="A380" s="8" t="s">
        <v>27</v>
      </c>
      <c r="B380" s="9" t="s">
        <v>28</v>
      </c>
      <c r="C380" s="10">
        <v>619.80000000000007</v>
      </c>
      <c r="D380" s="10">
        <v>460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460</v>
      </c>
      <c r="M380" s="10">
        <f t="shared" si="32"/>
        <v>0</v>
      </c>
      <c r="N380" s="10">
        <f t="shared" si="33"/>
        <v>460</v>
      </c>
      <c r="O380" s="10">
        <f t="shared" si="34"/>
        <v>0</v>
      </c>
      <c r="P380" s="10">
        <f t="shared" si="35"/>
        <v>0</v>
      </c>
    </row>
    <row r="381" spans="1:16">
      <c r="A381" s="8" t="s">
        <v>29</v>
      </c>
      <c r="B381" s="9" t="s">
        <v>30</v>
      </c>
      <c r="C381" s="10">
        <v>748.7</v>
      </c>
      <c r="D381" s="10">
        <v>678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</v>
      </c>
      <c r="L381" s="10">
        <f t="shared" si="31"/>
        <v>678</v>
      </c>
      <c r="M381" s="10">
        <f t="shared" si="32"/>
        <v>0</v>
      </c>
      <c r="N381" s="10">
        <f t="shared" si="33"/>
        <v>678</v>
      </c>
      <c r="O381" s="10">
        <f t="shared" si="34"/>
        <v>0</v>
      </c>
      <c r="P381" s="10">
        <f t="shared" si="35"/>
        <v>0</v>
      </c>
    </row>
    <row r="382" spans="1:16">
      <c r="A382" s="8" t="s">
        <v>31</v>
      </c>
      <c r="B382" s="9" t="s">
        <v>32</v>
      </c>
      <c r="C382" s="10">
        <v>250</v>
      </c>
      <c r="D382" s="10">
        <v>220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</v>
      </c>
      <c r="L382" s="10">
        <f t="shared" si="31"/>
        <v>220</v>
      </c>
      <c r="M382" s="10">
        <f t="shared" si="32"/>
        <v>0</v>
      </c>
      <c r="N382" s="10">
        <f t="shared" si="33"/>
        <v>220</v>
      </c>
      <c r="O382" s="10">
        <f t="shared" si="34"/>
        <v>0</v>
      </c>
      <c r="P382" s="10">
        <f t="shared" si="35"/>
        <v>0</v>
      </c>
    </row>
    <row r="383" spans="1:16">
      <c r="A383" s="8" t="s">
        <v>84</v>
      </c>
      <c r="B383" s="9" t="s">
        <v>85</v>
      </c>
      <c r="C383" s="10">
        <v>187</v>
      </c>
      <c r="D383" s="10">
        <v>187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187</v>
      </c>
      <c r="M383" s="10">
        <f t="shared" si="32"/>
        <v>0</v>
      </c>
      <c r="N383" s="10">
        <f t="shared" si="33"/>
        <v>187</v>
      </c>
      <c r="O383" s="10">
        <f t="shared" si="34"/>
        <v>0</v>
      </c>
      <c r="P383" s="10">
        <f t="shared" si="35"/>
        <v>0</v>
      </c>
    </row>
    <row r="384" spans="1:16" ht="25.5">
      <c r="A384" s="5" t="s">
        <v>191</v>
      </c>
      <c r="B384" s="6" t="s">
        <v>192</v>
      </c>
      <c r="C384" s="7">
        <v>92</v>
      </c>
      <c r="D384" s="7">
        <v>84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f t="shared" si="30"/>
        <v>0</v>
      </c>
      <c r="L384" s="7">
        <f t="shared" si="31"/>
        <v>84</v>
      </c>
      <c r="M384" s="7">
        <f t="shared" si="32"/>
        <v>0</v>
      </c>
      <c r="N384" s="7">
        <f t="shared" si="33"/>
        <v>84</v>
      </c>
      <c r="O384" s="7">
        <f t="shared" si="34"/>
        <v>0</v>
      </c>
      <c r="P384" s="7">
        <f t="shared" si="35"/>
        <v>0</v>
      </c>
    </row>
    <row r="385" spans="1:16">
      <c r="A385" s="8" t="s">
        <v>27</v>
      </c>
      <c r="B385" s="9" t="s">
        <v>28</v>
      </c>
      <c r="C385" s="10">
        <v>25</v>
      </c>
      <c r="D385" s="10">
        <v>25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25</v>
      </c>
      <c r="M385" s="10">
        <f t="shared" si="32"/>
        <v>0</v>
      </c>
      <c r="N385" s="10">
        <f t="shared" si="33"/>
        <v>25</v>
      </c>
      <c r="O385" s="10">
        <f t="shared" si="34"/>
        <v>0</v>
      </c>
      <c r="P385" s="10">
        <f t="shared" si="35"/>
        <v>0</v>
      </c>
    </row>
    <row r="386" spans="1:16">
      <c r="A386" s="8" t="s">
        <v>29</v>
      </c>
      <c r="B386" s="9" t="s">
        <v>30</v>
      </c>
      <c r="C386" s="10">
        <v>35</v>
      </c>
      <c r="D386" s="10">
        <v>30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30</v>
      </c>
      <c r="M386" s="10">
        <f t="shared" si="32"/>
        <v>0</v>
      </c>
      <c r="N386" s="10">
        <f t="shared" si="33"/>
        <v>30</v>
      </c>
      <c r="O386" s="10">
        <f t="shared" si="34"/>
        <v>0</v>
      </c>
      <c r="P386" s="10">
        <f t="shared" si="35"/>
        <v>0</v>
      </c>
    </row>
    <row r="387" spans="1:16">
      <c r="A387" s="8" t="s">
        <v>31</v>
      </c>
      <c r="B387" s="9" t="s">
        <v>32</v>
      </c>
      <c r="C387" s="10">
        <v>17</v>
      </c>
      <c r="D387" s="10">
        <v>14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14</v>
      </c>
      <c r="M387" s="10">
        <f t="shared" si="32"/>
        <v>0</v>
      </c>
      <c r="N387" s="10">
        <f t="shared" si="33"/>
        <v>14</v>
      </c>
      <c r="O387" s="10">
        <f t="shared" si="34"/>
        <v>0</v>
      </c>
      <c r="P387" s="10">
        <f t="shared" si="35"/>
        <v>0</v>
      </c>
    </row>
    <row r="388" spans="1:16">
      <c r="A388" s="8" t="s">
        <v>84</v>
      </c>
      <c r="B388" s="9" t="s">
        <v>85</v>
      </c>
      <c r="C388" s="10">
        <v>15</v>
      </c>
      <c r="D388" s="10">
        <v>15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0</v>
      </c>
      <c r="L388" s="10">
        <f t="shared" si="31"/>
        <v>15</v>
      </c>
      <c r="M388" s="10">
        <f t="shared" si="32"/>
        <v>0</v>
      </c>
      <c r="N388" s="10">
        <f t="shared" si="33"/>
        <v>15</v>
      </c>
      <c r="O388" s="10">
        <f t="shared" si="34"/>
        <v>0</v>
      </c>
      <c r="P388" s="10">
        <f t="shared" si="35"/>
        <v>0</v>
      </c>
    </row>
    <row r="389" spans="1:16" ht="25.5">
      <c r="A389" s="5" t="s">
        <v>193</v>
      </c>
      <c r="B389" s="6" t="s">
        <v>101</v>
      </c>
      <c r="C389" s="7">
        <v>2827.5190000000002</v>
      </c>
      <c r="D389" s="7">
        <v>4181.0190000000002</v>
      </c>
      <c r="E389" s="7">
        <v>65.2</v>
      </c>
      <c r="F389" s="7">
        <v>189.50644000000003</v>
      </c>
      <c r="G389" s="7">
        <v>0</v>
      </c>
      <c r="H389" s="7">
        <v>189.50644000000003</v>
      </c>
      <c r="I389" s="7">
        <v>0</v>
      </c>
      <c r="J389" s="7">
        <v>0</v>
      </c>
      <c r="K389" s="7">
        <f t="shared" si="30"/>
        <v>-124.30644000000002</v>
      </c>
      <c r="L389" s="7">
        <f t="shared" si="31"/>
        <v>3991.5125600000001</v>
      </c>
      <c r="M389" s="7">
        <f t="shared" si="32"/>
        <v>290.6540490797546</v>
      </c>
      <c r="N389" s="7">
        <f t="shared" si="33"/>
        <v>3991.5125600000001</v>
      </c>
      <c r="O389" s="7">
        <f t="shared" si="34"/>
        <v>-124.30644000000002</v>
      </c>
      <c r="P389" s="7">
        <f t="shared" si="35"/>
        <v>290.6540490797546</v>
      </c>
    </row>
    <row r="390" spans="1:16">
      <c r="A390" s="8" t="s">
        <v>23</v>
      </c>
      <c r="B390" s="9" t="s">
        <v>24</v>
      </c>
      <c r="C390" s="10">
        <v>1286.2750000000001</v>
      </c>
      <c r="D390" s="10">
        <v>2382.9690000000001</v>
      </c>
      <c r="E390" s="10">
        <v>50.6</v>
      </c>
      <c r="F390" s="10">
        <v>151.05776</v>
      </c>
      <c r="G390" s="10">
        <v>0</v>
      </c>
      <c r="H390" s="10">
        <v>151.05776</v>
      </c>
      <c r="I390" s="10">
        <v>0</v>
      </c>
      <c r="J390" s="10">
        <v>0</v>
      </c>
      <c r="K390" s="10">
        <f t="shared" ref="K390:K453" si="36">E390-F390</f>
        <v>-100.45776000000001</v>
      </c>
      <c r="L390" s="10">
        <f t="shared" ref="L390:L453" si="37">D390-F390</f>
        <v>2231.9112399999999</v>
      </c>
      <c r="M390" s="10">
        <f t="shared" ref="M390:M453" si="38">IF(E390=0,0,(F390/E390)*100)</f>
        <v>298.53312252964429</v>
      </c>
      <c r="N390" s="10">
        <f t="shared" ref="N390:N453" si="39">D390-H390</f>
        <v>2231.9112399999999</v>
      </c>
      <c r="O390" s="10">
        <f t="shared" ref="O390:O453" si="40">E390-H390</f>
        <v>-100.45776000000001</v>
      </c>
      <c r="P390" s="10">
        <f t="shared" ref="P390:P453" si="41">IF(E390=0,0,(H390/E390)*100)</f>
        <v>298.53312252964429</v>
      </c>
    </row>
    <row r="391" spans="1:16">
      <c r="A391" s="8" t="s">
        <v>25</v>
      </c>
      <c r="B391" s="9" t="s">
        <v>26</v>
      </c>
      <c r="C391" s="10">
        <v>282.97500000000002</v>
      </c>
      <c r="D391" s="10">
        <v>524.35500000000002</v>
      </c>
      <c r="E391" s="10">
        <v>11.200000000000001</v>
      </c>
      <c r="F391" s="10">
        <v>29.179500000000001</v>
      </c>
      <c r="G391" s="10">
        <v>0</v>
      </c>
      <c r="H391" s="10">
        <v>29.179500000000001</v>
      </c>
      <c r="I391" s="10">
        <v>0</v>
      </c>
      <c r="J391" s="10">
        <v>0</v>
      </c>
      <c r="K391" s="10">
        <f t="shared" si="36"/>
        <v>-17.979500000000002</v>
      </c>
      <c r="L391" s="10">
        <f t="shared" si="37"/>
        <v>495.1755</v>
      </c>
      <c r="M391" s="10">
        <f t="shared" si="38"/>
        <v>260.53124999999994</v>
      </c>
      <c r="N391" s="10">
        <f t="shared" si="39"/>
        <v>495.1755</v>
      </c>
      <c r="O391" s="10">
        <f t="shared" si="40"/>
        <v>-17.979500000000002</v>
      </c>
      <c r="P391" s="10">
        <f t="shared" si="41"/>
        <v>260.53124999999994</v>
      </c>
    </row>
    <row r="392" spans="1:16">
      <c r="A392" s="8" t="s">
        <v>27</v>
      </c>
      <c r="B392" s="9" t="s">
        <v>28</v>
      </c>
      <c r="C392" s="10">
        <v>225</v>
      </c>
      <c r="D392" s="10">
        <v>225</v>
      </c>
      <c r="E392" s="10">
        <v>0</v>
      </c>
      <c r="F392" s="10">
        <v>0.63371</v>
      </c>
      <c r="G392" s="10">
        <v>0</v>
      </c>
      <c r="H392" s="10">
        <v>0.63371</v>
      </c>
      <c r="I392" s="10">
        <v>0</v>
      </c>
      <c r="J392" s="10">
        <v>0</v>
      </c>
      <c r="K392" s="10">
        <f t="shared" si="36"/>
        <v>-0.63371</v>
      </c>
      <c r="L392" s="10">
        <f t="shared" si="37"/>
        <v>224.36628999999999</v>
      </c>
      <c r="M392" s="10">
        <f t="shared" si="38"/>
        <v>0</v>
      </c>
      <c r="N392" s="10">
        <f t="shared" si="39"/>
        <v>224.36628999999999</v>
      </c>
      <c r="O392" s="10">
        <f t="shared" si="40"/>
        <v>-0.63371</v>
      </c>
      <c r="P392" s="10">
        <f t="shared" si="41"/>
        <v>0</v>
      </c>
    </row>
    <row r="393" spans="1:16">
      <c r="A393" s="8" t="s">
        <v>76</v>
      </c>
      <c r="B393" s="9" t="s">
        <v>77</v>
      </c>
      <c r="C393" s="10">
        <v>15</v>
      </c>
      <c r="D393" s="10">
        <v>30.426000000000002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0</v>
      </c>
      <c r="L393" s="10">
        <f t="shared" si="37"/>
        <v>30.426000000000002</v>
      </c>
      <c r="M393" s="10">
        <f t="shared" si="38"/>
        <v>0</v>
      </c>
      <c r="N393" s="10">
        <f t="shared" si="39"/>
        <v>30.426000000000002</v>
      </c>
      <c r="O393" s="10">
        <f t="shared" si="40"/>
        <v>0</v>
      </c>
      <c r="P393" s="10">
        <f t="shared" si="41"/>
        <v>0</v>
      </c>
    </row>
    <row r="394" spans="1:16">
      <c r="A394" s="8" t="s">
        <v>29</v>
      </c>
      <c r="B394" s="9" t="s">
        <v>30</v>
      </c>
      <c r="C394" s="10">
        <v>200</v>
      </c>
      <c r="D394" s="10">
        <v>200</v>
      </c>
      <c r="E394" s="10">
        <v>0</v>
      </c>
      <c r="F394" s="10">
        <v>2.77643</v>
      </c>
      <c r="G394" s="10">
        <v>0</v>
      </c>
      <c r="H394" s="10">
        <v>2.77643</v>
      </c>
      <c r="I394" s="10">
        <v>0</v>
      </c>
      <c r="J394" s="10">
        <v>0</v>
      </c>
      <c r="K394" s="10">
        <f t="shared" si="36"/>
        <v>-2.77643</v>
      </c>
      <c r="L394" s="10">
        <f t="shared" si="37"/>
        <v>197.22357</v>
      </c>
      <c r="M394" s="10">
        <f t="shared" si="38"/>
        <v>0</v>
      </c>
      <c r="N394" s="10">
        <f t="shared" si="39"/>
        <v>197.22357</v>
      </c>
      <c r="O394" s="10">
        <f t="shared" si="40"/>
        <v>-2.77643</v>
      </c>
      <c r="P394" s="10">
        <f t="shared" si="41"/>
        <v>0</v>
      </c>
    </row>
    <row r="395" spans="1:16">
      <c r="A395" s="8" t="s">
        <v>31</v>
      </c>
      <c r="B395" s="9" t="s">
        <v>32</v>
      </c>
      <c r="C395" s="10">
        <v>50</v>
      </c>
      <c r="D395" s="10">
        <v>50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50</v>
      </c>
      <c r="M395" s="10">
        <f t="shared" si="38"/>
        <v>0</v>
      </c>
      <c r="N395" s="10">
        <f t="shared" si="39"/>
        <v>50</v>
      </c>
      <c r="O395" s="10">
        <f t="shared" si="40"/>
        <v>0</v>
      </c>
      <c r="P395" s="10">
        <f t="shared" si="41"/>
        <v>0</v>
      </c>
    </row>
    <row r="396" spans="1:16">
      <c r="A396" s="8" t="s">
        <v>35</v>
      </c>
      <c r="B396" s="9" t="s">
        <v>36</v>
      </c>
      <c r="C396" s="10">
        <v>40</v>
      </c>
      <c r="D396" s="10">
        <v>40</v>
      </c>
      <c r="E396" s="10">
        <v>3.4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3.4</v>
      </c>
      <c r="L396" s="10">
        <f t="shared" si="37"/>
        <v>40</v>
      </c>
      <c r="M396" s="10">
        <f t="shared" si="38"/>
        <v>0</v>
      </c>
      <c r="N396" s="10">
        <f t="shared" si="39"/>
        <v>40</v>
      </c>
      <c r="O396" s="10">
        <f t="shared" si="40"/>
        <v>3.4</v>
      </c>
      <c r="P396" s="10">
        <f t="shared" si="41"/>
        <v>0</v>
      </c>
    </row>
    <row r="397" spans="1:16">
      <c r="A397" s="8" t="s">
        <v>37</v>
      </c>
      <c r="B397" s="9" t="s">
        <v>38</v>
      </c>
      <c r="C397" s="10">
        <v>194.5</v>
      </c>
      <c r="D397" s="10">
        <v>194.5</v>
      </c>
      <c r="E397" s="10">
        <v>0</v>
      </c>
      <c r="F397" s="10">
        <v>2.6746400000000001</v>
      </c>
      <c r="G397" s="10">
        <v>0</v>
      </c>
      <c r="H397" s="10">
        <v>2.6746400000000001</v>
      </c>
      <c r="I397" s="10">
        <v>0</v>
      </c>
      <c r="J397" s="10">
        <v>0</v>
      </c>
      <c r="K397" s="10">
        <f t="shared" si="36"/>
        <v>-2.6746400000000001</v>
      </c>
      <c r="L397" s="10">
        <f t="shared" si="37"/>
        <v>191.82535999999999</v>
      </c>
      <c r="M397" s="10">
        <f t="shared" si="38"/>
        <v>0</v>
      </c>
      <c r="N397" s="10">
        <f t="shared" si="39"/>
        <v>191.82535999999999</v>
      </c>
      <c r="O397" s="10">
        <f t="shared" si="40"/>
        <v>-2.6746400000000001</v>
      </c>
      <c r="P397" s="10">
        <f t="shared" si="41"/>
        <v>0</v>
      </c>
    </row>
    <row r="398" spans="1:16">
      <c r="A398" s="8" t="s">
        <v>39</v>
      </c>
      <c r="B398" s="9" t="s">
        <v>40</v>
      </c>
      <c r="C398" s="10">
        <v>533.76900000000001</v>
      </c>
      <c r="D398" s="10">
        <v>533.76900000000001</v>
      </c>
      <c r="E398" s="10">
        <v>0</v>
      </c>
      <c r="F398" s="10">
        <v>3.1844000000000001</v>
      </c>
      <c r="G398" s="10">
        <v>0</v>
      </c>
      <c r="H398" s="10">
        <v>3.1844000000000001</v>
      </c>
      <c r="I398" s="10">
        <v>0</v>
      </c>
      <c r="J398" s="10">
        <v>0</v>
      </c>
      <c r="K398" s="10">
        <f t="shared" si="36"/>
        <v>-3.1844000000000001</v>
      </c>
      <c r="L398" s="10">
        <f t="shared" si="37"/>
        <v>530.58460000000002</v>
      </c>
      <c r="M398" s="10">
        <f t="shared" si="38"/>
        <v>0</v>
      </c>
      <c r="N398" s="10">
        <f t="shared" si="39"/>
        <v>530.58460000000002</v>
      </c>
      <c r="O398" s="10">
        <f t="shared" si="40"/>
        <v>-3.1844000000000001</v>
      </c>
      <c r="P398" s="10">
        <f t="shared" si="41"/>
        <v>0</v>
      </c>
    </row>
    <row r="399" spans="1:16" ht="38.25">
      <c r="A399" s="5" t="s">
        <v>194</v>
      </c>
      <c r="B399" s="6" t="s">
        <v>195</v>
      </c>
      <c r="C399" s="7">
        <v>1278.5</v>
      </c>
      <c r="D399" s="7">
        <v>1218.5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f t="shared" si="36"/>
        <v>0</v>
      </c>
      <c r="L399" s="7">
        <f t="shared" si="37"/>
        <v>1218.5</v>
      </c>
      <c r="M399" s="7">
        <f t="shared" si="38"/>
        <v>0</v>
      </c>
      <c r="N399" s="7">
        <f t="shared" si="39"/>
        <v>1218.5</v>
      </c>
      <c r="O399" s="7">
        <f t="shared" si="40"/>
        <v>0</v>
      </c>
      <c r="P399" s="7">
        <f t="shared" si="41"/>
        <v>0</v>
      </c>
    </row>
    <row r="400" spans="1:16">
      <c r="A400" s="8" t="s">
        <v>27</v>
      </c>
      <c r="B400" s="9" t="s">
        <v>28</v>
      </c>
      <c r="C400" s="10">
        <v>788.5</v>
      </c>
      <c r="D400" s="10">
        <v>728.5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728.5</v>
      </c>
      <c r="M400" s="10">
        <f t="shared" si="38"/>
        <v>0</v>
      </c>
      <c r="N400" s="10">
        <f t="shared" si="39"/>
        <v>728.5</v>
      </c>
      <c r="O400" s="10">
        <f t="shared" si="40"/>
        <v>0</v>
      </c>
      <c r="P400" s="10">
        <f t="shared" si="41"/>
        <v>0</v>
      </c>
    </row>
    <row r="401" spans="1:16">
      <c r="A401" s="8" t="s">
        <v>29</v>
      </c>
      <c r="B401" s="9" t="s">
        <v>30</v>
      </c>
      <c r="C401" s="10">
        <v>490</v>
      </c>
      <c r="D401" s="10">
        <v>490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490</v>
      </c>
      <c r="M401" s="10">
        <f t="shared" si="38"/>
        <v>0</v>
      </c>
      <c r="N401" s="10">
        <f t="shared" si="39"/>
        <v>490</v>
      </c>
      <c r="O401" s="10">
        <f t="shared" si="40"/>
        <v>0</v>
      </c>
      <c r="P401" s="10">
        <f t="shared" si="41"/>
        <v>0</v>
      </c>
    </row>
    <row r="402" spans="1:16" ht="25.5">
      <c r="A402" s="5" t="s">
        <v>196</v>
      </c>
      <c r="B402" s="6" t="s">
        <v>197</v>
      </c>
      <c r="C402" s="7">
        <v>1300</v>
      </c>
      <c r="D402" s="7">
        <v>1300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f t="shared" si="36"/>
        <v>0</v>
      </c>
      <c r="L402" s="7">
        <f t="shared" si="37"/>
        <v>1300</v>
      </c>
      <c r="M402" s="7">
        <f t="shared" si="38"/>
        <v>0</v>
      </c>
      <c r="N402" s="7">
        <f t="shared" si="39"/>
        <v>1300</v>
      </c>
      <c r="O402" s="7">
        <f t="shared" si="40"/>
        <v>0</v>
      </c>
      <c r="P402" s="7">
        <f t="shared" si="41"/>
        <v>0</v>
      </c>
    </row>
    <row r="403" spans="1:16" ht="25.5">
      <c r="A403" s="8" t="s">
        <v>55</v>
      </c>
      <c r="B403" s="9" t="s">
        <v>56</v>
      </c>
      <c r="C403" s="10">
        <v>1300</v>
      </c>
      <c r="D403" s="10">
        <v>1300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0</v>
      </c>
      <c r="L403" s="10">
        <f t="shared" si="37"/>
        <v>1300</v>
      </c>
      <c r="M403" s="10">
        <f t="shared" si="38"/>
        <v>0</v>
      </c>
      <c r="N403" s="10">
        <f t="shared" si="39"/>
        <v>1300</v>
      </c>
      <c r="O403" s="10">
        <f t="shared" si="40"/>
        <v>0</v>
      </c>
      <c r="P403" s="10">
        <f t="shared" si="41"/>
        <v>0</v>
      </c>
    </row>
    <row r="404" spans="1:16" ht="25.5">
      <c r="A404" s="5" t="s">
        <v>198</v>
      </c>
      <c r="B404" s="6" t="s">
        <v>199</v>
      </c>
      <c r="C404" s="7">
        <v>24259.626</v>
      </c>
      <c r="D404" s="7">
        <v>24667.685999999998</v>
      </c>
      <c r="E404" s="7">
        <v>3749.9309999999996</v>
      </c>
      <c r="F404" s="7">
        <v>2549.3221300000005</v>
      </c>
      <c r="G404" s="7">
        <v>0</v>
      </c>
      <c r="H404" s="7">
        <v>2728.7646800000007</v>
      </c>
      <c r="I404" s="7">
        <v>0</v>
      </c>
      <c r="J404" s="7">
        <v>0</v>
      </c>
      <c r="K404" s="7">
        <f t="shared" si="36"/>
        <v>1200.6088699999991</v>
      </c>
      <c r="L404" s="7">
        <f t="shared" si="37"/>
        <v>22118.363869999997</v>
      </c>
      <c r="M404" s="7">
        <f t="shared" si="38"/>
        <v>67.983174357074859</v>
      </c>
      <c r="N404" s="7">
        <f t="shared" si="39"/>
        <v>21938.921319999998</v>
      </c>
      <c r="O404" s="7">
        <f t="shared" si="40"/>
        <v>1021.1663199999989</v>
      </c>
      <c r="P404" s="7">
        <f t="shared" si="41"/>
        <v>72.768397071839487</v>
      </c>
    </row>
    <row r="405" spans="1:16" ht="38.25">
      <c r="A405" s="5" t="s">
        <v>200</v>
      </c>
      <c r="B405" s="6" t="s">
        <v>46</v>
      </c>
      <c r="C405" s="7">
        <v>5360.9880000000003</v>
      </c>
      <c r="D405" s="7">
        <v>5317.213999999999</v>
      </c>
      <c r="E405" s="7">
        <v>371.60600000000005</v>
      </c>
      <c r="F405" s="7">
        <v>145.87786</v>
      </c>
      <c r="G405" s="7">
        <v>0</v>
      </c>
      <c r="H405" s="7">
        <v>325.24175000000002</v>
      </c>
      <c r="I405" s="7">
        <v>0</v>
      </c>
      <c r="J405" s="7">
        <v>0</v>
      </c>
      <c r="K405" s="7">
        <f t="shared" si="36"/>
        <v>225.72814000000005</v>
      </c>
      <c r="L405" s="7">
        <f t="shared" si="37"/>
        <v>5171.3361399999994</v>
      </c>
      <c r="M405" s="7">
        <f t="shared" si="38"/>
        <v>39.25605614548742</v>
      </c>
      <c r="N405" s="7">
        <f t="shared" si="39"/>
        <v>4991.9722499999989</v>
      </c>
      <c r="O405" s="7">
        <f t="shared" si="40"/>
        <v>46.364250000000027</v>
      </c>
      <c r="P405" s="7">
        <f t="shared" si="41"/>
        <v>87.52327734213118</v>
      </c>
    </row>
    <row r="406" spans="1:16">
      <c r="A406" s="8" t="s">
        <v>23</v>
      </c>
      <c r="B406" s="9" t="s">
        <v>24</v>
      </c>
      <c r="C406" s="10">
        <v>4205.5680000000002</v>
      </c>
      <c r="D406" s="10">
        <v>4169.6880000000001</v>
      </c>
      <c r="E406" s="10">
        <v>288.12</v>
      </c>
      <c r="F406" s="10">
        <v>119.76089999999999</v>
      </c>
      <c r="G406" s="10">
        <v>0</v>
      </c>
      <c r="H406" s="10">
        <v>284.00976000000003</v>
      </c>
      <c r="I406" s="10">
        <v>0</v>
      </c>
      <c r="J406" s="10">
        <v>0</v>
      </c>
      <c r="K406" s="10">
        <f t="shared" si="36"/>
        <v>168.35910000000001</v>
      </c>
      <c r="L406" s="10">
        <f t="shared" si="37"/>
        <v>4049.9270999999999</v>
      </c>
      <c r="M406" s="10">
        <f t="shared" si="38"/>
        <v>41.566326530612244</v>
      </c>
      <c r="N406" s="10">
        <f t="shared" si="39"/>
        <v>3885.6782400000002</v>
      </c>
      <c r="O406" s="10">
        <f t="shared" si="40"/>
        <v>4.1102399999999761</v>
      </c>
      <c r="P406" s="10">
        <f t="shared" si="41"/>
        <v>98.573427738442319</v>
      </c>
    </row>
    <row r="407" spans="1:16">
      <c r="A407" s="8" t="s">
        <v>25</v>
      </c>
      <c r="B407" s="9" t="s">
        <v>26</v>
      </c>
      <c r="C407" s="10">
        <v>910.95500000000004</v>
      </c>
      <c r="D407" s="10">
        <v>903.06100000000004</v>
      </c>
      <c r="E407" s="10">
        <v>63.386000000000003</v>
      </c>
      <c r="F407" s="10">
        <v>26.116959999999999</v>
      </c>
      <c r="G407" s="10">
        <v>0</v>
      </c>
      <c r="H407" s="10">
        <v>39.930289999999999</v>
      </c>
      <c r="I407" s="10">
        <v>0</v>
      </c>
      <c r="J407" s="10">
        <v>0</v>
      </c>
      <c r="K407" s="10">
        <f t="shared" si="36"/>
        <v>37.269040000000004</v>
      </c>
      <c r="L407" s="10">
        <f t="shared" si="37"/>
        <v>876.94404000000009</v>
      </c>
      <c r="M407" s="10">
        <f t="shared" si="38"/>
        <v>41.203041681128319</v>
      </c>
      <c r="N407" s="10">
        <f t="shared" si="39"/>
        <v>863.13071000000002</v>
      </c>
      <c r="O407" s="10">
        <f t="shared" si="40"/>
        <v>23.455710000000003</v>
      </c>
      <c r="P407" s="10">
        <f t="shared" si="41"/>
        <v>62.99544063357839</v>
      </c>
    </row>
    <row r="408" spans="1:16">
      <c r="A408" s="8" t="s">
        <v>27</v>
      </c>
      <c r="B408" s="9" t="s">
        <v>28</v>
      </c>
      <c r="C408" s="10">
        <v>142.33699999999999</v>
      </c>
      <c r="D408" s="10">
        <v>142.33699999999999</v>
      </c>
      <c r="E408" s="10">
        <v>11.8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11.8</v>
      </c>
      <c r="L408" s="10">
        <f t="shared" si="37"/>
        <v>142.33699999999999</v>
      </c>
      <c r="M408" s="10">
        <f t="shared" si="38"/>
        <v>0</v>
      </c>
      <c r="N408" s="10">
        <f t="shared" si="39"/>
        <v>142.33699999999999</v>
      </c>
      <c r="O408" s="10">
        <f t="shared" si="40"/>
        <v>11.8</v>
      </c>
      <c r="P408" s="10">
        <f t="shared" si="41"/>
        <v>0</v>
      </c>
    </row>
    <row r="409" spans="1:16">
      <c r="A409" s="8" t="s">
        <v>29</v>
      </c>
      <c r="B409" s="9" t="s">
        <v>30</v>
      </c>
      <c r="C409" s="10">
        <v>85.436000000000007</v>
      </c>
      <c r="D409" s="10">
        <v>85.436000000000007</v>
      </c>
      <c r="E409" s="10">
        <v>7.1000000000000005</v>
      </c>
      <c r="F409" s="10">
        <v>0</v>
      </c>
      <c r="G409" s="10">
        <v>0</v>
      </c>
      <c r="H409" s="10">
        <v>1.3017000000000001</v>
      </c>
      <c r="I409" s="10">
        <v>0</v>
      </c>
      <c r="J409" s="10">
        <v>0</v>
      </c>
      <c r="K409" s="10">
        <f t="shared" si="36"/>
        <v>7.1000000000000005</v>
      </c>
      <c r="L409" s="10">
        <f t="shared" si="37"/>
        <v>85.436000000000007</v>
      </c>
      <c r="M409" s="10">
        <f t="shared" si="38"/>
        <v>0</v>
      </c>
      <c r="N409" s="10">
        <f t="shared" si="39"/>
        <v>84.13430000000001</v>
      </c>
      <c r="O409" s="10">
        <f t="shared" si="40"/>
        <v>5.7983000000000002</v>
      </c>
      <c r="P409" s="10">
        <f t="shared" si="41"/>
        <v>18.333802816901411</v>
      </c>
    </row>
    <row r="410" spans="1:16">
      <c r="A410" s="8" t="s">
        <v>31</v>
      </c>
      <c r="B410" s="9" t="s">
        <v>32</v>
      </c>
      <c r="C410" s="10">
        <v>12.901</v>
      </c>
      <c r="D410" s="10">
        <v>12.901</v>
      </c>
      <c r="E410" s="10">
        <v>1.2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1.2</v>
      </c>
      <c r="L410" s="10">
        <f t="shared" si="37"/>
        <v>12.901</v>
      </c>
      <c r="M410" s="10">
        <f t="shared" si="38"/>
        <v>0</v>
      </c>
      <c r="N410" s="10">
        <f t="shared" si="39"/>
        <v>12.901</v>
      </c>
      <c r="O410" s="10">
        <f t="shared" si="40"/>
        <v>1.2</v>
      </c>
      <c r="P410" s="10">
        <f t="shared" si="41"/>
        <v>0</v>
      </c>
    </row>
    <row r="411" spans="1:16" ht="25.5">
      <c r="A411" s="8" t="s">
        <v>41</v>
      </c>
      <c r="B411" s="9" t="s">
        <v>42</v>
      </c>
      <c r="C411" s="10">
        <v>3.7909999999999999</v>
      </c>
      <c r="D411" s="10">
        <v>3.7909999999999999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3.7909999999999999</v>
      </c>
      <c r="M411" s="10">
        <f t="shared" si="38"/>
        <v>0</v>
      </c>
      <c r="N411" s="10">
        <f t="shared" si="39"/>
        <v>3.7909999999999999</v>
      </c>
      <c r="O411" s="10">
        <f t="shared" si="40"/>
        <v>0</v>
      </c>
      <c r="P411" s="10">
        <f t="shared" si="41"/>
        <v>0</v>
      </c>
    </row>
    <row r="412" spans="1:16">
      <c r="A412" s="5" t="s">
        <v>201</v>
      </c>
      <c r="B412" s="6" t="s">
        <v>202</v>
      </c>
      <c r="C412" s="7">
        <v>401</v>
      </c>
      <c r="D412" s="7">
        <v>581.75900000000001</v>
      </c>
      <c r="E412" s="7">
        <v>25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f t="shared" si="36"/>
        <v>25</v>
      </c>
      <c r="L412" s="7">
        <f t="shared" si="37"/>
        <v>581.75900000000001</v>
      </c>
      <c r="M412" s="7">
        <f t="shared" si="38"/>
        <v>0</v>
      </c>
      <c r="N412" s="7">
        <f t="shared" si="39"/>
        <v>581.75900000000001</v>
      </c>
      <c r="O412" s="7">
        <f t="shared" si="40"/>
        <v>25</v>
      </c>
      <c r="P412" s="7">
        <f t="shared" si="41"/>
        <v>0</v>
      </c>
    </row>
    <row r="413" spans="1:16" ht="25.5">
      <c r="A413" s="8" t="s">
        <v>55</v>
      </c>
      <c r="B413" s="9" t="s">
        <v>56</v>
      </c>
      <c r="C413" s="10">
        <v>401</v>
      </c>
      <c r="D413" s="10">
        <v>581.75900000000001</v>
      </c>
      <c r="E413" s="10">
        <v>25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25</v>
      </c>
      <c r="L413" s="10">
        <f t="shared" si="37"/>
        <v>581.75900000000001</v>
      </c>
      <c r="M413" s="10">
        <f t="shared" si="38"/>
        <v>0</v>
      </c>
      <c r="N413" s="10">
        <f t="shared" si="39"/>
        <v>581.75900000000001</v>
      </c>
      <c r="O413" s="10">
        <f t="shared" si="40"/>
        <v>25</v>
      </c>
      <c r="P413" s="10">
        <f t="shared" si="41"/>
        <v>0</v>
      </c>
    </row>
    <row r="414" spans="1:16">
      <c r="A414" s="5" t="s">
        <v>203</v>
      </c>
      <c r="B414" s="6" t="s">
        <v>204</v>
      </c>
      <c r="C414" s="7">
        <v>500</v>
      </c>
      <c r="D414" s="7">
        <v>500</v>
      </c>
      <c r="E414" s="7">
        <v>250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f t="shared" si="36"/>
        <v>250</v>
      </c>
      <c r="L414" s="7">
        <f t="shared" si="37"/>
        <v>500</v>
      </c>
      <c r="M414" s="7">
        <f t="shared" si="38"/>
        <v>0</v>
      </c>
      <c r="N414" s="7">
        <f t="shared" si="39"/>
        <v>500</v>
      </c>
      <c r="O414" s="7">
        <f t="shared" si="40"/>
        <v>250</v>
      </c>
      <c r="P414" s="7">
        <f t="shared" si="41"/>
        <v>0</v>
      </c>
    </row>
    <row r="415" spans="1:16" ht="25.5">
      <c r="A415" s="8" t="s">
        <v>55</v>
      </c>
      <c r="B415" s="9" t="s">
        <v>56</v>
      </c>
      <c r="C415" s="10">
        <v>500</v>
      </c>
      <c r="D415" s="10">
        <v>500</v>
      </c>
      <c r="E415" s="10">
        <v>250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250</v>
      </c>
      <c r="L415" s="10">
        <f t="shared" si="37"/>
        <v>500</v>
      </c>
      <c r="M415" s="10">
        <f t="shared" si="38"/>
        <v>0</v>
      </c>
      <c r="N415" s="10">
        <f t="shared" si="39"/>
        <v>500</v>
      </c>
      <c r="O415" s="10">
        <f t="shared" si="40"/>
        <v>250</v>
      </c>
      <c r="P415" s="10">
        <f t="shared" si="41"/>
        <v>0</v>
      </c>
    </row>
    <row r="416" spans="1:16" ht="25.5">
      <c r="A416" s="5" t="s">
        <v>205</v>
      </c>
      <c r="B416" s="6" t="s">
        <v>206</v>
      </c>
      <c r="C416" s="7">
        <v>15410</v>
      </c>
      <c r="D416" s="7">
        <v>15477.174999999999</v>
      </c>
      <c r="E416" s="7">
        <v>2500</v>
      </c>
      <c r="F416" s="7">
        <v>2385.5119900000004</v>
      </c>
      <c r="G416" s="7">
        <v>0</v>
      </c>
      <c r="H416" s="7">
        <v>2385.5119900000004</v>
      </c>
      <c r="I416" s="7">
        <v>0</v>
      </c>
      <c r="J416" s="7">
        <v>0</v>
      </c>
      <c r="K416" s="7">
        <f t="shared" si="36"/>
        <v>114.48800999999958</v>
      </c>
      <c r="L416" s="7">
        <f t="shared" si="37"/>
        <v>13091.663009999998</v>
      </c>
      <c r="M416" s="7">
        <f t="shared" si="38"/>
        <v>95.420479600000021</v>
      </c>
      <c r="N416" s="7">
        <f t="shared" si="39"/>
        <v>13091.663009999998</v>
      </c>
      <c r="O416" s="7">
        <f t="shared" si="40"/>
        <v>114.48800999999958</v>
      </c>
      <c r="P416" s="7">
        <f t="shared" si="41"/>
        <v>95.420479600000021</v>
      </c>
    </row>
    <row r="417" spans="1:16">
      <c r="A417" s="8" t="s">
        <v>27</v>
      </c>
      <c r="B417" s="9" t="s">
        <v>28</v>
      </c>
      <c r="C417" s="10">
        <v>120</v>
      </c>
      <c r="D417" s="10">
        <v>120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120</v>
      </c>
      <c r="M417" s="10">
        <f t="shared" si="38"/>
        <v>0</v>
      </c>
      <c r="N417" s="10">
        <f t="shared" si="39"/>
        <v>120</v>
      </c>
      <c r="O417" s="10">
        <f t="shared" si="40"/>
        <v>0</v>
      </c>
      <c r="P417" s="10">
        <f t="shared" si="41"/>
        <v>0</v>
      </c>
    </row>
    <row r="418" spans="1:16">
      <c r="A418" s="8" t="s">
        <v>29</v>
      </c>
      <c r="B418" s="9" t="s">
        <v>30</v>
      </c>
      <c r="C418" s="10">
        <v>15290</v>
      </c>
      <c r="D418" s="10">
        <v>15290</v>
      </c>
      <c r="E418" s="10">
        <v>2500</v>
      </c>
      <c r="F418" s="10">
        <v>2385.5119900000004</v>
      </c>
      <c r="G418" s="10">
        <v>0</v>
      </c>
      <c r="H418" s="10">
        <v>2385.5119900000004</v>
      </c>
      <c r="I418" s="10">
        <v>0</v>
      </c>
      <c r="J418" s="10">
        <v>0</v>
      </c>
      <c r="K418" s="10">
        <f t="shared" si="36"/>
        <v>114.48800999999958</v>
      </c>
      <c r="L418" s="10">
        <f t="shared" si="37"/>
        <v>12904.488009999999</v>
      </c>
      <c r="M418" s="10">
        <f t="shared" si="38"/>
        <v>95.420479600000021</v>
      </c>
      <c r="N418" s="10">
        <f t="shared" si="39"/>
        <v>12904.488009999999</v>
      </c>
      <c r="O418" s="10">
        <f t="shared" si="40"/>
        <v>114.48800999999958</v>
      </c>
      <c r="P418" s="10">
        <f t="shared" si="41"/>
        <v>95.420479600000021</v>
      </c>
    </row>
    <row r="419" spans="1:16" ht="25.5">
      <c r="A419" s="8" t="s">
        <v>55</v>
      </c>
      <c r="B419" s="9" t="s">
        <v>56</v>
      </c>
      <c r="C419" s="10">
        <v>0</v>
      </c>
      <c r="D419" s="10">
        <v>67.174999999999997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</v>
      </c>
      <c r="L419" s="10">
        <f t="shared" si="37"/>
        <v>67.174999999999997</v>
      </c>
      <c r="M419" s="10">
        <f t="shared" si="38"/>
        <v>0</v>
      </c>
      <c r="N419" s="10">
        <f t="shared" si="39"/>
        <v>67.174999999999997</v>
      </c>
      <c r="O419" s="10">
        <f t="shared" si="40"/>
        <v>0</v>
      </c>
      <c r="P419" s="10">
        <f t="shared" si="41"/>
        <v>0</v>
      </c>
    </row>
    <row r="420" spans="1:16">
      <c r="A420" s="5" t="s">
        <v>207</v>
      </c>
      <c r="B420" s="6" t="s">
        <v>170</v>
      </c>
      <c r="C420" s="7">
        <v>1150</v>
      </c>
      <c r="D420" s="7">
        <v>1153</v>
      </c>
      <c r="E420" s="7">
        <v>475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f t="shared" si="36"/>
        <v>475</v>
      </c>
      <c r="L420" s="7">
        <f t="shared" si="37"/>
        <v>1153</v>
      </c>
      <c r="M420" s="7">
        <f t="shared" si="38"/>
        <v>0</v>
      </c>
      <c r="N420" s="7">
        <f t="shared" si="39"/>
        <v>1153</v>
      </c>
      <c r="O420" s="7">
        <f t="shared" si="40"/>
        <v>475</v>
      </c>
      <c r="P420" s="7">
        <f t="shared" si="41"/>
        <v>0</v>
      </c>
    </row>
    <row r="421" spans="1:16">
      <c r="A421" s="8" t="s">
        <v>29</v>
      </c>
      <c r="B421" s="9" t="s">
        <v>30</v>
      </c>
      <c r="C421" s="10">
        <v>1150</v>
      </c>
      <c r="D421" s="10">
        <v>1150</v>
      </c>
      <c r="E421" s="10">
        <v>475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475</v>
      </c>
      <c r="L421" s="10">
        <f t="shared" si="37"/>
        <v>1150</v>
      </c>
      <c r="M421" s="10">
        <f t="shared" si="38"/>
        <v>0</v>
      </c>
      <c r="N421" s="10">
        <f t="shared" si="39"/>
        <v>1150</v>
      </c>
      <c r="O421" s="10">
        <f t="shared" si="40"/>
        <v>475</v>
      </c>
      <c r="P421" s="10">
        <f t="shared" si="41"/>
        <v>0</v>
      </c>
    </row>
    <row r="422" spans="1:16" ht="25.5">
      <c r="A422" s="8" t="s">
        <v>55</v>
      </c>
      <c r="B422" s="9" t="s">
        <v>56</v>
      </c>
      <c r="C422" s="10">
        <v>0</v>
      </c>
      <c r="D422" s="10">
        <v>3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3</v>
      </c>
      <c r="M422" s="10">
        <f t="shared" si="38"/>
        <v>0</v>
      </c>
      <c r="N422" s="10">
        <f t="shared" si="39"/>
        <v>3</v>
      </c>
      <c r="O422" s="10">
        <f t="shared" si="40"/>
        <v>0</v>
      </c>
      <c r="P422" s="10">
        <f t="shared" si="41"/>
        <v>0</v>
      </c>
    </row>
    <row r="423" spans="1:16" ht="25.5">
      <c r="A423" s="5" t="s">
        <v>208</v>
      </c>
      <c r="B423" s="6" t="s">
        <v>122</v>
      </c>
      <c r="C423" s="7">
        <v>627.63800000000003</v>
      </c>
      <c r="D423" s="7">
        <v>627.63800000000003</v>
      </c>
      <c r="E423" s="7">
        <v>54.725000000000001</v>
      </c>
      <c r="F423" s="7">
        <v>17.932279999999999</v>
      </c>
      <c r="G423" s="7">
        <v>0</v>
      </c>
      <c r="H423" s="7">
        <v>18.010939999999998</v>
      </c>
      <c r="I423" s="7">
        <v>0</v>
      </c>
      <c r="J423" s="7">
        <v>0</v>
      </c>
      <c r="K423" s="7">
        <f t="shared" si="36"/>
        <v>36.792720000000003</v>
      </c>
      <c r="L423" s="7">
        <f t="shared" si="37"/>
        <v>609.70572000000004</v>
      </c>
      <c r="M423" s="7">
        <f t="shared" si="38"/>
        <v>32.767985381452711</v>
      </c>
      <c r="N423" s="7">
        <f t="shared" si="39"/>
        <v>609.62706000000003</v>
      </c>
      <c r="O423" s="7">
        <f t="shared" si="40"/>
        <v>36.714060000000003</v>
      </c>
      <c r="P423" s="7">
        <f t="shared" si="41"/>
        <v>32.911722247601638</v>
      </c>
    </row>
    <row r="424" spans="1:16">
      <c r="A424" s="8" t="s">
        <v>23</v>
      </c>
      <c r="B424" s="9" t="s">
        <v>24</v>
      </c>
      <c r="C424" s="10">
        <v>496.72</v>
      </c>
      <c r="D424" s="10">
        <v>496.72</v>
      </c>
      <c r="E424" s="10">
        <v>44</v>
      </c>
      <c r="F424" s="10">
        <v>14.751629999999999</v>
      </c>
      <c r="G424" s="10">
        <v>0</v>
      </c>
      <c r="H424" s="10">
        <v>14.751629999999999</v>
      </c>
      <c r="I424" s="10">
        <v>0</v>
      </c>
      <c r="J424" s="10">
        <v>0</v>
      </c>
      <c r="K424" s="10">
        <f t="shared" si="36"/>
        <v>29.248370000000001</v>
      </c>
      <c r="L424" s="10">
        <f t="shared" si="37"/>
        <v>481.96837000000005</v>
      </c>
      <c r="M424" s="10">
        <f t="shared" si="38"/>
        <v>33.52643181818182</v>
      </c>
      <c r="N424" s="10">
        <f t="shared" si="39"/>
        <v>481.96837000000005</v>
      </c>
      <c r="O424" s="10">
        <f t="shared" si="40"/>
        <v>29.248370000000001</v>
      </c>
      <c r="P424" s="10">
        <f t="shared" si="41"/>
        <v>33.52643181818182</v>
      </c>
    </row>
    <row r="425" spans="1:16">
      <c r="A425" s="8" t="s">
        <v>25</v>
      </c>
      <c r="B425" s="9" t="s">
        <v>26</v>
      </c>
      <c r="C425" s="10">
        <v>109.27800000000001</v>
      </c>
      <c r="D425" s="10">
        <v>109.27800000000001</v>
      </c>
      <c r="E425" s="10">
        <v>9.7000000000000011</v>
      </c>
      <c r="F425" s="10">
        <v>3.18065</v>
      </c>
      <c r="G425" s="10">
        <v>0</v>
      </c>
      <c r="H425" s="10">
        <v>3.18065</v>
      </c>
      <c r="I425" s="10">
        <v>0</v>
      </c>
      <c r="J425" s="10">
        <v>0</v>
      </c>
      <c r="K425" s="10">
        <f t="shared" si="36"/>
        <v>6.5193500000000011</v>
      </c>
      <c r="L425" s="10">
        <f t="shared" si="37"/>
        <v>106.09735000000001</v>
      </c>
      <c r="M425" s="10">
        <f t="shared" si="38"/>
        <v>32.790206185567008</v>
      </c>
      <c r="N425" s="10">
        <f t="shared" si="39"/>
        <v>106.09735000000001</v>
      </c>
      <c r="O425" s="10">
        <f t="shared" si="40"/>
        <v>6.5193500000000011</v>
      </c>
      <c r="P425" s="10">
        <f t="shared" si="41"/>
        <v>32.790206185567008</v>
      </c>
    </row>
    <row r="426" spans="1:16">
      <c r="A426" s="8" t="s">
        <v>27</v>
      </c>
      <c r="B426" s="9" t="s">
        <v>28</v>
      </c>
      <c r="C426" s="10">
        <v>3.2600000000000002</v>
      </c>
      <c r="D426" s="10">
        <v>3.2600000000000002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</v>
      </c>
      <c r="L426" s="10">
        <f t="shared" si="37"/>
        <v>3.2600000000000002</v>
      </c>
      <c r="M426" s="10">
        <f t="shared" si="38"/>
        <v>0</v>
      </c>
      <c r="N426" s="10">
        <f t="shared" si="39"/>
        <v>3.2600000000000002</v>
      </c>
      <c r="O426" s="10">
        <f t="shared" si="40"/>
        <v>0</v>
      </c>
      <c r="P426" s="10">
        <f t="shared" si="41"/>
        <v>0</v>
      </c>
    </row>
    <row r="427" spans="1:16">
      <c r="A427" s="8" t="s">
        <v>29</v>
      </c>
      <c r="B427" s="9" t="s">
        <v>30</v>
      </c>
      <c r="C427" s="10">
        <v>4.09</v>
      </c>
      <c r="D427" s="10">
        <v>4.09</v>
      </c>
      <c r="E427" s="10">
        <v>0.4</v>
      </c>
      <c r="F427" s="10">
        <v>0</v>
      </c>
      <c r="G427" s="10">
        <v>0</v>
      </c>
      <c r="H427" s="10">
        <v>7.8659999999999994E-2</v>
      </c>
      <c r="I427" s="10">
        <v>0</v>
      </c>
      <c r="J427" s="10">
        <v>0</v>
      </c>
      <c r="K427" s="10">
        <f t="shared" si="36"/>
        <v>0.4</v>
      </c>
      <c r="L427" s="10">
        <f t="shared" si="37"/>
        <v>4.09</v>
      </c>
      <c r="M427" s="10">
        <f t="shared" si="38"/>
        <v>0</v>
      </c>
      <c r="N427" s="10">
        <f t="shared" si="39"/>
        <v>4.0113399999999997</v>
      </c>
      <c r="O427" s="10">
        <f t="shared" si="40"/>
        <v>0.32134000000000001</v>
      </c>
      <c r="P427" s="10">
        <f t="shared" si="41"/>
        <v>19.664999999999996</v>
      </c>
    </row>
    <row r="428" spans="1:16">
      <c r="A428" s="8" t="s">
        <v>31</v>
      </c>
      <c r="B428" s="9" t="s">
        <v>32</v>
      </c>
      <c r="C428" s="10">
        <v>1.8</v>
      </c>
      <c r="D428" s="10">
        <v>1.8</v>
      </c>
      <c r="E428" s="10">
        <v>0.15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0.15</v>
      </c>
      <c r="L428" s="10">
        <f t="shared" si="37"/>
        <v>1.8</v>
      </c>
      <c r="M428" s="10">
        <f t="shared" si="38"/>
        <v>0</v>
      </c>
      <c r="N428" s="10">
        <f t="shared" si="39"/>
        <v>1.8</v>
      </c>
      <c r="O428" s="10">
        <f t="shared" si="40"/>
        <v>0.15</v>
      </c>
      <c r="P428" s="10">
        <f t="shared" si="41"/>
        <v>0</v>
      </c>
    </row>
    <row r="429" spans="1:16">
      <c r="A429" s="8" t="s">
        <v>33</v>
      </c>
      <c r="B429" s="9" t="s">
        <v>34</v>
      </c>
      <c r="C429" s="10">
        <v>5.0200000000000005</v>
      </c>
      <c r="D429" s="10">
        <v>5.0200000000000005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5.0200000000000005</v>
      </c>
      <c r="M429" s="10">
        <f t="shared" si="38"/>
        <v>0</v>
      </c>
      <c r="N429" s="10">
        <f t="shared" si="39"/>
        <v>5.0200000000000005</v>
      </c>
      <c r="O429" s="10">
        <f t="shared" si="40"/>
        <v>0</v>
      </c>
      <c r="P429" s="10">
        <f t="shared" si="41"/>
        <v>0</v>
      </c>
    </row>
    <row r="430" spans="1:16">
      <c r="A430" s="8" t="s">
        <v>35</v>
      </c>
      <c r="B430" s="9" t="s">
        <v>36</v>
      </c>
      <c r="C430" s="10">
        <v>0.9</v>
      </c>
      <c r="D430" s="10">
        <v>0.9</v>
      </c>
      <c r="E430" s="10">
        <v>7.4999999999999997E-2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7.4999999999999997E-2</v>
      </c>
      <c r="L430" s="10">
        <f t="shared" si="37"/>
        <v>0.9</v>
      </c>
      <c r="M430" s="10">
        <f t="shared" si="38"/>
        <v>0</v>
      </c>
      <c r="N430" s="10">
        <f t="shared" si="39"/>
        <v>0.9</v>
      </c>
      <c r="O430" s="10">
        <f t="shared" si="40"/>
        <v>7.4999999999999997E-2</v>
      </c>
      <c r="P430" s="10">
        <f t="shared" si="41"/>
        <v>0</v>
      </c>
    </row>
    <row r="431" spans="1:16">
      <c r="A431" s="8" t="s">
        <v>37</v>
      </c>
      <c r="B431" s="9" t="s">
        <v>38</v>
      </c>
      <c r="C431" s="10">
        <v>6.57</v>
      </c>
      <c r="D431" s="10">
        <v>6.57</v>
      </c>
      <c r="E431" s="10">
        <v>0.4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0.4</v>
      </c>
      <c r="L431" s="10">
        <f t="shared" si="37"/>
        <v>6.57</v>
      </c>
      <c r="M431" s="10">
        <f t="shared" si="38"/>
        <v>0</v>
      </c>
      <c r="N431" s="10">
        <f t="shared" si="39"/>
        <v>6.57</v>
      </c>
      <c r="O431" s="10">
        <f t="shared" si="40"/>
        <v>0.4</v>
      </c>
      <c r="P431" s="10">
        <f t="shared" si="41"/>
        <v>0</v>
      </c>
    </row>
    <row r="432" spans="1:16" ht="25.5">
      <c r="A432" s="5" t="s">
        <v>209</v>
      </c>
      <c r="B432" s="6" t="s">
        <v>210</v>
      </c>
      <c r="C432" s="7">
        <v>0</v>
      </c>
      <c r="D432" s="7">
        <v>200.9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f t="shared" si="36"/>
        <v>0</v>
      </c>
      <c r="L432" s="7">
        <f t="shared" si="37"/>
        <v>200.9</v>
      </c>
      <c r="M432" s="7">
        <f t="shared" si="38"/>
        <v>0</v>
      </c>
      <c r="N432" s="7">
        <f t="shared" si="39"/>
        <v>200.9</v>
      </c>
      <c r="O432" s="7">
        <f t="shared" si="40"/>
        <v>0</v>
      </c>
      <c r="P432" s="7">
        <f t="shared" si="41"/>
        <v>0</v>
      </c>
    </row>
    <row r="433" spans="1:16">
      <c r="A433" s="8" t="s">
        <v>27</v>
      </c>
      <c r="B433" s="9" t="s">
        <v>28</v>
      </c>
      <c r="C433" s="10">
        <v>0</v>
      </c>
      <c r="D433" s="10">
        <v>191.142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191.142</v>
      </c>
      <c r="M433" s="10">
        <f t="shared" si="38"/>
        <v>0</v>
      </c>
      <c r="N433" s="10">
        <f t="shared" si="39"/>
        <v>191.142</v>
      </c>
      <c r="O433" s="10">
        <f t="shared" si="40"/>
        <v>0</v>
      </c>
      <c r="P433" s="10">
        <f t="shared" si="41"/>
        <v>0</v>
      </c>
    </row>
    <row r="434" spans="1:16" ht="25.5">
      <c r="A434" s="8" t="s">
        <v>55</v>
      </c>
      <c r="B434" s="9" t="s">
        <v>56</v>
      </c>
      <c r="C434" s="10">
        <v>0</v>
      </c>
      <c r="D434" s="10">
        <v>9.7580000000000009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9.7580000000000009</v>
      </c>
      <c r="M434" s="10">
        <f t="shared" si="38"/>
        <v>0</v>
      </c>
      <c r="N434" s="10">
        <f t="shared" si="39"/>
        <v>9.7580000000000009</v>
      </c>
      <c r="O434" s="10">
        <f t="shared" si="40"/>
        <v>0</v>
      </c>
      <c r="P434" s="10">
        <f t="shared" si="41"/>
        <v>0</v>
      </c>
    </row>
    <row r="435" spans="1:16" ht="25.5">
      <c r="A435" s="5" t="s">
        <v>211</v>
      </c>
      <c r="B435" s="6" t="s">
        <v>212</v>
      </c>
      <c r="C435" s="7">
        <v>810</v>
      </c>
      <c r="D435" s="7">
        <v>810</v>
      </c>
      <c r="E435" s="7">
        <v>73.600000000000009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f t="shared" si="36"/>
        <v>73.600000000000009</v>
      </c>
      <c r="L435" s="7">
        <f t="shared" si="37"/>
        <v>810</v>
      </c>
      <c r="M435" s="7">
        <f t="shared" si="38"/>
        <v>0</v>
      </c>
      <c r="N435" s="7">
        <f t="shared" si="39"/>
        <v>810</v>
      </c>
      <c r="O435" s="7">
        <f t="shared" si="40"/>
        <v>73.600000000000009</v>
      </c>
      <c r="P435" s="7">
        <f t="shared" si="41"/>
        <v>0</v>
      </c>
    </row>
    <row r="436" spans="1:16" ht="25.5">
      <c r="A436" s="8" t="s">
        <v>55</v>
      </c>
      <c r="B436" s="9" t="s">
        <v>56</v>
      </c>
      <c r="C436" s="10">
        <v>810</v>
      </c>
      <c r="D436" s="10">
        <v>810</v>
      </c>
      <c r="E436" s="10">
        <v>73.600000000000009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73.600000000000009</v>
      </c>
      <c r="L436" s="10">
        <f t="shared" si="37"/>
        <v>810</v>
      </c>
      <c r="M436" s="10">
        <f t="shared" si="38"/>
        <v>0</v>
      </c>
      <c r="N436" s="10">
        <f t="shared" si="39"/>
        <v>810</v>
      </c>
      <c r="O436" s="10">
        <f t="shared" si="40"/>
        <v>73.600000000000009</v>
      </c>
      <c r="P436" s="10">
        <f t="shared" si="41"/>
        <v>0</v>
      </c>
    </row>
    <row r="437" spans="1:16" ht="25.5">
      <c r="A437" s="5" t="s">
        <v>213</v>
      </c>
      <c r="B437" s="6" t="s">
        <v>214</v>
      </c>
      <c r="C437" s="7">
        <v>203433.83499999993</v>
      </c>
      <c r="D437" s="7">
        <v>238800.45008999997</v>
      </c>
      <c r="E437" s="7">
        <v>21379.318999999996</v>
      </c>
      <c r="F437" s="7">
        <v>899.84265999999991</v>
      </c>
      <c r="G437" s="7">
        <v>0</v>
      </c>
      <c r="H437" s="7">
        <v>912.32888999999989</v>
      </c>
      <c r="I437" s="7">
        <v>0</v>
      </c>
      <c r="J437" s="7">
        <v>0</v>
      </c>
      <c r="K437" s="7">
        <f t="shared" si="36"/>
        <v>20479.476339999997</v>
      </c>
      <c r="L437" s="7">
        <f t="shared" si="37"/>
        <v>237900.60742999997</v>
      </c>
      <c r="M437" s="7">
        <f t="shared" si="38"/>
        <v>4.2089397702518028</v>
      </c>
      <c r="N437" s="7">
        <f t="shared" si="39"/>
        <v>237888.12119999997</v>
      </c>
      <c r="O437" s="7">
        <f t="shared" si="40"/>
        <v>20466.990109999995</v>
      </c>
      <c r="P437" s="7">
        <f t="shared" si="41"/>
        <v>4.2673430804788497</v>
      </c>
    </row>
    <row r="438" spans="1:16" ht="38.25">
      <c r="A438" s="5" t="s">
        <v>215</v>
      </c>
      <c r="B438" s="6" t="s">
        <v>46</v>
      </c>
      <c r="C438" s="7">
        <v>5132.3640000000005</v>
      </c>
      <c r="D438" s="7">
        <v>5086.5000000000009</v>
      </c>
      <c r="E438" s="7">
        <v>397.95499999999998</v>
      </c>
      <c r="F438" s="7">
        <v>129.71733</v>
      </c>
      <c r="G438" s="7">
        <v>0</v>
      </c>
      <c r="H438" s="7">
        <v>129.71733</v>
      </c>
      <c r="I438" s="7">
        <v>0</v>
      </c>
      <c r="J438" s="7">
        <v>0</v>
      </c>
      <c r="K438" s="7">
        <f t="shared" si="36"/>
        <v>268.23766999999998</v>
      </c>
      <c r="L438" s="7">
        <f t="shared" si="37"/>
        <v>4956.7826700000005</v>
      </c>
      <c r="M438" s="7">
        <f t="shared" si="38"/>
        <v>32.595979444912118</v>
      </c>
      <c r="N438" s="7">
        <f t="shared" si="39"/>
        <v>4956.7826700000005</v>
      </c>
      <c r="O438" s="7">
        <f t="shared" si="40"/>
        <v>268.23766999999998</v>
      </c>
      <c r="P438" s="7">
        <f t="shared" si="41"/>
        <v>32.595979444912118</v>
      </c>
    </row>
    <row r="439" spans="1:16">
      <c r="A439" s="8" t="s">
        <v>23</v>
      </c>
      <c r="B439" s="9" t="s">
        <v>24</v>
      </c>
      <c r="C439" s="10">
        <v>4050.6669999999999</v>
      </c>
      <c r="D439" s="10">
        <v>4013.0740000000001</v>
      </c>
      <c r="E439" s="10">
        <v>313.54300000000001</v>
      </c>
      <c r="F439" s="10">
        <v>107.18457000000001</v>
      </c>
      <c r="G439" s="10">
        <v>0</v>
      </c>
      <c r="H439" s="10">
        <v>107.18457000000001</v>
      </c>
      <c r="I439" s="10">
        <v>0</v>
      </c>
      <c r="J439" s="10">
        <v>0</v>
      </c>
      <c r="K439" s="10">
        <f t="shared" si="36"/>
        <v>206.35843</v>
      </c>
      <c r="L439" s="10">
        <f t="shared" si="37"/>
        <v>3905.8894300000002</v>
      </c>
      <c r="M439" s="10">
        <f t="shared" si="38"/>
        <v>34.184966655291298</v>
      </c>
      <c r="N439" s="10">
        <f t="shared" si="39"/>
        <v>3905.8894300000002</v>
      </c>
      <c r="O439" s="10">
        <f t="shared" si="40"/>
        <v>206.35843</v>
      </c>
      <c r="P439" s="10">
        <f t="shared" si="41"/>
        <v>34.184966655291298</v>
      </c>
    </row>
    <row r="440" spans="1:16">
      <c r="A440" s="8" t="s">
        <v>25</v>
      </c>
      <c r="B440" s="9" t="s">
        <v>26</v>
      </c>
      <c r="C440" s="10">
        <v>830.38700000000006</v>
      </c>
      <c r="D440" s="10">
        <v>822.11599999999999</v>
      </c>
      <c r="E440" s="10">
        <v>63.712000000000003</v>
      </c>
      <c r="F440" s="10">
        <v>22.53276</v>
      </c>
      <c r="G440" s="10">
        <v>0</v>
      </c>
      <c r="H440" s="10">
        <v>22.53276</v>
      </c>
      <c r="I440" s="10">
        <v>0</v>
      </c>
      <c r="J440" s="10">
        <v>0</v>
      </c>
      <c r="K440" s="10">
        <f t="shared" si="36"/>
        <v>41.179240000000007</v>
      </c>
      <c r="L440" s="10">
        <f t="shared" si="37"/>
        <v>799.58323999999993</v>
      </c>
      <c r="M440" s="10">
        <f t="shared" si="38"/>
        <v>35.366587142139629</v>
      </c>
      <c r="N440" s="10">
        <f t="shared" si="39"/>
        <v>799.58323999999993</v>
      </c>
      <c r="O440" s="10">
        <f t="shared" si="40"/>
        <v>41.179240000000007</v>
      </c>
      <c r="P440" s="10">
        <f t="shared" si="41"/>
        <v>35.366587142139629</v>
      </c>
    </row>
    <row r="441" spans="1:16">
      <c r="A441" s="8" t="s">
        <v>27</v>
      </c>
      <c r="B441" s="9" t="s">
        <v>28</v>
      </c>
      <c r="C441" s="10">
        <v>136.34700000000001</v>
      </c>
      <c r="D441" s="10">
        <v>136.34700000000001</v>
      </c>
      <c r="E441" s="10">
        <v>11.4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11.4</v>
      </c>
      <c r="L441" s="10">
        <f t="shared" si="37"/>
        <v>136.34700000000001</v>
      </c>
      <c r="M441" s="10">
        <f t="shared" si="38"/>
        <v>0</v>
      </c>
      <c r="N441" s="10">
        <f t="shared" si="39"/>
        <v>136.34700000000001</v>
      </c>
      <c r="O441" s="10">
        <f t="shared" si="40"/>
        <v>11.4</v>
      </c>
      <c r="P441" s="10">
        <f t="shared" si="41"/>
        <v>0</v>
      </c>
    </row>
    <row r="442" spans="1:16">
      <c r="A442" s="8" t="s">
        <v>29</v>
      </c>
      <c r="B442" s="9" t="s">
        <v>30</v>
      </c>
      <c r="C442" s="10">
        <v>98.433999999999997</v>
      </c>
      <c r="D442" s="10">
        <v>98.433999999999997</v>
      </c>
      <c r="E442" s="10">
        <v>8.1999999999999993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8.1999999999999993</v>
      </c>
      <c r="L442" s="10">
        <f t="shared" si="37"/>
        <v>98.433999999999997</v>
      </c>
      <c r="M442" s="10">
        <f t="shared" si="38"/>
        <v>0</v>
      </c>
      <c r="N442" s="10">
        <f t="shared" si="39"/>
        <v>98.433999999999997</v>
      </c>
      <c r="O442" s="10">
        <f t="shared" si="40"/>
        <v>8.1999999999999993</v>
      </c>
      <c r="P442" s="10">
        <f t="shared" si="41"/>
        <v>0</v>
      </c>
    </row>
    <row r="443" spans="1:16">
      <c r="A443" s="8" t="s">
        <v>31</v>
      </c>
      <c r="B443" s="9" t="s">
        <v>32</v>
      </c>
      <c r="C443" s="10">
        <v>12.738</v>
      </c>
      <c r="D443" s="10">
        <v>12.738</v>
      </c>
      <c r="E443" s="10">
        <v>1.1000000000000001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1.1000000000000001</v>
      </c>
      <c r="L443" s="10">
        <f t="shared" si="37"/>
        <v>12.738</v>
      </c>
      <c r="M443" s="10">
        <f t="shared" si="38"/>
        <v>0</v>
      </c>
      <c r="N443" s="10">
        <f t="shared" si="39"/>
        <v>12.738</v>
      </c>
      <c r="O443" s="10">
        <f t="shared" si="40"/>
        <v>1.1000000000000001</v>
      </c>
      <c r="P443" s="10">
        <f t="shared" si="41"/>
        <v>0</v>
      </c>
    </row>
    <row r="444" spans="1:16" ht="25.5">
      <c r="A444" s="8" t="s">
        <v>41</v>
      </c>
      <c r="B444" s="9" t="s">
        <v>42</v>
      </c>
      <c r="C444" s="10">
        <v>3.7909999999999999</v>
      </c>
      <c r="D444" s="10">
        <v>3.7909999999999999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</v>
      </c>
      <c r="L444" s="10">
        <f t="shared" si="37"/>
        <v>3.7909999999999999</v>
      </c>
      <c r="M444" s="10">
        <f t="shared" si="38"/>
        <v>0</v>
      </c>
      <c r="N444" s="10">
        <f t="shared" si="39"/>
        <v>3.7909999999999999</v>
      </c>
      <c r="O444" s="10">
        <f t="shared" si="40"/>
        <v>0</v>
      </c>
      <c r="P444" s="10">
        <f t="shared" si="41"/>
        <v>0</v>
      </c>
    </row>
    <row r="445" spans="1:16" ht="25.5">
      <c r="A445" s="5" t="s">
        <v>216</v>
      </c>
      <c r="B445" s="6" t="s">
        <v>217</v>
      </c>
      <c r="C445" s="7">
        <v>108549.64200000001</v>
      </c>
      <c r="D445" s="7">
        <v>133860.842</v>
      </c>
      <c r="E445" s="7">
        <v>12029.187</v>
      </c>
      <c r="F445" s="7">
        <v>726.48081999999999</v>
      </c>
      <c r="G445" s="7">
        <v>0</v>
      </c>
      <c r="H445" s="7">
        <v>726.48081999999999</v>
      </c>
      <c r="I445" s="7">
        <v>0</v>
      </c>
      <c r="J445" s="7">
        <v>0</v>
      </c>
      <c r="K445" s="7">
        <f t="shared" si="36"/>
        <v>11302.706179999999</v>
      </c>
      <c r="L445" s="7">
        <f t="shared" si="37"/>
        <v>133134.36118000001</v>
      </c>
      <c r="M445" s="7">
        <f t="shared" si="38"/>
        <v>6.0393177028505756</v>
      </c>
      <c r="N445" s="7">
        <f t="shared" si="39"/>
        <v>133134.36118000001</v>
      </c>
      <c r="O445" s="7">
        <f t="shared" si="40"/>
        <v>11302.706179999999</v>
      </c>
      <c r="P445" s="7">
        <f t="shared" si="41"/>
        <v>6.0393177028505756</v>
      </c>
    </row>
    <row r="446" spans="1:16" ht="25.5">
      <c r="A446" s="8" t="s">
        <v>55</v>
      </c>
      <c r="B446" s="9" t="s">
        <v>56</v>
      </c>
      <c r="C446" s="10">
        <v>108549.64200000001</v>
      </c>
      <c r="D446" s="10">
        <v>133860.842</v>
      </c>
      <c r="E446" s="10">
        <v>12029.187</v>
      </c>
      <c r="F446" s="10">
        <v>726.48081999999999</v>
      </c>
      <c r="G446" s="10">
        <v>0</v>
      </c>
      <c r="H446" s="10">
        <v>726.48081999999999</v>
      </c>
      <c r="I446" s="10">
        <v>0</v>
      </c>
      <c r="J446" s="10">
        <v>0</v>
      </c>
      <c r="K446" s="10">
        <f t="shared" si="36"/>
        <v>11302.706179999999</v>
      </c>
      <c r="L446" s="10">
        <f t="shared" si="37"/>
        <v>133134.36118000001</v>
      </c>
      <c r="M446" s="10">
        <f t="shared" si="38"/>
        <v>6.0393177028505756</v>
      </c>
      <c r="N446" s="10">
        <f t="shared" si="39"/>
        <v>133134.36118000001</v>
      </c>
      <c r="O446" s="10">
        <f t="shared" si="40"/>
        <v>11302.706179999999</v>
      </c>
      <c r="P446" s="10">
        <f t="shared" si="41"/>
        <v>6.0393177028505756</v>
      </c>
    </row>
    <row r="447" spans="1:16" ht="25.5">
      <c r="A447" s="5" t="s">
        <v>218</v>
      </c>
      <c r="B447" s="6" t="s">
        <v>219</v>
      </c>
      <c r="C447" s="7">
        <v>6750</v>
      </c>
      <c r="D447" s="7">
        <v>17913.600000000002</v>
      </c>
      <c r="E447" s="7">
        <v>3000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f t="shared" si="36"/>
        <v>3000</v>
      </c>
      <c r="L447" s="7">
        <f t="shared" si="37"/>
        <v>17913.600000000002</v>
      </c>
      <c r="M447" s="7">
        <f t="shared" si="38"/>
        <v>0</v>
      </c>
      <c r="N447" s="7">
        <f t="shared" si="39"/>
        <v>17913.600000000002</v>
      </c>
      <c r="O447" s="7">
        <f t="shared" si="40"/>
        <v>3000</v>
      </c>
      <c r="P447" s="7">
        <f t="shared" si="41"/>
        <v>0</v>
      </c>
    </row>
    <row r="448" spans="1:16" ht="25.5">
      <c r="A448" s="8" t="s">
        <v>55</v>
      </c>
      <c r="B448" s="9" t="s">
        <v>56</v>
      </c>
      <c r="C448" s="10">
        <v>6750</v>
      </c>
      <c r="D448" s="10">
        <v>17913.600000000002</v>
      </c>
      <c r="E448" s="10">
        <v>3000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3000</v>
      </c>
      <c r="L448" s="10">
        <f t="shared" si="37"/>
        <v>17913.600000000002</v>
      </c>
      <c r="M448" s="10">
        <f t="shared" si="38"/>
        <v>0</v>
      </c>
      <c r="N448" s="10">
        <f t="shared" si="39"/>
        <v>17913.600000000002</v>
      </c>
      <c r="O448" s="10">
        <f t="shared" si="40"/>
        <v>3000</v>
      </c>
      <c r="P448" s="10">
        <f t="shared" si="41"/>
        <v>0</v>
      </c>
    </row>
    <row r="449" spans="1:16">
      <c r="A449" s="5" t="s">
        <v>220</v>
      </c>
      <c r="B449" s="6" t="s">
        <v>170</v>
      </c>
      <c r="C449" s="7">
        <v>76638.777000000002</v>
      </c>
      <c r="D449" s="7">
        <v>75317.081089999992</v>
      </c>
      <c r="E449" s="7">
        <v>5385.4009999999998</v>
      </c>
      <c r="F449" s="7">
        <v>3.7566799999999998</v>
      </c>
      <c r="G449" s="7">
        <v>0</v>
      </c>
      <c r="H449" s="7">
        <v>4.3466800000000001</v>
      </c>
      <c r="I449" s="7">
        <v>0</v>
      </c>
      <c r="J449" s="7">
        <v>0</v>
      </c>
      <c r="K449" s="7">
        <f t="shared" si="36"/>
        <v>5381.6443199999994</v>
      </c>
      <c r="L449" s="7">
        <f t="shared" si="37"/>
        <v>75313.324409999987</v>
      </c>
      <c r="M449" s="7">
        <f t="shared" si="38"/>
        <v>6.9756736777818393E-2</v>
      </c>
      <c r="N449" s="7">
        <f t="shared" si="39"/>
        <v>75312.73440999999</v>
      </c>
      <c r="O449" s="7">
        <f t="shared" si="40"/>
        <v>5381.0543200000002</v>
      </c>
      <c r="P449" s="7">
        <f t="shared" si="41"/>
        <v>8.0712281221026999E-2</v>
      </c>
    </row>
    <row r="450" spans="1:16">
      <c r="A450" s="8" t="s">
        <v>35</v>
      </c>
      <c r="B450" s="9" t="s">
        <v>36</v>
      </c>
      <c r="C450" s="10">
        <v>172.887</v>
      </c>
      <c r="D450" s="10">
        <v>99.3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</v>
      </c>
      <c r="L450" s="10">
        <f t="shared" si="37"/>
        <v>99.3</v>
      </c>
      <c r="M450" s="10">
        <f t="shared" si="38"/>
        <v>0</v>
      </c>
      <c r="N450" s="10">
        <f t="shared" si="39"/>
        <v>99.3</v>
      </c>
      <c r="O450" s="10">
        <f t="shared" si="40"/>
        <v>0</v>
      </c>
      <c r="P450" s="10">
        <f t="shared" si="41"/>
        <v>0</v>
      </c>
    </row>
    <row r="451" spans="1:16">
      <c r="A451" s="8" t="s">
        <v>37</v>
      </c>
      <c r="B451" s="9" t="s">
        <v>38</v>
      </c>
      <c r="C451" s="10">
        <v>9000</v>
      </c>
      <c r="D451" s="10">
        <v>8908.4090899999992</v>
      </c>
      <c r="E451" s="10">
        <v>570.00099999999998</v>
      </c>
      <c r="F451" s="10">
        <v>3.7566799999999998</v>
      </c>
      <c r="G451" s="10">
        <v>0</v>
      </c>
      <c r="H451" s="10">
        <v>3.7566799999999998</v>
      </c>
      <c r="I451" s="10">
        <v>0</v>
      </c>
      <c r="J451" s="10">
        <v>0</v>
      </c>
      <c r="K451" s="10">
        <f t="shared" si="36"/>
        <v>566.24432000000002</v>
      </c>
      <c r="L451" s="10">
        <f t="shared" si="37"/>
        <v>8904.6524099999988</v>
      </c>
      <c r="M451" s="10">
        <f t="shared" si="38"/>
        <v>0.65906551041138517</v>
      </c>
      <c r="N451" s="10">
        <f t="shared" si="39"/>
        <v>8904.6524099999988</v>
      </c>
      <c r="O451" s="10">
        <f t="shared" si="40"/>
        <v>566.24432000000002</v>
      </c>
      <c r="P451" s="10">
        <f t="shared" si="41"/>
        <v>0.65906551041138517</v>
      </c>
    </row>
    <row r="452" spans="1:16">
      <c r="A452" s="8" t="s">
        <v>39</v>
      </c>
      <c r="B452" s="9" t="s">
        <v>40</v>
      </c>
      <c r="C452" s="10">
        <v>69.153999999999996</v>
      </c>
      <c r="D452" s="10">
        <v>59.956000000000003</v>
      </c>
      <c r="E452" s="10">
        <v>2.7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2.7</v>
      </c>
      <c r="L452" s="10">
        <f t="shared" si="37"/>
        <v>59.956000000000003</v>
      </c>
      <c r="M452" s="10">
        <f t="shared" si="38"/>
        <v>0</v>
      </c>
      <c r="N452" s="10">
        <f t="shared" si="39"/>
        <v>59.956000000000003</v>
      </c>
      <c r="O452" s="10">
        <f t="shared" si="40"/>
        <v>2.7</v>
      </c>
      <c r="P452" s="10">
        <f t="shared" si="41"/>
        <v>0</v>
      </c>
    </row>
    <row r="453" spans="1:16" ht="25.5">
      <c r="A453" s="8" t="s">
        <v>55</v>
      </c>
      <c r="B453" s="9" t="s">
        <v>56</v>
      </c>
      <c r="C453" s="10">
        <v>67396.736000000004</v>
      </c>
      <c r="D453" s="10">
        <v>66249.415999999997</v>
      </c>
      <c r="E453" s="10">
        <v>4812.7</v>
      </c>
      <c r="F453" s="10">
        <v>0</v>
      </c>
      <c r="G453" s="10">
        <v>0</v>
      </c>
      <c r="H453" s="10">
        <v>0.59</v>
      </c>
      <c r="I453" s="10">
        <v>0</v>
      </c>
      <c r="J453" s="10">
        <v>0</v>
      </c>
      <c r="K453" s="10">
        <f t="shared" si="36"/>
        <v>4812.7</v>
      </c>
      <c r="L453" s="10">
        <f t="shared" si="37"/>
        <v>66249.415999999997</v>
      </c>
      <c r="M453" s="10">
        <f t="shared" si="38"/>
        <v>0</v>
      </c>
      <c r="N453" s="10">
        <f t="shared" si="39"/>
        <v>66248.826000000001</v>
      </c>
      <c r="O453" s="10">
        <f t="shared" si="40"/>
        <v>4812.1099999999997</v>
      </c>
      <c r="P453" s="10">
        <f t="shared" si="41"/>
        <v>1.2259230785214122E-2</v>
      </c>
    </row>
    <row r="454" spans="1:16" ht="25.5">
      <c r="A454" s="5" t="s">
        <v>221</v>
      </c>
      <c r="B454" s="6" t="s">
        <v>122</v>
      </c>
      <c r="C454" s="7">
        <v>3790.0479999999998</v>
      </c>
      <c r="D454" s="7">
        <v>3882.0479999999998</v>
      </c>
      <c r="E454" s="7">
        <v>331.27600000000001</v>
      </c>
      <c r="F454" s="7">
        <v>39.887830000000001</v>
      </c>
      <c r="G454" s="7">
        <v>0</v>
      </c>
      <c r="H454" s="7">
        <v>39.887830000000001</v>
      </c>
      <c r="I454" s="7">
        <v>0</v>
      </c>
      <c r="J454" s="7">
        <v>0</v>
      </c>
      <c r="K454" s="7">
        <f t="shared" ref="K454:K517" si="42">E454-F454</f>
        <v>291.38817</v>
      </c>
      <c r="L454" s="7">
        <f t="shared" ref="L454:L517" si="43">D454-F454</f>
        <v>3842.1601699999997</v>
      </c>
      <c r="M454" s="7">
        <f t="shared" ref="M454:M517" si="44">IF(E454=0,0,(F454/E454)*100)</f>
        <v>12.040663978072665</v>
      </c>
      <c r="N454" s="7">
        <f t="shared" ref="N454:N517" si="45">D454-H454</f>
        <v>3842.1601699999997</v>
      </c>
      <c r="O454" s="7">
        <f t="shared" ref="O454:O517" si="46">E454-H454</f>
        <v>291.38817</v>
      </c>
      <c r="P454" s="7">
        <f t="shared" ref="P454:P517" si="47">IF(E454=0,0,(H454/E454)*100)</f>
        <v>12.040663978072665</v>
      </c>
    </row>
    <row r="455" spans="1:16">
      <c r="A455" s="8" t="s">
        <v>23</v>
      </c>
      <c r="B455" s="9" t="s">
        <v>24</v>
      </c>
      <c r="C455" s="10">
        <v>500.32900000000001</v>
      </c>
      <c r="D455" s="10">
        <v>500.32900000000001</v>
      </c>
      <c r="E455" s="10">
        <v>40.801000000000002</v>
      </c>
      <c r="F455" s="10">
        <v>10.76942</v>
      </c>
      <c r="G455" s="10">
        <v>0</v>
      </c>
      <c r="H455" s="10">
        <v>10.76942</v>
      </c>
      <c r="I455" s="10">
        <v>0</v>
      </c>
      <c r="J455" s="10">
        <v>0</v>
      </c>
      <c r="K455" s="10">
        <f t="shared" si="42"/>
        <v>30.031580000000002</v>
      </c>
      <c r="L455" s="10">
        <f t="shared" si="43"/>
        <v>489.55957999999998</v>
      </c>
      <c r="M455" s="10">
        <f t="shared" si="44"/>
        <v>26.394990318864732</v>
      </c>
      <c r="N455" s="10">
        <f t="shared" si="45"/>
        <v>489.55957999999998</v>
      </c>
      <c r="O455" s="10">
        <f t="shared" si="46"/>
        <v>30.031580000000002</v>
      </c>
      <c r="P455" s="10">
        <f t="shared" si="47"/>
        <v>26.394990318864732</v>
      </c>
    </row>
    <row r="456" spans="1:16">
      <c r="A456" s="8" t="s">
        <v>25</v>
      </c>
      <c r="B456" s="9" t="s">
        <v>26</v>
      </c>
      <c r="C456" s="10">
        <v>110.072</v>
      </c>
      <c r="D456" s="10">
        <v>110.072</v>
      </c>
      <c r="E456" s="10">
        <v>8.9760000000000009</v>
      </c>
      <c r="F456" s="10">
        <v>2.3686100000000003</v>
      </c>
      <c r="G456" s="10">
        <v>0</v>
      </c>
      <c r="H456" s="10">
        <v>2.3686100000000003</v>
      </c>
      <c r="I456" s="10">
        <v>0</v>
      </c>
      <c r="J456" s="10">
        <v>0</v>
      </c>
      <c r="K456" s="10">
        <f t="shared" si="42"/>
        <v>6.6073900000000005</v>
      </c>
      <c r="L456" s="10">
        <f t="shared" si="43"/>
        <v>107.70339</v>
      </c>
      <c r="M456" s="10">
        <f t="shared" si="44"/>
        <v>26.388257575757578</v>
      </c>
      <c r="N456" s="10">
        <f t="shared" si="45"/>
        <v>107.70339</v>
      </c>
      <c r="O456" s="10">
        <f t="shared" si="46"/>
        <v>6.6073900000000005</v>
      </c>
      <c r="P456" s="10">
        <f t="shared" si="47"/>
        <v>26.388257575757578</v>
      </c>
    </row>
    <row r="457" spans="1:16">
      <c r="A457" s="8" t="s">
        <v>27</v>
      </c>
      <c r="B457" s="9" t="s">
        <v>28</v>
      </c>
      <c r="C457" s="10">
        <v>5.3</v>
      </c>
      <c r="D457" s="10">
        <v>5.3</v>
      </c>
      <c r="E457" s="10">
        <v>0.442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0.442</v>
      </c>
      <c r="L457" s="10">
        <f t="shared" si="43"/>
        <v>5.3</v>
      </c>
      <c r="M457" s="10">
        <f t="shared" si="44"/>
        <v>0</v>
      </c>
      <c r="N457" s="10">
        <f t="shared" si="45"/>
        <v>5.3</v>
      </c>
      <c r="O457" s="10">
        <f t="shared" si="46"/>
        <v>0.442</v>
      </c>
      <c r="P457" s="10">
        <f t="shared" si="47"/>
        <v>0</v>
      </c>
    </row>
    <row r="458" spans="1:16">
      <c r="A458" s="8" t="s">
        <v>29</v>
      </c>
      <c r="B458" s="9" t="s">
        <v>30</v>
      </c>
      <c r="C458" s="10">
        <v>2.27</v>
      </c>
      <c r="D458" s="10">
        <v>2.27</v>
      </c>
      <c r="E458" s="10">
        <v>0.19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0.19</v>
      </c>
      <c r="L458" s="10">
        <f t="shared" si="43"/>
        <v>2.27</v>
      </c>
      <c r="M458" s="10">
        <f t="shared" si="44"/>
        <v>0</v>
      </c>
      <c r="N458" s="10">
        <f t="shared" si="45"/>
        <v>2.27</v>
      </c>
      <c r="O458" s="10">
        <f t="shared" si="46"/>
        <v>0.19</v>
      </c>
      <c r="P458" s="10">
        <f t="shared" si="47"/>
        <v>0</v>
      </c>
    </row>
    <row r="459" spans="1:16">
      <c r="A459" s="8" t="s">
        <v>31</v>
      </c>
      <c r="B459" s="9" t="s">
        <v>32</v>
      </c>
      <c r="C459" s="10">
        <v>2.331</v>
      </c>
      <c r="D459" s="10">
        <v>2.331</v>
      </c>
      <c r="E459" s="10">
        <v>0.19400000000000001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0.19400000000000001</v>
      </c>
      <c r="L459" s="10">
        <f t="shared" si="43"/>
        <v>2.331</v>
      </c>
      <c r="M459" s="10">
        <f t="shared" si="44"/>
        <v>0</v>
      </c>
      <c r="N459" s="10">
        <f t="shared" si="45"/>
        <v>2.331</v>
      </c>
      <c r="O459" s="10">
        <f t="shared" si="46"/>
        <v>0.19400000000000001</v>
      </c>
      <c r="P459" s="10">
        <f t="shared" si="47"/>
        <v>0</v>
      </c>
    </row>
    <row r="460" spans="1:16">
      <c r="A460" s="8" t="s">
        <v>33</v>
      </c>
      <c r="B460" s="9" t="s">
        <v>34</v>
      </c>
      <c r="C460" s="10">
        <v>5.9710000000000001</v>
      </c>
      <c r="D460" s="10">
        <v>5.9710000000000001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5.9710000000000001</v>
      </c>
      <c r="M460" s="10">
        <f t="shared" si="44"/>
        <v>0</v>
      </c>
      <c r="N460" s="10">
        <f t="shared" si="45"/>
        <v>5.9710000000000001</v>
      </c>
      <c r="O460" s="10">
        <f t="shared" si="46"/>
        <v>0</v>
      </c>
      <c r="P460" s="10">
        <f t="shared" si="47"/>
        <v>0</v>
      </c>
    </row>
    <row r="461" spans="1:16">
      <c r="A461" s="8" t="s">
        <v>35</v>
      </c>
      <c r="B461" s="9" t="s">
        <v>36</v>
      </c>
      <c r="C461" s="10">
        <v>0.871</v>
      </c>
      <c r="D461" s="10">
        <v>0.871</v>
      </c>
      <c r="E461" s="10">
        <v>7.2999999999999995E-2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7.2999999999999995E-2</v>
      </c>
      <c r="L461" s="10">
        <f t="shared" si="43"/>
        <v>0.871</v>
      </c>
      <c r="M461" s="10">
        <f t="shared" si="44"/>
        <v>0</v>
      </c>
      <c r="N461" s="10">
        <f t="shared" si="45"/>
        <v>0.871</v>
      </c>
      <c r="O461" s="10">
        <f t="shared" si="46"/>
        <v>7.2999999999999995E-2</v>
      </c>
      <c r="P461" s="10">
        <f t="shared" si="47"/>
        <v>0</v>
      </c>
    </row>
    <row r="462" spans="1:16">
      <c r="A462" s="8" t="s">
        <v>37</v>
      </c>
      <c r="B462" s="9" t="s">
        <v>38</v>
      </c>
      <c r="C462" s="10">
        <v>4.1740000000000004</v>
      </c>
      <c r="D462" s="10">
        <v>4.1740000000000004</v>
      </c>
      <c r="E462" s="10">
        <v>0.35000000000000003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0.35000000000000003</v>
      </c>
      <c r="L462" s="10">
        <f t="shared" si="43"/>
        <v>4.1740000000000004</v>
      </c>
      <c r="M462" s="10">
        <f t="shared" si="44"/>
        <v>0</v>
      </c>
      <c r="N462" s="10">
        <f t="shared" si="45"/>
        <v>4.1740000000000004</v>
      </c>
      <c r="O462" s="10">
        <f t="shared" si="46"/>
        <v>0.35000000000000003</v>
      </c>
      <c r="P462" s="10">
        <f t="shared" si="47"/>
        <v>0</v>
      </c>
    </row>
    <row r="463" spans="1:16" ht="25.5">
      <c r="A463" s="8" t="s">
        <v>55</v>
      </c>
      <c r="B463" s="9" t="s">
        <v>56</v>
      </c>
      <c r="C463" s="10">
        <v>3106.52</v>
      </c>
      <c r="D463" s="10">
        <v>3198.52</v>
      </c>
      <c r="E463" s="10">
        <v>280.25</v>
      </c>
      <c r="F463" s="10">
        <v>26.7498</v>
      </c>
      <c r="G463" s="10">
        <v>0</v>
      </c>
      <c r="H463" s="10">
        <v>26.7498</v>
      </c>
      <c r="I463" s="10">
        <v>0</v>
      </c>
      <c r="J463" s="10">
        <v>0</v>
      </c>
      <c r="K463" s="10">
        <f t="shared" si="42"/>
        <v>253.50020000000001</v>
      </c>
      <c r="L463" s="10">
        <f t="shared" si="43"/>
        <v>3171.7701999999999</v>
      </c>
      <c r="M463" s="10">
        <f t="shared" si="44"/>
        <v>9.5449776984834962</v>
      </c>
      <c r="N463" s="10">
        <f t="shared" si="45"/>
        <v>3171.7701999999999</v>
      </c>
      <c r="O463" s="10">
        <f t="shared" si="46"/>
        <v>253.50020000000001</v>
      </c>
      <c r="P463" s="10">
        <f t="shared" si="47"/>
        <v>9.5449776984834962</v>
      </c>
    </row>
    <row r="464" spans="1:16">
      <c r="A464" s="8" t="s">
        <v>43</v>
      </c>
      <c r="B464" s="9" t="s">
        <v>44</v>
      </c>
      <c r="C464" s="10">
        <v>52.21</v>
      </c>
      <c r="D464" s="10">
        <v>52.21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</v>
      </c>
      <c r="L464" s="10">
        <f t="shared" si="43"/>
        <v>52.21</v>
      </c>
      <c r="M464" s="10">
        <f t="shared" si="44"/>
        <v>0</v>
      </c>
      <c r="N464" s="10">
        <f t="shared" si="45"/>
        <v>52.21</v>
      </c>
      <c r="O464" s="10">
        <f t="shared" si="46"/>
        <v>0</v>
      </c>
      <c r="P464" s="10">
        <f t="shared" si="47"/>
        <v>0</v>
      </c>
    </row>
    <row r="465" spans="1:16" ht="25.5">
      <c r="A465" s="5" t="s">
        <v>222</v>
      </c>
      <c r="B465" s="6" t="s">
        <v>210</v>
      </c>
      <c r="C465" s="7">
        <v>0</v>
      </c>
      <c r="D465" s="7">
        <v>199.97499999999999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f t="shared" si="42"/>
        <v>0</v>
      </c>
      <c r="L465" s="7">
        <f t="shared" si="43"/>
        <v>199.97499999999999</v>
      </c>
      <c r="M465" s="7">
        <f t="shared" si="44"/>
        <v>0</v>
      </c>
      <c r="N465" s="7">
        <f t="shared" si="45"/>
        <v>199.97499999999999</v>
      </c>
      <c r="O465" s="7">
        <f t="shared" si="46"/>
        <v>0</v>
      </c>
      <c r="P465" s="7">
        <f t="shared" si="47"/>
        <v>0</v>
      </c>
    </row>
    <row r="466" spans="1:16" ht="25.5">
      <c r="A466" s="8" t="s">
        <v>55</v>
      </c>
      <c r="B466" s="9" t="s">
        <v>56</v>
      </c>
      <c r="C466" s="10">
        <v>0</v>
      </c>
      <c r="D466" s="10">
        <v>199.97499999999999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199.97499999999999</v>
      </c>
      <c r="M466" s="10">
        <f t="shared" si="44"/>
        <v>0</v>
      </c>
      <c r="N466" s="10">
        <f t="shared" si="45"/>
        <v>199.97499999999999</v>
      </c>
      <c r="O466" s="10">
        <f t="shared" si="46"/>
        <v>0</v>
      </c>
      <c r="P466" s="10">
        <f t="shared" si="47"/>
        <v>0</v>
      </c>
    </row>
    <row r="467" spans="1:16">
      <c r="A467" s="5" t="s">
        <v>223</v>
      </c>
      <c r="B467" s="6" t="s">
        <v>224</v>
      </c>
      <c r="C467" s="7">
        <v>888</v>
      </c>
      <c r="D467" s="7">
        <v>888</v>
      </c>
      <c r="E467" s="7">
        <v>98.5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f t="shared" si="42"/>
        <v>98.5</v>
      </c>
      <c r="L467" s="7">
        <f t="shared" si="43"/>
        <v>888</v>
      </c>
      <c r="M467" s="7">
        <f t="shared" si="44"/>
        <v>0</v>
      </c>
      <c r="N467" s="7">
        <f t="shared" si="45"/>
        <v>888</v>
      </c>
      <c r="O467" s="7">
        <f t="shared" si="46"/>
        <v>98.5</v>
      </c>
      <c r="P467" s="7">
        <f t="shared" si="47"/>
        <v>0</v>
      </c>
    </row>
    <row r="468" spans="1:16" ht="25.5">
      <c r="A468" s="8" t="s">
        <v>55</v>
      </c>
      <c r="B468" s="9" t="s">
        <v>56</v>
      </c>
      <c r="C468" s="10">
        <v>888</v>
      </c>
      <c r="D468" s="10">
        <v>888</v>
      </c>
      <c r="E468" s="10">
        <v>98.5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98.5</v>
      </c>
      <c r="L468" s="10">
        <f t="shared" si="43"/>
        <v>888</v>
      </c>
      <c r="M468" s="10">
        <f t="shared" si="44"/>
        <v>0</v>
      </c>
      <c r="N468" s="10">
        <f t="shared" si="45"/>
        <v>888</v>
      </c>
      <c r="O468" s="10">
        <f t="shared" si="46"/>
        <v>98.5</v>
      </c>
      <c r="P468" s="10">
        <f t="shared" si="47"/>
        <v>0</v>
      </c>
    </row>
    <row r="469" spans="1:16">
      <c r="A469" s="5" t="s">
        <v>225</v>
      </c>
      <c r="B469" s="6" t="s">
        <v>226</v>
      </c>
      <c r="C469" s="7">
        <v>69</v>
      </c>
      <c r="D469" s="7">
        <v>69</v>
      </c>
      <c r="E469" s="7">
        <v>7.6000000000000005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f t="shared" si="42"/>
        <v>7.6000000000000005</v>
      </c>
      <c r="L469" s="7">
        <f t="shared" si="43"/>
        <v>69</v>
      </c>
      <c r="M469" s="7">
        <f t="shared" si="44"/>
        <v>0</v>
      </c>
      <c r="N469" s="7">
        <f t="shared" si="45"/>
        <v>69</v>
      </c>
      <c r="O469" s="7">
        <f t="shared" si="46"/>
        <v>7.6000000000000005</v>
      </c>
      <c r="P469" s="7">
        <f t="shared" si="47"/>
        <v>0</v>
      </c>
    </row>
    <row r="470" spans="1:16" ht="25.5">
      <c r="A470" s="8" t="s">
        <v>55</v>
      </c>
      <c r="B470" s="9" t="s">
        <v>56</v>
      </c>
      <c r="C470" s="10">
        <v>69</v>
      </c>
      <c r="D470" s="10">
        <v>69</v>
      </c>
      <c r="E470" s="10">
        <v>7.6000000000000005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7.6000000000000005</v>
      </c>
      <c r="L470" s="10">
        <f t="shared" si="43"/>
        <v>69</v>
      </c>
      <c r="M470" s="10">
        <f t="shared" si="44"/>
        <v>0</v>
      </c>
      <c r="N470" s="10">
        <f t="shared" si="45"/>
        <v>69</v>
      </c>
      <c r="O470" s="10">
        <f t="shared" si="46"/>
        <v>7.6000000000000005</v>
      </c>
      <c r="P470" s="10">
        <f t="shared" si="47"/>
        <v>0</v>
      </c>
    </row>
    <row r="471" spans="1:16" ht="25.5">
      <c r="A471" s="5" t="s">
        <v>227</v>
      </c>
      <c r="B471" s="6" t="s">
        <v>212</v>
      </c>
      <c r="C471" s="7">
        <v>1616.0040000000001</v>
      </c>
      <c r="D471" s="7">
        <v>1583.404</v>
      </c>
      <c r="E471" s="7">
        <v>129.4</v>
      </c>
      <c r="F471" s="7">
        <v>0</v>
      </c>
      <c r="G471" s="7">
        <v>0</v>
      </c>
      <c r="H471" s="7">
        <v>11.896229999999999</v>
      </c>
      <c r="I471" s="7">
        <v>0</v>
      </c>
      <c r="J471" s="7">
        <v>0</v>
      </c>
      <c r="K471" s="7">
        <f t="shared" si="42"/>
        <v>129.4</v>
      </c>
      <c r="L471" s="7">
        <f t="shared" si="43"/>
        <v>1583.404</v>
      </c>
      <c r="M471" s="7">
        <f t="shared" si="44"/>
        <v>0</v>
      </c>
      <c r="N471" s="7">
        <f t="shared" si="45"/>
        <v>1571.5077699999999</v>
      </c>
      <c r="O471" s="7">
        <f t="shared" si="46"/>
        <v>117.50377</v>
      </c>
      <c r="P471" s="7">
        <f t="shared" si="47"/>
        <v>9.1933771251931979</v>
      </c>
    </row>
    <row r="472" spans="1:16" ht="25.5">
      <c r="A472" s="8" t="s">
        <v>55</v>
      </c>
      <c r="B472" s="9" t="s">
        <v>56</v>
      </c>
      <c r="C472" s="10">
        <v>1616.0040000000001</v>
      </c>
      <c r="D472" s="10">
        <v>1583.404</v>
      </c>
      <c r="E472" s="10">
        <v>129.4</v>
      </c>
      <c r="F472" s="10">
        <v>0</v>
      </c>
      <c r="G472" s="10">
        <v>0</v>
      </c>
      <c r="H472" s="10">
        <v>11.896229999999999</v>
      </c>
      <c r="I472" s="10">
        <v>0</v>
      </c>
      <c r="J472" s="10">
        <v>0</v>
      </c>
      <c r="K472" s="10">
        <f t="shared" si="42"/>
        <v>129.4</v>
      </c>
      <c r="L472" s="10">
        <f t="shared" si="43"/>
        <v>1583.404</v>
      </c>
      <c r="M472" s="10">
        <f t="shared" si="44"/>
        <v>0</v>
      </c>
      <c r="N472" s="10">
        <f t="shared" si="45"/>
        <v>1571.5077699999999</v>
      </c>
      <c r="O472" s="10">
        <f t="shared" si="46"/>
        <v>117.50377</v>
      </c>
      <c r="P472" s="10">
        <f t="shared" si="47"/>
        <v>9.1933771251931979</v>
      </c>
    </row>
    <row r="473" spans="1:16" ht="25.5">
      <c r="A473" s="5" t="s">
        <v>228</v>
      </c>
      <c r="B473" s="6" t="s">
        <v>229</v>
      </c>
      <c r="C473" s="7">
        <v>4794.8329999999996</v>
      </c>
      <c r="D473" s="7">
        <v>5610.7690000000002</v>
      </c>
      <c r="E473" s="7">
        <v>408.8010000000001</v>
      </c>
      <c r="F473" s="7">
        <v>95.610540000000015</v>
      </c>
      <c r="G473" s="7">
        <v>0</v>
      </c>
      <c r="H473" s="7">
        <v>95.610540000000015</v>
      </c>
      <c r="I473" s="7">
        <v>0</v>
      </c>
      <c r="J473" s="7">
        <v>0</v>
      </c>
      <c r="K473" s="7">
        <f t="shared" si="42"/>
        <v>313.19046000000009</v>
      </c>
      <c r="L473" s="7">
        <f t="shared" si="43"/>
        <v>5515.1584600000006</v>
      </c>
      <c r="M473" s="7">
        <f t="shared" si="44"/>
        <v>23.388039657437236</v>
      </c>
      <c r="N473" s="7">
        <f t="shared" si="45"/>
        <v>5515.1584600000006</v>
      </c>
      <c r="O473" s="7">
        <f t="shared" si="46"/>
        <v>313.19046000000009</v>
      </c>
      <c r="P473" s="7">
        <f t="shared" si="47"/>
        <v>23.388039657437236</v>
      </c>
    </row>
    <row r="474" spans="1:16" ht="38.25">
      <c r="A474" s="5" t="s">
        <v>230</v>
      </c>
      <c r="B474" s="6" t="s">
        <v>46</v>
      </c>
      <c r="C474" s="7">
        <v>4794.8329999999996</v>
      </c>
      <c r="D474" s="7">
        <v>4754.6549999999997</v>
      </c>
      <c r="E474" s="7">
        <v>408.8010000000001</v>
      </c>
      <c r="F474" s="7">
        <v>95.610540000000015</v>
      </c>
      <c r="G474" s="7">
        <v>0</v>
      </c>
      <c r="H474" s="7">
        <v>95.610540000000015</v>
      </c>
      <c r="I474" s="7">
        <v>0</v>
      </c>
      <c r="J474" s="7">
        <v>0</v>
      </c>
      <c r="K474" s="7">
        <f t="shared" si="42"/>
        <v>313.19046000000009</v>
      </c>
      <c r="L474" s="7">
        <f t="shared" si="43"/>
        <v>4659.0444600000001</v>
      </c>
      <c r="M474" s="7">
        <f t="shared" si="44"/>
        <v>23.388039657437236</v>
      </c>
      <c r="N474" s="7">
        <f t="shared" si="45"/>
        <v>4659.0444600000001</v>
      </c>
      <c r="O474" s="7">
        <f t="shared" si="46"/>
        <v>313.19046000000009</v>
      </c>
      <c r="P474" s="7">
        <f t="shared" si="47"/>
        <v>23.388039657437236</v>
      </c>
    </row>
    <row r="475" spans="1:16">
      <c r="A475" s="8" t="s">
        <v>23</v>
      </c>
      <c r="B475" s="9" t="s">
        <v>24</v>
      </c>
      <c r="C475" s="10">
        <v>3546.1350000000002</v>
      </c>
      <c r="D475" s="10">
        <v>3513.2020000000002</v>
      </c>
      <c r="E475" s="10">
        <v>296.56200000000001</v>
      </c>
      <c r="F475" s="10">
        <v>74.794210000000007</v>
      </c>
      <c r="G475" s="10">
        <v>0</v>
      </c>
      <c r="H475" s="10">
        <v>74.794210000000007</v>
      </c>
      <c r="I475" s="10">
        <v>0</v>
      </c>
      <c r="J475" s="10">
        <v>0</v>
      </c>
      <c r="K475" s="10">
        <f t="shared" si="42"/>
        <v>221.76778999999999</v>
      </c>
      <c r="L475" s="10">
        <f t="shared" si="43"/>
        <v>3438.4077900000002</v>
      </c>
      <c r="M475" s="10">
        <f t="shared" si="44"/>
        <v>25.220429454886332</v>
      </c>
      <c r="N475" s="10">
        <f t="shared" si="45"/>
        <v>3438.4077900000002</v>
      </c>
      <c r="O475" s="10">
        <f t="shared" si="46"/>
        <v>221.76778999999999</v>
      </c>
      <c r="P475" s="10">
        <f t="shared" si="47"/>
        <v>25.220429454886332</v>
      </c>
    </row>
    <row r="476" spans="1:16">
      <c r="A476" s="8" t="s">
        <v>25</v>
      </c>
      <c r="B476" s="9" t="s">
        <v>26</v>
      </c>
      <c r="C476" s="10">
        <v>780.15</v>
      </c>
      <c r="D476" s="10">
        <v>772.90499999999997</v>
      </c>
      <c r="E476" s="10">
        <v>65.244</v>
      </c>
      <c r="F476" s="10">
        <v>20.816330000000001</v>
      </c>
      <c r="G476" s="10">
        <v>0</v>
      </c>
      <c r="H476" s="10">
        <v>20.816330000000001</v>
      </c>
      <c r="I476" s="10">
        <v>0</v>
      </c>
      <c r="J476" s="10">
        <v>0</v>
      </c>
      <c r="K476" s="10">
        <f t="shared" si="42"/>
        <v>44.427669999999999</v>
      </c>
      <c r="L476" s="10">
        <f t="shared" si="43"/>
        <v>752.08866999999998</v>
      </c>
      <c r="M476" s="10">
        <f t="shared" si="44"/>
        <v>31.905355281711728</v>
      </c>
      <c r="N476" s="10">
        <f t="shared" si="45"/>
        <v>752.08866999999998</v>
      </c>
      <c r="O476" s="10">
        <f t="shared" si="46"/>
        <v>44.427669999999999</v>
      </c>
      <c r="P476" s="10">
        <f t="shared" si="47"/>
        <v>31.905355281711728</v>
      </c>
    </row>
    <row r="477" spans="1:16">
      <c r="A477" s="8" t="s">
        <v>27</v>
      </c>
      <c r="B477" s="9" t="s">
        <v>28</v>
      </c>
      <c r="C477" s="10">
        <v>141.84800000000001</v>
      </c>
      <c r="D477" s="10">
        <v>141.84800000000001</v>
      </c>
      <c r="E477" s="10">
        <v>2.92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2.92</v>
      </c>
      <c r="L477" s="10">
        <f t="shared" si="43"/>
        <v>141.84800000000001</v>
      </c>
      <c r="M477" s="10">
        <f t="shared" si="44"/>
        <v>0</v>
      </c>
      <c r="N477" s="10">
        <f t="shared" si="45"/>
        <v>141.84800000000001</v>
      </c>
      <c r="O477" s="10">
        <f t="shared" si="46"/>
        <v>2.92</v>
      </c>
      <c r="P477" s="10">
        <f t="shared" si="47"/>
        <v>0</v>
      </c>
    </row>
    <row r="478" spans="1:16">
      <c r="A478" s="8" t="s">
        <v>29</v>
      </c>
      <c r="B478" s="9" t="s">
        <v>30</v>
      </c>
      <c r="C478" s="10">
        <v>74.085999999999999</v>
      </c>
      <c r="D478" s="10">
        <v>74.085999999999999</v>
      </c>
      <c r="E478" s="10">
        <v>1.74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1.74</v>
      </c>
      <c r="L478" s="10">
        <f t="shared" si="43"/>
        <v>74.085999999999999</v>
      </c>
      <c r="M478" s="10">
        <f t="shared" si="44"/>
        <v>0</v>
      </c>
      <c r="N478" s="10">
        <f t="shared" si="45"/>
        <v>74.085999999999999</v>
      </c>
      <c r="O478" s="10">
        <f t="shared" si="46"/>
        <v>1.74</v>
      </c>
      <c r="P478" s="10">
        <f t="shared" si="47"/>
        <v>0</v>
      </c>
    </row>
    <row r="479" spans="1:16">
      <c r="A479" s="8" t="s">
        <v>31</v>
      </c>
      <c r="B479" s="9" t="s">
        <v>32</v>
      </c>
      <c r="C479" s="10">
        <v>36.125</v>
      </c>
      <c r="D479" s="10">
        <v>36.125</v>
      </c>
      <c r="E479" s="10">
        <v>3.04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3.04</v>
      </c>
      <c r="L479" s="10">
        <f t="shared" si="43"/>
        <v>36.125</v>
      </c>
      <c r="M479" s="10">
        <f t="shared" si="44"/>
        <v>0</v>
      </c>
      <c r="N479" s="10">
        <f t="shared" si="45"/>
        <v>36.125</v>
      </c>
      <c r="O479" s="10">
        <f t="shared" si="46"/>
        <v>3.04</v>
      </c>
      <c r="P479" s="10">
        <f t="shared" si="47"/>
        <v>0</v>
      </c>
    </row>
    <row r="480" spans="1:16">
      <c r="A480" s="8" t="s">
        <v>80</v>
      </c>
      <c r="B480" s="9" t="s">
        <v>81</v>
      </c>
      <c r="C480" s="10">
        <v>0.78100000000000003</v>
      </c>
      <c r="D480" s="10">
        <v>0.78100000000000003</v>
      </c>
      <c r="E480" s="10">
        <v>6.5000000000000002E-2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6.5000000000000002E-2</v>
      </c>
      <c r="L480" s="10">
        <f t="shared" si="43"/>
        <v>0.78100000000000003</v>
      </c>
      <c r="M480" s="10">
        <f t="shared" si="44"/>
        <v>0</v>
      </c>
      <c r="N480" s="10">
        <f t="shared" si="45"/>
        <v>0.78100000000000003</v>
      </c>
      <c r="O480" s="10">
        <f t="shared" si="46"/>
        <v>6.5000000000000002E-2</v>
      </c>
      <c r="P480" s="10">
        <f t="shared" si="47"/>
        <v>0</v>
      </c>
    </row>
    <row r="481" spans="1:16" ht="25.5">
      <c r="A481" s="8" t="s">
        <v>41</v>
      </c>
      <c r="B481" s="9" t="s">
        <v>42</v>
      </c>
      <c r="C481" s="10">
        <v>4.24</v>
      </c>
      <c r="D481" s="10">
        <v>4.24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</v>
      </c>
      <c r="L481" s="10">
        <f t="shared" si="43"/>
        <v>4.24</v>
      </c>
      <c r="M481" s="10">
        <f t="shared" si="44"/>
        <v>0</v>
      </c>
      <c r="N481" s="10">
        <f t="shared" si="45"/>
        <v>4.24</v>
      </c>
      <c r="O481" s="10">
        <f t="shared" si="46"/>
        <v>0</v>
      </c>
      <c r="P481" s="10">
        <f t="shared" si="47"/>
        <v>0</v>
      </c>
    </row>
    <row r="482" spans="1:16">
      <c r="A482" s="8" t="s">
        <v>43</v>
      </c>
      <c r="B482" s="9" t="s">
        <v>44</v>
      </c>
      <c r="C482" s="10">
        <v>211.46800000000002</v>
      </c>
      <c r="D482" s="10">
        <v>211.46800000000002</v>
      </c>
      <c r="E482" s="10">
        <v>39.230000000000004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39.230000000000004</v>
      </c>
      <c r="L482" s="10">
        <f t="shared" si="43"/>
        <v>211.46800000000002</v>
      </c>
      <c r="M482" s="10">
        <f t="shared" si="44"/>
        <v>0</v>
      </c>
      <c r="N482" s="10">
        <f t="shared" si="45"/>
        <v>211.46800000000002</v>
      </c>
      <c r="O482" s="10">
        <f t="shared" si="46"/>
        <v>39.230000000000004</v>
      </c>
      <c r="P482" s="10">
        <f t="shared" si="47"/>
        <v>0</v>
      </c>
    </row>
    <row r="483" spans="1:16" ht="38.25">
      <c r="A483" s="5" t="s">
        <v>231</v>
      </c>
      <c r="B483" s="6" t="s">
        <v>83</v>
      </c>
      <c r="C483" s="7">
        <v>0</v>
      </c>
      <c r="D483" s="7">
        <v>856.11400000000003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f t="shared" si="42"/>
        <v>0</v>
      </c>
      <c r="L483" s="7">
        <f t="shared" si="43"/>
        <v>856.11400000000003</v>
      </c>
      <c r="M483" s="7">
        <f t="shared" si="44"/>
        <v>0</v>
      </c>
      <c r="N483" s="7">
        <f t="shared" si="45"/>
        <v>856.11400000000003</v>
      </c>
      <c r="O483" s="7">
        <f t="shared" si="46"/>
        <v>0</v>
      </c>
      <c r="P483" s="7">
        <f t="shared" si="47"/>
        <v>0</v>
      </c>
    </row>
    <row r="484" spans="1:16">
      <c r="A484" s="8" t="s">
        <v>29</v>
      </c>
      <c r="B484" s="9" t="s">
        <v>30</v>
      </c>
      <c r="C484" s="10">
        <v>0</v>
      </c>
      <c r="D484" s="10">
        <v>856.11400000000003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</v>
      </c>
      <c r="L484" s="10">
        <f t="shared" si="43"/>
        <v>856.11400000000003</v>
      </c>
      <c r="M484" s="10">
        <f t="shared" si="44"/>
        <v>0</v>
      </c>
      <c r="N484" s="10">
        <f t="shared" si="45"/>
        <v>856.11400000000003</v>
      </c>
      <c r="O484" s="10">
        <f t="shared" si="46"/>
        <v>0</v>
      </c>
      <c r="P484" s="10">
        <f t="shared" si="47"/>
        <v>0</v>
      </c>
    </row>
    <row r="485" spans="1:16" ht="25.5">
      <c r="A485" s="5" t="s">
        <v>232</v>
      </c>
      <c r="B485" s="6" t="s">
        <v>233</v>
      </c>
      <c r="C485" s="7">
        <v>12435.515000000001</v>
      </c>
      <c r="D485" s="7">
        <v>12375.663000000002</v>
      </c>
      <c r="E485" s="7">
        <v>1036.9929999999999</v>
      </c>
      <c r="F485" s="7">
        <v>244.57204999999999</v>
      </c>
      <c r="G485" s="7">
        <v>0</v>
      </c>
      <c r="H485" s="7">
        <v>246.49209999999999</v>
      </c>
      <c r="I485" s="7">
        <v>3.0880000000000001E-2</v>
      </c>
      <c r="J485" s="7">
        <v>75</v>
      </c>
      <c r="K485" s="7">
        <f t="shared" si="42"/>
        <v>792.42094999999995</v>
      </c>
      <c r="L485" s="7">
        <f t="shared" si="43"/>
        <v>12131.090950000002</v>
      </c>
      <c r="M485" s="7">
        <f t="shared" si="44"/>
        <v>23.584734901778511</v>
      </c>
      <c r="N485" s="7">
        <f t="shared" si="45"/>
        <v>12129.170900000003</v>
      </c>
      <c r="O485" s="7">
        <f t="shared" si="46"/>
        <v>790.5009</v>
      </c>
      <c r="P485" s="7">
        <f t="shared" si="47"/>
        <v>23.769890442847736</v>
      </c>
    </row>
    <row r="486" spans="1:16" ht="38.25">
      <c r="A486" s="5" t="s">
        <v>234</v>
      </c>
      <c r="B486" s="6" t="s">
        <v>46</v>
      </c>
      <c r="C486" s="7">
        <v>11136.515000000001</v>
      </c>
      <c r="D486" s="7">
        <v>11036.663000000002</v>
      </c>
      <c r="E486" s="7">
        <v>921.99299999999994</v>
      </c>
      <c r="F486" s="7">
        <v>244.57204999999999</v>
      </c>
      <c r="G486" s="7">
        <v>0</v>
      </c>
      <c r="H486" s="7">
        <v>246.49209999999999</v>
      </c>
      <c r="I486" s="7">
        <v>3.0880000000000001E-2</v>
      </c>
      <c r="J486" s="7">
        <v>0</v>
      </c>
      <c r="K486" s="7">
        <f t="shared" si="42"/>
        <v>677.42094999999995</v>
      </c>
      <c r="L486" s="7">
        <f t="shared" si="43"/>
        <v>10792.090950000002</v>
      </c>
      <c r="M486" s="7">
        <f t="shared" si="44"/>
        <v>26.526454105399932</v>
      </c>
      <c r="N486" s="7">
        <f t="shared" si="45"/>
        <v>10790.170900000003</v>
      </c>
      <c r="O486" s="7">
        <f t="shared" si="46"/>
        <v>675.5009</v>
      </c>
      <c r="P486" s="7">
        <f t="shared" si="47"/>
        <v>26.734704059575293</v>
      </c>
    </row>
    <row r="487" spans="1:16">
      <c r="A487" s="8" t="s">
        <v>23</v>
      </c>
      <c r="B487" s="9" t="s">
        <v>24</v>
      </c>
      <c r="C487" s="10">
        <v>8716.7379999999994</v>
      </c>
      <c r="D487" s="10">
        <v>8634.8919999999998</v>
      </c>
      <c r="E487" s="10">
        <v>728.62900000000002</v>
      </c>
      <c r="F487" s="10">
        <v>204.66978</v>
      </c>
      <c r="G487" s="10">
        <v>0</v>
      </c>
      <c r="H487" s="10">
        <v>204.66978</v>
      </c>
      <c r="I487" s="10">
        <v>0</v>
      </c>
      <c r="J487" s="10">
        <v>0</v>
      </c>
      <c r="K487" s="10">
        <f t="shared" si="42"/>
        <v>523.95921999999996</v>
      </c>
      <c r="L487" s="10">
        <f t="shared" si="43"/>
        <v>8430.2222199999997</v>
      </c>
      <c r="M487" s="10">
        <f t="shared" si="44"/>
        <v>28.089710950291575</v>
      </c>
      <c r="N487" s="10">
        <f t="shared" si="45"/>
        <v>8430.2222199999997</v>
      </c>
      <c r="O487" s="10">
        <f t="shared" si="46"/>
        <v>523.95921999999996</v>
      </c>
      <c r="P487" s="10">
        <f t="shared" si="47"/>
        <v>28.089710950291575</v>
      </c>
    </row>
    <row r="488" spans="1:16">
      <c r="A488" s="8" t="s">
        <v>25</v>
      </c>
      <c r="B488" s="9" t="s">
        <v>26</v>
      </c>
      <c r="C488" s="10">
        <v>1867.4460000000001</v>
      </c>
      <c r="D488" s="10">
        <v>1849.44</v>
      </c>
      <c r="E488" s="10">
        <v>156.09399999999999</v>
      </c>
      <c r="F488" s="10">
        <v>39.902269999999994</v>
      </c>
      <c r="G488" s="10">
        <v>0</v>
      </c>
      <c r="H488" s="10">
        <v>39.902269999999994</v>
      </c>
      <c r="I488" s="10">
        <v>0</v>
      </c>
      <c r="J488" s="10">
        <v>0</v>
      </c>
      <c r="K488" s="10">
        <f t="shared" si="42"/>
        <v>116.19173000000001</v>
      </c>
      <c r="L488" s="10">
        <f t="shared" si="43"/>
        <v>1809.53773</v>
      </c>
      <c r="M488" s="10">
        <f t="shared" si="44"/>
        <v>25.562974874114314</v>
      </c>
      <c r="N488" s="10">
        <f t="shared" si="45"/>
        <v>1809.53773</v>
      </c>
      <c r="O488" s="10">
        <f t="shared" si="46"/>
        <v>116.19173000000001</v>
      </c>
      <c r="P488" s="10">
        <f t="shared" si="47"/>
        <v>25.562974874114314</v>
      </c>
    </row>
    <row r="489" spans="1:16">
      <c r="A489" s="8" t="s">
        <v>27</v>
      </c>
      <c r="B489" s="9" t="s">
        <v>28</v>
      </c>
      <c r="C489" s="10">
        <v>127.2</v>
      </c>
      <c r="D489" s="10">
        <v>127.2</v>
      </c>
      <c r="E489" s="10">
        <v>10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10</v>
      </c>
      <c r="L489" s="10">
        <f t="shared" si="43"/>
        <v>127.2</v>
      </c>
      <c r="M489" s="10">
        <f t="shared" si="44"/>
        <v>0</v>
      </c>
      <c r="N489" s="10">
        <f t="shared" si="45"/>
        <v>127.2</v>
      </c>
      <c r="O489" s="10">
        <f t="shared" si="46"/>
        <v>10</v>
      </c>
      <c r="P489" s="10">
        <f t="shared" si="47"/>
        <v>0</v>
      </c>
    </row>
    <row r="490" spans="1:16">
      <c r="A490" s="8" t="s">
        <v>29</v>
      </c>
      <c r="B490" s="9" t="s">
        <v>30</v>
      </c>
      <c r="C490" s="10">
        <v>202.797</v>
      </c>
      <c r="D490" s="10">
        <v>202.797</v>
      </c>
      <c r="E490" s="10">
        <v>18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18</v>
      </c>
      <c r="L490" s="10">
        <f t="shared" si="43"/>
        <v>202.797</v>
      </c>
      <c r="M490" s="10">
        <f t="shared" si="44"/>
        <v>0</v>
      </c>
      <c r="N490" s="10">
        <f t="shared" si="45"/>
        <v>202.797</v>
      </c>
      <c r="O490" s="10">
        <f t="shared" si="46"/>
        <v>18</v>
      </c>
      <c r="P490" s="10">
        <f t="shared" si="47"/>
        <v>0</v>
      </c>
    </row>
    <row r="491" spans="1:16">
      <c r="A491" s="8" t="s">
        <v>31</v>
      </c>
      <c r="B491" s="9" t="s">
        <v>32</v>
      </c>
      <c r="C491" s="10">
        <v>2.65</v>
      </c>
      <c r="D491" s="10">
        <v>2.65</v>
      </c>
      <c r="E491" s="10">
        <v>0.26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0.26</v>
      </c>
      <c r="L491" s="10">
        <f t="shared" si="43"/>
        <v>2.65</v>
      </c>
      <c r="M491" s="10">
        <f t="shared" si="44"/>
        <v>0</v>
      </c>
      <c r="N491" s="10">
        <f t="shared" si="45"/>
        <v>2.65</v>
      </c>
      <c r="O491" s="10">
        <f t="shared" si="46"/>
        <v>0.26</v>
      </c>
      <c r="P491" s="10">
        <f t="shared" si="47"/>
        <v>0</v>
      </c>
    </row>
    <row r="492" spans="1:16">
      <c r="A492" s="8" t="s">
        <v>33</v>
      </c>
      <c r="B492" s="9" t="s">
        <v>34</v>
      </c>
      <c r="C492" s="10">
        <v>108.98700000000001</v>
      </c>
      <c r="D492" s="10">
        <v>108.98700000000001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0</v>
      </c>
      <c r="L492" s="10">
        <f t="shared" si="43"/>
        <v>108.98700000000001</v>
      </c>
      <c r="M492" s="10">
        <f t="shared" si="44"/>
        <v>0</v>
      </c>
      <c r="N492" s="10">
        <f t="shared" si="45"/>
        <v>108.98700000000001</v>
      </c>
      <c r="O492" s="10">
        <f t="shared" si="46"/>
        <v>0</v>
      </c>
      <c r="P492" s="10">
        <f t="shared" si="47"/>
        <v>0</v>
      </c>
    </row>
    <row r="493" spans="1:16">
      <c r="A493" s="8" t="s">
        <v>35</v>
      </c>
      <c r="B493" s="9" t="s">
        <v>36</v>
      </c>
      <c r="C493" s="10">
        <v>3.1259999999999999</v>
      </c>
      <c r="D493" s="10">
        <v>3.1259999999999999</v>
      </c>
      <c r="E493" s="10">
        <v>0.26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0.26</v>
      </c>
      <c r="L493" s="10">
        <f t="shared" si="43"/>
        <v>3.1259999999999999</v>
      </c>
      <c r="M493" s="10">
        <f t="shared" si="44"/>
        <v>0</v>
      </c>
      <c r="N493" s="10">
        <f t="shared" si="45"/>
        <v>3.1259999999999999</v>
      </c>
      <c r="O493" s="10">
        <f t="shared" si="46"/>
        <v>0.26</v>
      </c>
      <c r="P493" s="10">
        <f t="shared" si="47"/>
        <v>0</v>
      </c>
    </row>
    <row r="494" spans="1:16">
      <c r="A494" s="8" t="s">
        <v>37</v>
      </c>
      <c r="B494" s="9" t="s">
        <v>38</v>
      </c>
      <c r="C494" s="10">
        <v>91.671000000000006</v>
      </c>
      <c r="D494" s="10">
        <v>91.671000000000006</v>
      </c>
      <c r="E494" s="10">
        <v>7.6000000000000005</v>
      </c>
      <c r="F494" s="10">
        <v>0</v>
      </c>
      <c r="G494" s="10">
        <v>0</v>
      </c>
      <c r="H494" s="10">
        <v>1.92005</v>
      </c>
      <c r="I494" s="10">
        <v>3.0880000000000001E-2</v>
      </c>
      <c r="J494" s="10">
        <v>0</v>
      </c>
      <c r="K494" s="10">
        <f t="shared" si="42"/>
        <v>7.6000000000000005</v>
      </c>
      <c r="L494" s="10">
        <f t="shared" si="43"/>
        <v>91.671000000000006</v>
      </c>
      <c r="M494" s="10">
        <f t="shared" si="44"/>
        <v>0</v>
      </c>
      <c r="N494" s="10">
        <f t="shared" si="45"/>
        <v>89.750950000000003</v>
      </c>
      <c r="O494" s="10">
        <f t="shared" si="46"/>
        <v>5.6799500000000007</v>
      </c>
      <c r="P494" s="10">
        <f t="shared" si="47"/>
        <v>25.263815789473682</v>
      </c>
    </row>
    <row r="495" spans="1:16" ht="25.5">
      <c r="A495" s="8" t="s">
        <v>41</v>
      </c>
      <c r="B495" s="9" t="s">
        <v>42</v>
      </c>
      <c r="C495" s="10">
        <v>2.12</v>
      </c>
      <c r="D495" s="10">
        <v>2.12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2.12</v>
      </c>
      <c r="M495" s="10">
        <f t="shared" si="44"/>
        <v>0</v>
      </c>
      <c r="N495" s="10">
        <f t="shared" si="45"/>
        <v>2.12</v>
      </c>
      <c r="O495" s="10">
        <f t="shared" si="46"/>
        <v>0</v>
      </c>
      <c r="P495" s="10">
        <f t="shared" si="47"/>
        <v>0</v>
      </c>
    </row>
    <row r="496" spans="1:16">
      <c r="A496" s="8" t="s">
        <v>43</v>
      </c>
      <c r="B496" s="9" t="s">
        <v>44</v>
      </c>
      <c r="C496" s="10">
        <v>13.780000000000001</v>
      </c>
      <c r="D496" s="10">
        <v>13.780000000000001</v>
      </c>
      <c r="E496" s="10">
        <v>1.1500000000000001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1.1500000000000001</v>
      </c>
      <c r="L496" s="10">
        <f t="shared" si="43"/>
        <v>13.780000000000001</v>
      </c>
      <c r="M496" s="10">
        <f t="shared" si="44"/>
        <v>0</v>
      </c>
      <c r="N496" s="10">
        <f t="shared" si="45"/>
        <v>13.780000000000001</v>
      </c>
      <c r="O496" s="10">
        <f t="shared" si="46"/>
        <v>1.1500000000000001</v>
      </c>
      <c r="P496" s="10">
        <f t="shared" si="47"/>
        <v>0</v>
      </c>
    </row>
    <row r="497" spans="1:16">
      <c r="A497" s="5" t="s">
        <v>235</v>
      </c>
      <c r="B497" s="6" t="s">
        <v>168</v>
      </c>
      <c r="C497" s="7">
        <v>50</v>
      </c>
      <c r="D497" s="7">
        <v>50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f t="shared" si="42"/>
        <v>0</v>
      </c>
      <c r="L497" s="7">
        <f t="shared" si="43"/>
        <v>50</v>
      </c>
      <c r="M497" s="7">
        <f t="shared" si="44"/>
        <v>0</v>
      </c>
      <c r="N497" s="7">
        <f t="shared" si="45"/>
        <v>50</v>
      </c>
      <c r="O497" s="7">
        <f t="shared" si="46"/>
        <v>0</v>
      </c>
      <c r="P497" s="7">
        <f t="shared" si="47"/>
        <v>0</v>
      </c>
    </row>
    <row r="498" spans="1:16">
      <c r="A498" s="8" t="s">
        <v>27</v>
      </c>
      <c r="B498" s="9" t="s">
        <v>28</v>
      </c>
      <c r="C498" s="10">
        <v>30</v>
      </c>
      <c r="D498" s="10">
        <v>30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30</v>
      </c>
      <c r="M498" s="10">
        <f t="shared" si="44"/>
        <v>0</v>
      </c>
      <c r="N498" s="10">
        <f t="shared" si="45"/>
        <v>30</v>
      </c>
      <c r="O498" s="10">
        <f t="shared" si="46"/>
        <v>0</v>
      </c>
      <c r="P498" s="10">
        <f t="shared" si="47"/>
        <v>0</v>
      </c>
    </row>
    <row r="499" spans="1:16">
      <c r="A499" s="8" t="s">
        <v>29</v>
      </c>
      <c r="B499" s="9" t="s">
        <v>30</v>
      </c>
      <c r="C499" s="10">
        <v>20</v>
      </c>
      <c r="D499" s="10">
        <v>20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20</v>
      </c>
      <c r="M499" s="10">
        <f t="shared" si="44"/>
        <v>0</v>
      </c>
      <c r="N499" s="10">
        <f t="shared" si="45"/>
        <v>20</v>
      </c>
      <c r="O499" s="10">
        <f t="shared" si="46"/>
        <v>0</v>
      </c>
      <c r="P499" s="10">
        <f t="shared" si="47"/>
        <v>0</v>
      </c>
    </row>
    <row r="500" spans="1:16">
      <c r="A500" s="5" t="s">
        <v>236</v>
      </c>
      <c r="B500" s="6" t="s">
        <v>172</v>
      </c>
      <c r="C500" s="7">
        <v>299</v>
      </c>
      <c r="D500" s="7">
        <v>399</v>
      </c>
      <c r="E500" s="7">
        <v>100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f t="shared" si="42"/>
        <v>100</v>
      </c>
      <c r="L500" s="7">
        <f t="shared" si="43"/>
        <v>399</v>
      </c>
      <c r="M500" s="7">
        <f t="shared" si="44"/>
        <v>0</v>
      </c>
      <c r="N500" s="7">
        <f t="shared" si="45"/>
        <v>399</v>
      </c>
      <c r="O500" s="7">
        <f t="shared" si="46"/>
        <v>100</v>
      </c>
      <c r="P500" s="7">
        <f t="shared" si="47"/>
        <v>0</v>
      </c>
    </row>
    <row r="501" spans="1:16" ht="25.5">
      <c r="A501" s="8" t="s">
        <v>237</v>
      </c>
      <c r="B501" s="9" t="s">
        <v>238</v>
      </c>
      <c r="C501" s="10">
        <v>299</v>
      </c>
      <c r="D501" s="10">
        <v>399</v>
      </c>
      <c r="E501" s="10">
        <v>100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100</v>
      </c>
      <c r="L501" s="10">
        <f t="shared" si="43"/>
        <v>399</v>
      </c>
      <c r="M501" s="10">
        <f t="shared" si="44"/>
        <v>0</v>
      </c>
      <c r="N501" s="10">
        <f t="shared" si="45"/>
        <v>399</v>
      </c>
      <c r="O501" s="10">
        <f t="shared" si="46"/>
        <v>100</v>
      </c>
      <c r="P501" s="10">
        <f t="shared" si="47"/>
        <v>0</v>
      </c>
    </row>
    <row r="502" spans="1:16">
      <c r="A502" s="5" t="s">
        <v>239</v>
      </c>
      <c r="B502" s="6" t="s">
        <v>240</v>
      </c>
      <c r="C502" s="7">
        <v>0</v>
      </c>
      <c r="D502" s="7">
        <v>50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f t="shared" si="42"/>
        <v>0</v>
      </c>
      <c r="L502" s="7">
        <f t="shared" si="43"/>
        <v>50</v>
      </c>
      <c r="M502" s="7">
        <f t="shared" si="44"/>
        <v>0</v>
      </c>
      <c r="N502" s="7">
        <f t="shared" si="45"/>
        <v>50</v>
      </c>
      <c r="O502" s="7">
        <f t="shared" si="46"/>
        <v>0</v>
      </c>
      <c r="P502" s="7">
        <f t="shared" si="47"/>
        <v>0</v>
      </c>
    </row>
    <row r="503" spans="1:16">
      <c r="A503" s="8" t="s">
        <v>29</v>
      </c>
      <c r="B503" s="9" t="s">
        <v>30</v>
      </c>
      <c r="C503" s="10">
        <v>0</v>
      </c>
      <c r="D503" s="10">
        <v>50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50</v>
      </c>
      <c r="M503" s="10">
        <f t="shared" si="44"/>
        <v>0</v>
      </c>
      <c r="N503" s="10">
        <f t="shared" si="45"/>
        <v>50</v>
      </c>
      <c r="O503" s="10">
        <f t="shared" si="46"/>
        <v>0</v>
      </c>
      <c r="P503" s="10">
        <f t="shared" si="47"/>
        <v>0</v>
      </c>
    </row>
    <row r="504" spans="1:16">
      <c r="A504" s="5" t="s">
        <v>241</v>
      </c>
      <c r="B504" s="6" t="s">
        <v>68</v>
      </c>
      <c r="C504" s="7">
        <v>950</v>
      </c>
      <c r="D504" s="7">
        <v>840</v>
      </c>
      <c r="E504" s="7">
        <v>15</v>
      </c>
      <c r="F504" s="7">
        <v>0</v>
      </c>
      <c r="G504" s="7">
        <v>0</v>
      </c>
      <c r="H504" s="7">
        <v>0</v>
      </c>
      <c r="I504" s="7">
        <v>0</v>
      </c>
      <c r="J504" s="7">
        <v>75</v>
      </c>
      <c r="K504" s="7">
        <f t="shared" si="42"/>
        <v>15</v>
      </c>
      <c r="L504" s="7">
        <f t="shared" si="43"/>
        <v>840</v>
      </c>
      <c r="M504" s="7">
        <f t="shared" si="44"/>
        <v>0</v>
      </c>
      <c r="N504" s="7">
        <f t="shared" si="45"/>
        <v>840</v>
      </c>
      <c r="O504" s="7">
        <f t="shared" si="46"/>
        <v>15</v>
      </c>
      <c r="P504" s="7">
        <f t="shared" si="47"/>
        <v>0</v>
      </c>
    </row>
    <row r="505" spans="1:16">
      <c r="A505" s="8" t="s">
        <v>29</v>
      </c>
      <c r="B505" s="9" t="s">
        <v>30</v>
      </c>
      <c r="C505" s="10">
        <v>750</v>
      </c>
      <c r="D505" s="10">
        <v>640</v>
      </c>
      <c r="E505" s="10">
        <v>15</v>
      </c>
      <c r="F505" s="10">
        <v>0</v>
      </c>
      <c r="G505" s="10">
        <v>0</v>
      </c>
      <c r="H505" s="10">
        <v>0</v>
      </c>
      <c r="I505" s="10">
        <v>0</v>
      </c>
      <c r="J505" s="10">
        <v>75</v>
      </c>
      <c r="K505" s="10">
        <f t="shared" si="42"/>
        <v>15</v>
      </c>
      <c r="L505" s="10">
        <f t="shared" si="43"/>
        <v>640</v>
      </c>
      <c r="M505" s="10">
        <f t="shared" si="44"/>
        <v>0</v>
      </c>
      <c r="N505" s="10">
        <f t="shared" si="45"/>
        <v>640</v>
      </c>
      <c r="O505" s="10">
        <f t="shared" si="46"/>
        <v>15</v>
      </c>
      <c r="P505" s="10">
        <f t="shared" si="47"/>
        <v>0</v>
      </c>
    </row>
    <row r="506" spans="1:16">
      <c r="A506" s="8" t="s">
        <v>84</v>
      </c>
      <c r="B506" s="9" t="s">
        <v>85</v>
      </c>
      <c r="C506" s="10">
        <v>200</v>
      </c>
      <c r="D506" s="10">
        <v>200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200</v>
      </c>
      <c r="M506" s="10">
        <f t="shared" si="44"/>
        <v>0</v>
      </c>
      <c r="N506" s="10">
        <f t="shared" si="45"/>
        <v>200</v>
      </c>
      <c r="O506" s="10">
        <f t="shared" si="46"/>
        <v>0</v>
      </c>
      <c r="P506" s="10">
        <f t="shared" si="47"/>
        <v>0</v>
      </c>
    </row>
    <row r="507" spans="1:16">
      <c r="A507" s="5" t="s">
        <v>242</v>
      </c>
      <c r="B507" s="6" t="s">
        <v>243</v>
      </c>
      <c r="C507" s="7">
        <v>249374.44699999999</v>
      </c>
      <c r="D507" s="7">
        <v>242112.85039000001</v>
      </c>
      <c r="E507" s="7">
        <v>24051.114000000001</v>
      </c>
      <c r="F507" s="7">
        <v>698.57518000000005</v>
      </c>
      <c r="G507" s="7">
        <v>0</v>
      </c>
      <c r="H507" s="7">
        <v>557.61095999999998</v>
      </c>
      <c r="I507" s="7">
        <v>184.34291000000002</v>
      </c>
      <c r="J507" s="7">
        <v>184.34291000000002</v>
      </c>
      <c r="K507" s="7">
        <f t="shared" si="42"/>
        <v>23352.538820000002</v>
      </c>
      <c r="L507" s="7">
        <f t="shared" si="43"/>
        <v>241414.27520999999</v>
      </c>
      <c r="M507" s="7">
        <f t="shared" si="44"/>
        <v>2.9045439641589992</v>
      </c>
      <c r="N507" s="7">
        <f t="shared" si="45"/>
        <v>241555.23943000002</v>
      </c>
      <c r="O507" s="7">
        <f t="shared" si="46"/>
        <v>23493.503040000003</v>
      </c>
      <c r="P507" s="7">
        <f t="shared" si="47"/>
        <v>2.3184412996420871</v>
      </c>
    </row>
    <row r="508" spans="1:16" ht="38.25">
      <c r="A508" s="5" t="s">
        <v>244</v>
      </c>
      <c r="B508" s="6" t="s">
        <v>46</v>
      </c>
      <c r="C508" s="7">
        <v>2590.183</v>
      </c>
      <c r="D508" s="7">
        <v>2566.4710000000005</v>
      </c>
      <c r="E508" s="7">
        <v>190.25799999999998</v>
      </c>
      <c r="F508" s="7">
        <v>64.054670000000002</v>
      </c>
      <c r="G508" s="7">
        <v>0</v>
      </c>
      <c r="H508" s="7">
        <v>107.33336</v>
      </c>
      <c r="I508" s="7">
        <v>0</v>
      </c>
      <c r="J508" s="7">
        <v>0</v>
      </c>
      <c r="K508" s="7">
        <f t="shared" si="42"/>
        <v>126.20332999999998</v>
      </c>
      <c r="L508" s="7">
        <f t="shared" si="43"/>
        <v>2502.4163300000005</v>
      </c>
      <c r="M508" s="7">
        <f t="shared" si="44"/>
        <v>33.66726760504158</v>
      </c>
      <c r="N508" s="7">
        <f t="shared" si="45"/>
        <v>2459.1376400000004</v>
      </c>
      <c r="O508" s="7">
        <f t="shared" si="46"/>
        <v>82.924639999999982</v>
      </c>
      <c r="P508" s="7">
        <f t="shared" si="47"/>
        <v>56.41463696664529</v>
      </c>
    </row>
    <row r="509" spans="1:16">
      <c r="A509" s="8" t="s">
        <v>23</v>
      </c>
      <c r="B509" s="9" t="s">
        <v>24</v>
      </c>
      <c r="C509" s="10">
        <v>2053.6419999999998</v>
      </c>
      <c r="D509" s="10">
        <v>2034.2060000000001</v>
      </c>
      <c r="E509" s="10">
        <v>150.56399999999999</v>
      </c>
      <c r="F509" s="10">
        <v>52.361510000000003</v>
      </c>
      <c r="G509" s="10">
        <v>0</v>
      </c>
      <c r="H509" s="10">
        <v>87.835850000000008</v>
      </c>
      <c r="I509" s="10">
        <v>0</v>
      </c>
      <c r="J509" s="10">
        <v>0</v>
      </c>
      <c r="K509" s="10">
        <f t="shared" si="42"/>
        <v>98.202489999999983</v>
      </c>
      <c r="L509" s="10">
        <f t="shared" si="43"/>
        <v>1981.8444900000002</v>
      </c>
      <c r="M509" s="10">
        <f t="shared" si="44"/>
        <v>34.77691214367313</v>
      </c>
      <c r="N509" s="10">
        <f t="shared" si="45"/>
        <v>1946.3701500000002</v>
      </c>
      <c r="O509" s="10">
        <f t="shared" si="46"/>
        <v>62.728149999999985</v>
      </c>
      <c r="P509" s="10">
        <f t="shared" si="47"/>
        <v>58.337882893653202</v>
      </c>
    </row>
    <row r="510" spans="1:16">
      <c r="A510" s="8" t="s">
        <v>25</v>
      </c>
      <c r="B510" s="9" t="s">
        <v>26</v>
      </c>
      <c r="C510" s="10">
        <v>451.80099999999999</v>
      </c>
      <c r="D510" s="10">
        <v>447.52500000000003</v>
      </c>
      <c r="E510" s="10">
        <v>33.124000000000002</v>
      </c>
      <c r="F510" s="10">
        <v>11.693160000000001</v>
      </c>
      <c r="G510" s="10">
        <v>0</v>
      </c>
      <c r="H510" s="10">
        <v>19.497509999999998</v>
      </c>
      <c r="I510" s="10">
        <v>0</v>
      </c>
      <c r="J510" s="10">
        <v>0</v>
      </c>
      <c r="K510" s="10">
        <f t="shared" si="42"/>
        <v>21.430840000000003</v>
      </c>
      <c r="L510" s="10">
        <f t="shared" si="43"/>
        <v>435.83184000000006</v>
      </c>
      <c r="M510" s="10">
        <f t="shared" si="44"/>
        <v>35.301171356116413</v>
      </c>
      <c r="N510" s="10">
        <f t="shared" si="45"/>
        <v>428.02749000000006</v>
      </c>
      <c r="O510" s="10">
        <f t="shared" si="46"/>
        <v>13.626490000000004</v>
      </c>
      <c r="P510" s="10">
        <f t="shared" si="47"/>
        <v>58.862184518777916</v>
      </c>
    </row>
    <row r="511" spans="1:16">
      <c r="A511" s="8" t="s">
        <v>27</v>
      </c>
      <c r="B511" s="9" t="s">
        <v>28</v>
      </c>
      <c r="C511" s="10">
        <v>40</v>
      </c>
      <c r="D511" s="10">
        <v>40</v>
      </c>
      <c r="E511" s="10">
        <v>3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3</v>
      </c>
      <c r="L511" s="10">
        <f t="shared" si="43"/>
        <v>40</v>
      </c>
      <c r="M511" s="10">
        <f t="shared" si="44"/>
        <v>0</v>
      </c>
      <c r="N511" s="10">
        <f t="shared" si="45"/>
        <v>40</v>
      </c>
      <c r="O511" s="10">
        <f t="shared" si="46"/>
        <v>3</v>
      </c>
      <c r="P511" s="10">
        <f t="shared" si="47"/>
        <v>0</v>
      </c>
    </row>
    <row r="512" spans="1:16">
      <c r="A512" s="8" t="s">
        <v>29</v>
      </c>
      <c r="B512" s="9" t="s">
        <v>30</v>
      </c>
      <c r="C512" s="10">
        <v>43.9</v>
      </c>
      <c r="D512" s="10">
        <v>43.9</v>
      </c>
      <c r="E512" s="10">
        <v>3.5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3.5</v>
      </c>
      <c r="L512" s="10">
        <f t="shared" si="43"/>
        <v>43.9</v>
      </c>
      <c r="M512" s="10">
        <f t="shared" si="44"/>
        <v>0</v>
      </c>
      <c r="N512" s="10">
        <f t="shared" si="45"/>
        <v>43.9</v>
      </c>
      <c r="O512" s="10">
        <f t="shared" si="46"/>
        <v>3.5</v>
      </c>
      <c r="P512" s="10">
        <f t="shared" si="47"/>
        <v>0</v>
      </c>
    </row>
    <row r="513" spans="1:16">
      <c r="A513" s="8" t="s">
        <v>31</v>
      </c>
      <c r="B513" s="9" t="s">
        <v>32</v>
      </c>
      <c r="C513" s="10">
        <v>0.84</v>
      </c>
      <c r="D513" s="10">
        <v>0.84</v>
      </c>
      <c r="E513" s="10">
        <v>7.0000000000000007E-2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7.0000000000000007E-2</v>
      </c>
      <c r="L513" s="10">
        <f t="shared" si="43"/>
        <v>0.84</v>
      </c>
      <c r="M513" s="10">
        <f t="shared" si="44"/>
        <v>0</v>
      </c>
      <c r="N513" s="10">
        <f t="shared" si="45"/>
        <v>0.84</v>
      </c>
      <c r="O513" s="10">
        <f t="shared" si="46"/>
        <v>7.0000000000000007E-2</v>
      </c>
      <c r="P513" s="10">
        <f t="shared" si="47"/>
        <v>0</v>
      </c>
    </row>
    <row r="514" spans="1:16">
      <c r="A514" s="5" t="s">
        <v>245</v>
      </c>
      <c r="B514" s="6" t="s">
        <v>50</v>
      </c>
      <c r="C514" s="7">
        <v>35.472000000000001</v>
      </c>
      <c r="D514" s="7">
        <v>35.472000000000001</v>
      </c>
      <c r="E514" s="7">
        <v>2.96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f t="shared" si="42"/>
        <v>2.96</v>
      </c>
      <c r="L514" s="7">
        <f t="shared" si="43"/>
        <v>35.472000000000001</v>
      </c>
      <c r="M514" s="7">
        <f t="shared" si="44"/>
        <v>0</v>
      </c>
      <c r="N514" s="7">
        <f t="shared" si="45"/>
        <v>35.472000000000001</v>
      </c>
      <c r="O514" s="7">
        <f t="shared" si="46"/>
        <v>2.96</v>
      </c>
      <c r="P514" s="7">
        <f t="shared" si="47"/>
        <v>0</v>
      </c>
    </row>
    <row r="515" spans="1:16">
      <c r="A515" s="8" t="s">
        <v>43</v>
      </c>
      <c r="B515" s="9" t="s">
        <v>44</v>
      </c>
      <c r="C515" s="10">
        <v>35.472000000000001</v>
      </c>
      <c r="D515" s="10">
        <v>35.472000000000001</v>
      </c>
      <c r="E515" s="10">
        <v>2.96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2.96</v>
      </c>
      <c r="L515" s="10">
        <f t="shared" si="43"/>
        <v>35.472000000000001</v>
      </c>
      <c r="M515" s="10">
        <f t="shared" si="44"/>
        <v>0</v>
      </c>
      <c r="N515" s="10">
        <f t="shared" si="45"/>
        <v>35.472000000000001</v>
      </c>
      <c r="O515" s="10">
        <f t="shared" si="46"/>
        <v>2.96</v>
      </c>
      <c r="P515" s="10">
        <f t="shared" si="47"/>
        <v>0</v>
      </c>
    </row>
    <row r="516" spans="1:16" ht="25.5">
      <c r="A516" s="5" t="s">
        <v>246</v>
      </c>
      <c r="B516" s="6" t="s">
        <v>247</v>
      </c>
      <c r="C516" s="7">
        <v>2082.4560000000001</v>
      </c>
      <c r="D516" s="7">
        <v>2082.4560000000001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f t="shared" si="42"/>
        <v>0</v>
      </c>
      <c r="L516" s="7">
        <f t="shared" si="43"/>
        <v>2082.4560000000001</v>
      </c>
      <c r="M516" s="7">
        <f t="shared" si="44"/>
        <v>0</v>
      </c>
      <c r="N516" s="7">
        <f t="shared" si="45"/>
        <v>2082.4560000000001</v>
      </c>
      <c r="O516" s="7">
        <f t="shared" si="46"/>
        <v>0</v>
      </c>
      <c r="P516" s="7">
        <f t="shared" si="47"/>
        <v>0</v>
      </c>
    </row>
    <row r="517" spans="1:16" ht="25.5">
      <c r="A517" s="8" t="s">
        <v>55</v>
      </c>
      <c r="B517" s="9" t="s">
        <v>56</v>
      </c>
      <c r="C517" s="10">
        <v>2082.4560000000001</v>
      </c>
      <c r="D517" s="10">
        <v>2082.4560000000001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2082.4560000000001</v>
      </c>
      <c r="M517" s="10">
        <f t="shared" si="44"/>
        <v>0</v>
      </c>
      <c r="N517" s="10">
        <f t="shared" si="45"/>
        <v>2082.4560000000001</v>
      </c>
      <c r="O517" s="10">
        <f t="shared" si="46"/>
        <v>0</v>
      </c>
      <c r="P517" s="10">
        <f t="shared" si="47"/>
        <v>0</v>
      </c>
    </row>
    <row r="518" spans="1:16">
      <c r="A518" s="5" t="s">
        <v>248</v>
      </c>
      <c r="B518" s="6" t="s">
        <v>249</v>
      </c>
      <c r="C518" s="7">
        <v>138420.32</v>
      </c>
      <c r="D518" s="7">
        <v>138020.32</v>
      </c>
      <c r="E518" s="7">
        <v>10289.550000000001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f t="shared" ref="K518:K581" si="48">E518-F518</f>
        <v>10289.550000000001</v>
      </c>
      <c r="L518" s="7">
        <f t="shared" ref="L518:L581" si="49">D518-F518</f>
        <v>138020.32</v>
      </c>
      <c r="M518" s="7">
        <f t="shared" ref="M518:M581" si="50">IF(E518=0,0,(F518/E518)*100)</f>
        <v>0</v>
      </c>
      <c r="N518" s="7">
        <f t="shared" ref="N518:N581" si="51">D518-H518</f>
        <v>138020.32</v>
      </c>
      <c r="O518" s="7">
        <f t="shared" ref="O518:O581" si="52">E518-H518</f>
        <v>10289.550000000001</v>
      </c>
      <c r="P518" s="7">
        <f t="shared" ref="P518:P581" si="53">IF(E518=0,0,(H518/E518)*100)</f>
        <v>0</v>
      </c>
    </row>
    <row r="519" spans="1:16" ht="25.5">
      <c r="A519" s="8" t="s">
        <v>55</v>
      </c>
      <c r="B519" s="9" t="s">
        <v>56</v>
      </c>
      <c r="C519" s="10">
        <v>138420.32</v>
      </c>
      <c r="D519" s="10">
        <v>138020.32</v>
      </c>
      <c r="E519" s="10">
        <v>10289.550000000001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10289.550000000001</v>
      </c>
      <c r="L519" s="10">
        <f t="shared" si="49"/>
        <v>138020.32</v>
      </c>
      <c r="M519" s="10">
        <f t="shared" si="50"/>
        <v>0</v>
      </c>
      <c r="N519" s="10">
        <f t="shared" si="51"/>
        <v>138020.32</v>
      </c>
      <c r="O519" s="10">
        <f t="shared" si="52"/>
        <v>10289.550000000001</v>
      </c>
      <c r="P519" s="10">
        <f t="shared" si="53"/>
        <v>0</v>
      </c>
    </row>
    <row r="520" spans="1:16" ht="25.5">
      <c r="A520" s="5" t="s">
        <v>250</v>
      </c>
      <c r="B520" s="6" t="s">
        <v>251</v>
      </c>
      <c r="C520" s="7">
        <v>10874.216</v>
      </c>
      <c r="D520" s="7">
        <v>10374.216</v>
      </c>
      <c r="E520" s="7">
        <v>1148.346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8"/>
        <v>1148.346</v>
      </c>
      <c r="L520" s="7">
        <f t="shared" si="49"/>
        <v>10374.216</v>
      </c>
      <c r="M520" s="7">
        <f t="shared" si="50"/>
        <v>0</v>
      </c>
      <c r="N520" s="7">
        <f t="shared" si="51"/>
        <v>10374.216</v>
      </c>
      <c r="O520" s="7">
        <f t="shared" si="52"/>
        <v>1148.346</v>
      </c>
      <c r="P520" s="7">
        <f t="shared" si="53"/>
        <v>0</v>
      </c>
    </row>
    <row r="521" spans="1:16" ht="25.5">
      <c r="A521" s="8" t="s">
        <v>55</v>
      </c>
      <c r="B521" s="9" t="s">
        <v>56</v>
      </c>
      <c r="C521" s="10">
        <v>10874.216</v>
      </c>
      <c r="D521" s="10">
        <v>10374.216</v>
      </c>
      <c r="E521" s="10">
        <v>1148.346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1148.346</v>
      </c>
      <c r="L521" s="10">
        <f t="shared" si="49"/>
        <v>10374.216</v>
      </c>
      <c r="M521" s="10">
        <f t="shared" si="50"/>
        <v>0</v>
      </c>
      <c r="N521" s="10">
        <f t="shared" si="51"/>
        <v>10374.216</v>
      </c>
      <c r="O521" s="10">
        <f t="shared" si="52"/>
        <v>1148.346</v>
      </c>
      <c r="P521" s="10">
        <f t="shared" si="53"/>
        <v>0</v>
      </c>
    </row>
    <row r="522" spans="1:16" ht="25.5">
      <c r="A522" s="5" t="s">
        <v>252</v>
      </c>
      <c r="B522" s="6" t="s">
        <v>253</v>
      </c>
      <c r="C522" s="7">
        <v>95371.8</v>
      </c>
      <c r="D522" s="7">
        <v>88955.915390000009</v>
      </c>
      <c r="E522" s="7">
        <v>12420</v>
      </c>
      <c r="F522" s="7">
        <v>634.52051000000006</v>
      </c>
      <c r="G522" s="7">
        <v>0</v>
      </c>
      <c r="H522" s="7">
        <v>450.27760000000001</v>
      </c>
      <c r="I522" s="7">
        <v>184.34291000000002</v>
      </c>
      <c r="J522" s="7">
        <v>184.34291000000002</v>
      </c>
      <c r="K522" s="7">
        <f t="shared" si="48"/>
        <v>11785.47949</v>
      </c>
      <c r="L522" s="7">
        <f t="shared" si="49"/>
        <v>88321.394880000007</v>
      </c>
      <c r="M522" s="7">
        <f t="shared" si="50"/>
        <v>5.1088607890499196</v>
      </c>
      <c r="N522" s="7">
        <f t="shared" si="51"/>
        <v>88505.637790000008</v>
      </c>
      <c r="O522" s="7">
        <f t="shared" si="52"/>
        <v>11969.722400000001</v>
      </c>
      <c r="P522" s="7">
        <f t="shared" si="53"/>
        <v>3.6254235104669887</v>
      </c>
    </row>
    <row r="523" spans="1:16" ht="25.5">
      <c r="A523" s="8" t="s">
        <v>55</v>
      </c>
      <c r="B523" s="9" t="s">
        <v>56</v>
      </c>
      <c r="C523" s="10">
        <v>95371.8</v>
      </c>
      <c r="D523" s="10">
        <v>88955.915390000009</v>
      </c>
      <c r="E523" s="10">
        <v>12420</v>
      </c>
      <c r="F523" s="10">
        <v>634.52051000000006</v>
      </c>
      <c r="G523" s="10">
        <v>0</v>
      </c>
      <c r="H523" s="10">
        <v>450.27760000000001</v>
      </c>
      <c r="I523" s="10">
        <v>184.34291000000002</v>
      </c>
      <c r="J523" s="10">
        <v>184.34291000000002</v>
      </c>
      <c r="K523" s="10">
        <f t="shared" si="48"/>
        <v>11785.47949</v>
      </c>
      <c r="L523" s="10">
        <f t="shared" si="49"/>
        <v>88321.394880000007</v>
      </c>
      <c r="M523" s="10">
        <f t="shared" si="50"/>
        <v>5.1088607890499196</v>
      </c>
      <c r="N523" s="10">
        <f t="shared" si="51"/>
        <v>88505.637790000008</v>
      </c>
      <c r="O523" s="10">
        <f t="shared" si="52"/>
        <v>11969.722400000001</v>
      </c>
      <c r="P523" s="10">
        <f t="shared" si="53"/>
        <v>3.6254235104669887</v>
      </c>
    </row>
    <row r="524" spans="1:16" ht="25.5">
      <c r="A524" s="5" t="s">
        <v>254</v>
      </c>
      <c r="B524" s="6" t="s">
        <v>210</v>
      </c>
      <c r="C524" s="7">
        <v>0</v>
      </c>
      <c r="D524" s="7">
        <v>78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f t="shared" si="48"/>
        <v>0</v>
      </c>
      <c r="L524" s="7">
        <f t="shared" si="49"/>
        <v>78</v>
      </c>
      <c r="M524" s="7">
        <f t="shared" si="50"/>
        <v>0</v>
      </c>
      <c r="N524" s="7">
        <f t="shared" si="51"/>
        <v>78</v>
      </c>
      <c r="O524" s="7">
        <f t="shared" si="52"/>
        <v>0</v>
      </c>
      <c r="P524" s="7">
        <f t="shared" si="53"/>
        <v>0</v>
      </c>
    </row>
    <row r="525" spans="1:16">
      <c r="A525" s="8" t="s">
        <v>29</v>
      </c>
      <c r="B525" s="9" t="s">
        <v>30</v>
      </c>
      <c r="C525" s="10">
        <v>0</v>
      </c>
      <c r="D525" s="10">
        <v>78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78</v>
      </c>
      <c r="M525" s="10">
        <f t="shared" si="50"/>
        <v>0</v>
      </c>
      <c r="N525" s="10">
        <f t="shared" si="51"/>
        <v>78</v>
      </c>
      <c r="O525" s="10">
        <f t="shared" si="52"/>
        <v>0</v>
      </c>
      <c r="P525" s="10">
        <f t="shared" si="53"/>
        <v>0</v>
      </c>
    </row>
    <row r="526" spans="1:16" ht="25.5">
      <c r="A526" s="5" t="s">
        <v>255</v>
      </c>
      <c r="B526" s="6" t="s">
        <v>256</v>
      </c>
      <c r="C526" s="7">
        <v>6123.6419999999998</v>
      </c>
      <c r="D526" s="7">
        <v>6108.3369999999995</v>
      </c>
      <c r="E526" s="7">
        <v>255.67299999999997</v>
      </c>
      <c r="F526" s="7">
        <v>441.36442000000005</v>
      </c>
      <c r="G526" s="7">
        <v>0</v>
      </c>
      <c r="H526" s="7">
        <v>442.38048000000003</v>
      </c>
      <c r="I526" s="7">
        <v>0.1</v>
      </c>
      <c r="J526" s="7">
        <v>0</v>
      </c>
      <c r="K526" s="7">
        <f t="shared" si="48"/>
        <v>-185.69142000000008</v>
      </c>
      <c r="L526" s="7">
        <f t="shared" si="49"/>
        <v>5666.9725799999997</v>
      </c>
      <c r="M526" s="7">
        <f t="shared" si="50"/>
        <v>172.62848247566231</v>
      </c>
      <c r="N526" s="7">
        <f t="shared" si="51"/>
        <v>5665.9565199999997</v>
      </c>
      <c r="O526" s="7">
        <f t="shared" si="52"/>
        <v>-186.70748000000006</v>
      </c>
      <c r="P526" s="7">
        <f t="shared" si="53"/>
        <v>173.02588853731135</v>
      </c>
    </row>
    <row r="527" spans="1:16" ht="38.25">
      <c r="A527" s="5" t="s">
        <v>257</v>
      </c>
      <c r="B527" s="6" t="s">
        <v>46</v>
      </c>
      <c r="C527" s="7">
        <v>1911.912</v>
      </c>
      <c r="D527" s="7">
        <v>1896.607</v>
      </c>
      <c r="E527" s="7">
        <v>134.94399999999999</v>
      </c>
      <c r="F527" s="7">
        <v>39.814930000000004</v>
      </c>
      <c r="G527" s="7">
        <v>0</v>
      </c>
      <c r="H527" s="7">
        <v>40.401510000000002</v>
      </c>
      <c r="I527" s="7">
        <v>0.1</v>
      </c>
      <c r="J527" s="7">
        <v>0</v>
      </c>
      <c r="K527" s="7">
        <f t="shared" si="48"/>
        <v>95.129069999999984</v>
      </c>
      <c r="L527" s="7">
        <f t="shared" si="49"/>
        <v>1856.79207</v>
      </c>
      <c r="M527" s="7">
        <f t="shared" si="50"/>
        <v>29.50477976049325</v>
      </c>
      <c r="N527" s="7">
        <f t="shared" si="51"/>
        <v>1856.2054900000001</v>
      </c>
      <c r="O527" s="7">
        <f t="shared" si="52"/>
        <v>94.542489999999987</v>
      </c>
      <c r="P527" s="7">
        <f t="shared" si="53"/>
        <v>29.939463777566992</v>
      </c>
    </row>
    <row r="528" spans="1:16">
      <c r="A528" s="8" t="s">
        <v>23</v>
      </c>
      <c r="B528" s="9" t="s">
        <v>24</v>
      </c>
      <c r="C528" s="10">
        <v>1346.1960000000001</v>
      </c>
      <c r="D528" s="10">
        <v>1333.6510000000001</v>
      </c>
      <c r="E528" s="10">
        <v>95.774000000000001</v>
      </c>
      <c r="F528" s="10">
        <v>35.37153</v>
      </c>
      <c r="G528" s="10">
        <v>0</v>
      </c>
      <c r="H528" s="10">
        <v>35.37153</v>
      </c>
      <c r="I528" s="10">
        <v>0</v>
      </c>
      <c r="J528" s="10">
        <v>0</v>
      </c>
      <c r="K528" s="10">
        <f t="shared" si="48"/>
        <v>60.402470000000001</v>
      </c>
      <c r="L528" s="10">
        <f t="shared" si="49"/>
        <v>1298.2794700000002</v>
      </c>
      <c r="M528" s="10">
        <f t="shared" si="50"/>
        <v>36.932288512539934</v>
      </c>
      <c r="N528" s="10">
        <f t="shared" si="51"/>
        <v>1298.2794700000002</v>
      </c>
      <c r="O528" s="10">
        <f t="shared" si="52"/>
        <v>60.402470000000001</v>
      </c>
      <c r="P528" s="10">
        <f t="shared" si="53"/>
        <v>36.932288512539934</v>
      </c>
    </row>
    <row r="529" spans="1:16">
      <c r="A529" s="8" t="s">
        <v>25</v>
      </c>
      <c r="B529" s="9" t="s">
        <v>26</v>
      </c>
      <c r="C529" s="10">
        <v>296.16300000000001</v>
      </c>
      <c r="D529" s="10">
        <v>293.40300000000002</v>
      </c>
      <c r="E529" s="10">
        <v>21.07</v>
      </c>
      <c r="F529" s="10">
        <v>3.7466300000000001</v>
      </c>
      <c r="G529" s="10">
        <v>0</v>
      </c>
      <c r="H529" s="10">
        <v>3.7466300000000001</v>
      </c>
      <c r="I529" s="10">
        <v>0</v>
      </c>
      <c r="J529" s="10">
        <v>0</v>
      </c>
      <c r="K529" s="10">
        <f t="shared" si="48"/>
        <v>17.323370000000001</v>
      </c>
      <c r="L529" s="10">
        <f t="shared" si="49"/>
        <v>289.65637000000004</v>
      </c>
      <c r="M529" s="10">
        <f t="shared" si="50"/>
        <v>17.781822496440437</v>
      </c>
      <c r="N529" s="10">
        <f t="shared" si="51"/>
        <v>289.65637000000004</v>
      </c>
      <c r="O529" s="10">
        <f t="shared" si="52"/>
        <v>17.323370000000001</v>
      </c>
      <c r="P529" s="10">
        <f t="shared" si="53"/>
        <v>17.781822496440437</v>
      </c>
    </row>
    <row r="530" spans="1:16">
      <c r="A530" s="8" t="s">
        <v>27</v>
      </c>
      <c r="B530" s="9" t="s">
        <v>28</v>
      </c>
      <c r="C530" s="10">
        <v>74.105999999999995</v>
      </c>
      <c r="D530" s="10">
        <v>74.105999999999995</v>
      </c>
      <c r="E530" s="10">
        <v>7</v>
      </c>
      <c r="F530" s="10">
        <v>0.1</v>
      </c>
      <c r="G530" s="10">
        <v>0</v>
      </c>
      <c r="H530" s="10">
        <v>0.1</v>
      </c>
      <c r="I530" s="10">
        <v>0</v>
      </c>
      <c r="J530" s="10">
        <v>0</v>
      </c>
      <c r="K530" s="10">
        <f t="shared" si="48"/>
        <v>6.9</v>
      </c>
      <c r="L530" s="10">
        <f t="shared" si="49"/>
        <v>74.006</v>
      </c>
      <c r="M530" s="10">
        <f t="shared" si="50"/>
        <v>1.4285714285714286</v>
      </c>
      <c r="N530" s="10">
        <f t="shared" si="51"/>
        <v>74.006</v>
      </c>
      <c r="O530" s="10">
        <f t="shared" si="52"/>
        <v>6.9</v>
      </c>
      <c r="P530" s="10">
        <f t="shared" si="53"/>
        <v>1.4285714285714286</v>
      </c>
    </row>
    <row r="531" spans="1:16">
      <c r="A531" s="8" t="s">
        <v>29</v>
      </c>
      <c r="B531" s="9" t="s">
        <v>30</v>
      </c>
      <c r="C531" s="10">
        <v>94.744</v>
      </c>
      <c r="D531" s="10">
        <v>87.454000000000008</v>
      </c>
      <c r="E531" s="10">
        <v>10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10</v>
      </c>
      <c r="L531" s="10">
        <f t="shared" si="49"/>
        <v>87.454000000000008</v>
      </c>
      <c r="M531" s="10">
        <f t="shared" si="50"/>
        <v>0</v>
      </c>
      <c r="N531" s="10">
        <f t="shared" si="51"/>
        <v>87.454000000000008</v>
      </c>
      <c r="O531" s="10">
        <f t="shared" si="52"/>
        <v>10</v>
      </c>
      <c r="P531" s="10">
        <f t="shared" si="53"/>
        <v>0</v>
      </c>
    </row>
    <row r="532" spans="1:16">
      <c r="A532" s="8" t="s">
        <v>37</v>
      </c>
      <c r="B532" s="9" t="s">
        <v>38</v>
      </c>
      <c r="C532" s="10">
        <v>14.32</v>
      </c>
      <c r="D532" s="10">
        <v>14.32</v>
      </c>
      <c r="E532" s="10">
        <v>1.1000000000000001</v>
      </c>
      <c r="F532" s="10">
        <v>0.49676999999999999</v>
      </c>
      <c r="G532" s="10">
        <v>0</v>
      </c>
      <c r="H532" s="10">
        <v>0.49676999999999999</v>
      </c>
      <c r="I532" s="10">
        <v>0</v>
      </c>
      <c r="J532" s="10">
        <v>0</v>
      </c>
      <c r="K532" s="10">
        <f t="shared" si="48"/>
        <v>0.60323000000000015</v>
      </c>
      <c r="L532" s="10">
        <f t="shared" si="49"/>
        <v>13.823230000000001</v>
      </c>
      <c r="M532" s="10">
        <f t="shared" si="50"/>
        <v>45.160909090909087</v>
      </c>
      <c r="N532" s="10">
        <f t="shared" si="51"/>
        <v>13.823230000000001</v>
      </c>
      <c r="O532" s="10">
        <f t="shared" si="52"/>
        <v>0.60323000000000015</v>
      </c>
      <c r="P532" s="10">
        <f t="shared" si="53"/>
        <v>45.160909090909087</v>
      </c>
    </row>
    <row r="533" spans="1:16">
      <c r="A533" s="8" t="s">
        <v>39</v>
      </c>
      <c r="B533" s="9" t="s">
        <v>40</v>
      </c>
      <c r="C533" s="10">
        <v>85.853000000000009</v>
      </c>
      <c r="D533" s="10">
        <v>85.853000000000009</v>
      </c>
      <c r="E533" s="10">
        <v>0</v>
      </c>
      <c r="F533" s="10">
        <v>0</v>
      </c>
      <c r="G533" s="10">
        <v>0</v>
      </c>
      <c r="H533" s="10">
        <v>0.68658000000000008</v>
      </c>
      <c r="I533" s="10">
        <v>0</v>
      </c>
      <c r="J533" s="10">
        <v>0</v>
      </c>
      <c r="K533" s="10">
        <f t="shared" si="48"/>
        <v>0</v>
      </c>
      <c r="L533" s="10">
        <f t="shared" si="49"/>
        <v>85.853000000000009</v>
      </c>
      <c r="M533" s="10">
        <f t="shared" si="50"/>
        <v>0</v>
      </c>
      <c r="N533" s="10">
        <f t="shared" si="51"/>
        <v>85.166420000000002</v>
      </c>
      <c r="O533" s="10">
        <f t="shared" si="52"/>
        <v>-0.68658000000000008</v>
      </c>
      <c r="P533" s="10">
        <f t="shared" si="53"/>
        <v>0</v>
      </c>
    </row>
    <row r="534" spans="1:16" ht="25.5">
      <c r="A534" s="8" t="s">
        <v>41</v>
      </c>
      <c r="B534" s="9" t="s">
        <v>42</v>
      </c>
      <c r="C534" s="10">
        <v>0</v>
      </c>
      <c r="D534" s="10">
        <v>7.29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</v>
      </c>
      <c r="L534" s="10">
        <f t="shared" si="49"/>
        <v>7.29</v>
      </c>
      <c r="M534" s="10">
        <f t="shared" si="50"/>
        <v>0</v>
      </c>
      <c r="N534" s="10">
        <f t="shared" si="51"/>
        <v>7.29</v>
      </c>
      <c r="O534" s="10">
        <f t="shared" si="52"/>
        <v>0</v>
      </c>
      <c r="P534" s="10">
        <f t="shared" si="53"/>
        <v>0</v>
      </c>
    </row>
    <row r="535" spans="1:16">
      <c r="A535" s="8" t="s">
        <v>43</v>
      </c>
      <c r="B535" s="9" t="s">
        <v>44</v>
      </c>
      <c r="C535" s="10">
        <v>0.53</v>
      </c>
      <c r="D535" s="10">
        <v>0.53</v>
      </c>
      <c r="E535" s="10">
        <v>0</v>
      </c>
      <c r="F535" s="10">
        <v>0.1</v>
      </c>
      <c r="G535" s="10">
        <v>0</v>
      </c>
      <c r="H535" s="10">
        <v>0</v>
      </c>
      <c r="I535" s="10">
        <v>0.1</v>
      </c>
      <c r="J535" s="10">
        <v>0</v>
      </c>
      <c r="K535" s="10">
        <f t="shared" si="48"/>
        <v>-0.1</v>
      </c>
      <c r="L535" s="10">
        <f t="shared" si="49"/>
        <v>0.43000000000000005</v>
      </c>
      <c r="M535" s="10">
        <f t="shared" si="50"/>
        <v>0</v>
      </c>
      <c r="N535" s="10">
        <f t="shared" si="51"/>
        <v>0.53</v>
      </c>
      <c r="O535" s="10">
        <f t="shared" si="52"/>
        <v>0</v>
      </c>
      <c r="P535" s="10">
        <f t="shared" si="53"/>
        <v>0</v>
      </c>
    </row>
    <row r="536" spans="1:16">
      <c r="A536" s="5" t="s">
        <v>258</v>
      </c>
      <c r="B536" s="6" t="s">
        <v>50</v>
      </c>
      <c r="C536" s="7">
        <v>28.222000000000001</v>
      </c>
      <c r="D536" s="7">
        <v>28.222000000000001</v>
      </c>
      <c r="E536" s="7">
        <v>2.5</v>
      </c>
      <c r="F536" s="7">
        <v>2.4699999999999998</v>
      </c>
      <c r="G536" s="7">
        <v>0</v>
      </c>
      <c r="H536" s="7">
        <v>2.4699999999999998</v>
      </c>
      <c r="I536" s="7">
        <v>0</v>
      </c>
      <c r="J536" s="7">
        <v>0</v>
      </c>
      <c r="K536" s="7">
        <f t="shared" si="48"/>
        <v>3.0000000000000249E-2</v>
      </c>
      <c r="L536" s="7">
        <f t="shared" si="49"/>
        <v>25.752000000000002</v>
      </c>
      <c r="M536" s="7">
        <f t="shared" si="50"/>
        <v>98.799999999999983</v>
      </c>
      <c r="N536" s="7">
        <f t="shared" si="51"/>
        <v>25.752000000000002</v>
      </c>
      <c r="O536" s="7">
        <f t="shared" si="52"/>
        <v>3.0000000000000249E-2</v>
      </c>
      <c r="P536" s="7">
        <f t="shared" si="53"/>
        <v>98.799999999999983</v>
      </c>
    </row>
    <row r="537" spans="1:16">
      <c r="A537" s="8" t="s">
        <v>27</v>
      </c>
      <c r="B537" s="9" t="s">
        <v>28</v>
      </c>
      <c r="C537" s="10">
        <v>27.798000000000002</v>
      </c>
      <c r="D537" s="10">
        <v>27.798000000000002</v>
      </c>
      <c r="E537" s="10">
        <v>2.5</v>
      </c>
      <c r="F537" s="10">
        <v>2.38</v>
      </c>
      <c r="G537" s="10">
        <v>0</v>
      </c>
      <c r="H537" s="10">
        <v>2.38</v>
      </c>
      <c r="I537" s="10">
        <v>0</v>
      </c>
      <c r="J537" s="10">
        <v>0</v>
      </c>
      <c r="K537" s="10">
        <f t="shared" si="48"/>
        <v>0.12000000000000011</v>
      </c>
      <c r="L537" s="10">
        <f t="shared" si="49"/>
        <v>25.418000000000003</v>
      </c>
      <c r="M537" s="10">
        <f t="shared" si="50"/>
        <v>95.199999999999989</v>
      </c>
      <c r="N537" s="10">
        <f t="shared" si="51"/>
        <v>25.418000000000003</v>
      </c>
      <c r="O537" s="10">
        <f t="shared" si="52"/>
        <v>0.12000000000000011</v>
      </c>
      <c r="P537" s="10">
        <f t="shared" si="53"/>
        <v>95.199999999999989</v>
      </c>
    </row>
    <row r="538" spans="1:16">
      <c r="A538" s="8" t="s">
        <v>43</v>
      </c>
      <c r="B538" s="9" t="s">
        <v>44</v>
      </c>
      <c r="C538" s="10">
        <v>0.42399999999999999</v>
      </c>
      <c r="D538" s="10">
        <v>0.42399999999999999</v>
      </c>
      <c r="E538" s="10">
        <v>0</v>
      </c>
      <c r="F538" s="10">
        <v>0.09</v>
      </c>
      <c r="G538" s="10">
        <v>0</v>
      </c>
      <c r="H538" s="10">
        <v>0.09</v>
      </c>
      <c r="I538" s="10">
        <v>0</v>
      </c>
      <c r="J538" s="10">
        <v>0</v>
      </c>
      <c r="K538" s="10">
        <f t="shared" si="48"/>
        <v>-0.09</v>
      </c>
      <c r="L538" s="10">
        <f t="shared" si="49"/>
        <v>0.33399999999999996</v>
      </c>
      <c r="M538" s="10">
        <f t="shared" si="50"/>
        <v>0</v>
      </c>
      <c r="N538" s="10">
        <f t="shared" si="51"/>
        <v>0.33399999999999996</v>
      </c>
      <c r="O538" s="10">
        <f t="shared" si="52"/>
        <v>-0.09</v>
      </c>
      <c r="P538" s="10">
        <f t="shared" si="53"/>
        <v>0</v>
      </c>
    </row>
    <row r="539" spans="1:16" ht="25.5">
      <c r="A539" s="5" t="s">
        <v>259</v>
      </c>
      <c r="B539" s="6" t="s">
        <v>152</v>
      </c>
      <c r="C539" s="7">
        <v>452.3</v>
      </c>
      <c r="D539" s="7">
        <v>452.3</v>
      </c>
      <c r="E539" s="7">
        <v>41.2</v>
      </c>
      <c r="F539" s="7">
        <v>8.06</v>
      </c>
      <c r="G539" s="7">
        <v>0</v>
      </c>
      <c r="H539" s="7">
        <v>8.06</v>
      </c>
      <c r="I539" s="7">
        <v>0</v>
      </c>
      <c r="J539" s="7">
        <v>0</v>
      </c>
      <c r="K539" s="7">
        <f t="shared" si="48"/>
        <v>33.14</v>
      </c>
      <c r="L539" s="7">
        <f t="shared" si="49"/>
        <v>444.24</v>
      </c>
      <c r="M539" s="7">
        <f t="shared" si="50"/>
        <v>19.563106796116507</v>
      </c>
      <c r="N539" s="7">
        <f t="shared" si="51"/>
        <v>444.24</v>
      </c>
      <c r="O539" s="7">
        <f t="shared" si="52"/>
        <v>33.14</v>
      </c>
      <c r="P539" s="7">
        <f t="shared" si="53"/>
        <v>19.563106796116507</v>
      </c>
    </row>
    <row r="540" spans="1:16">
      <c r="A540" s="8" t="s">
        <v>27</v>
      </c>
      <c r="B540" s="9" t="s">
        <v>28</v>
      </c>
      <c r="C540" s="10">
        <v>10</v>
      </c>
      <c r="D540" s="10">
        <v>7</v>
      </c>
      <c r="E540" s="10">
        <v>1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1</v>
      </c>
      <c r="L540" s="10">
        <f t="shared" si="49"/>
        <v>7</v>
      </c>
      <c r="M540" s="10">
        <f t="shared" si="50"/>
        <v>0</v>
      </c>
      <c r="N540" s="10">
        <f t="shared" si="51"/>
        <v>7</v>
      </c>
      <c r="O540" s="10">
        <f t="shared" si="52"/>
        <v>1</v>
      </c>
      <c r="P540" s="10">
        <f t="shared" si="53"/>
        <v>0</v>
      </c>
    </row>
    <row r="541" spans="1:16">
      <c r="A541" s="8" t="s">
        <v>29</v>
      </c>
      <c r="B541" s="9" t="s">
        <v>30</v>
      </c>
      <c r="C541" s="10">
        <v>1</v>
      </c>
      <c r="D541" s="10">
        <v>4</v>
      </c>
      <c r="E541" s="10">
        <v>0.2</v>
      </c>
      <c r="F541" s="10">
        <v>0.06</v>
      </c>
      <c r="G541" s="10">
        <v>0</v>
      </c>
      <c r="H541" s="10">
        <v>0.06</v>
      </c>
      <c r="I541" s="10">
        <v>0</v>
      </c>
      <c r="J541" s="10">
        <v>0</v>
      </c>
      <c r="K541" s="10">
        <f t="shared" si="48"/>
        <v>0.14000000000000001</v>
      </c>
      <c r="L541" s="10">
        <f t="shared" si="49"/>
        <v>3.94</v>
      </c>
      <c r="M541" s="10">
        <f t="shared" si="50"/>
        <v>30</v>
      </c>
      <c r="N541" s="10">
        <f t="shared" si="51"/>
        <v>3.94</v>
      </c>
      <c r="O541" s="10">
        <f t="shared" si="52"/>
        <v>0.14000000000000001</v>
      </c>
      <c r="P541" s="10">
        <f t="shared" si="53"/>
        <v>30</v>
      </c>
    </row>
    <row r="542" spans="1:16">
      <c r="A542" s="8" t="s">
        <v>84</v>
      </c>
      <c r="B542" s="9" t="s">
        <v>85</v>
      </c>
      <c r="C542" s="10">
        <v>441.3</v>
      </c>
      <c r="D542" s="10">
        <v>441.3</v>
      </c>
      <c r="E542" s="10">
        <v>40</v>
      </c>
      <c r="F542" s="10">
        <v>8</v>
      </c>
      <c r="G542" s="10">
        <v>0</v>
      </c>
      <c r="H542" s="10">
        <v>8</v>
      </c>
      <c r="I542" s="10">
        <v>0</v>
      </c>
      <c r="J542" s="10">
        <v>0</v>
      </c>
      <c r="K542" s="10">
        <f t="shared" si="48"/>
        <v>32</v>
      </c>
      <c r="L542" s="10">
        <f t="shared" si="49"/>
        <v>433.3</v>
      </c>
      <c r="M542" s="10">
        <f t="shared" si="50"/>
        <v>20</v>
      </c>
      <c r="N542" s="10">
        <f t="shared" si="51"/>
        <v>433.3</v>
      </c>
      <c r="O542" s="10">
        <f t="shared" si="52"/>
        <v>32</v>
      </c>
      <c r="P542" s="10">
        <f t="shared" si="53"/>
        <v>20</v>
      </c>
    </row>
    <row r="543" spans="1:16">
      <c r="A543" s="5" t="s">
        <v>260</v>
      </c>
      <c r="B543" s="6" t="s">
        <v>160</v>
      </c>
      <c r="C543" s="7">
        <v>123.77799999999999</v>
      </c>
      <c r="D543" s="7">
        <v>123.77799999999999</v>
      </c>
      <c r="E543" s="7">
        <v>7.9520000000000008</v>
      </c>
      <c r="F543" s="7">
        <v>2.0232600000000001</v>
      </c>
      <c r="G543" s="7">
        <v>0</v>
      </c>
      <c r="H543" s="7">
        <v>2.2170700000000001</v>
      </c>
      <c r="I543" s="7">
        <v>0</v>
      </c>
      <c r="J543" s="7">
        <v>0</v>
      </c>
      <c r="K543" s="7">
        <f t="shared" si="48"/>
        <v>5.9287400000000012</v>
      </c>
      <c r="L543" s="7">
        <f t="shared" si="49"/>
        <v>121.75474</v>
      </c>
      <c r="M543" s="7">
        <f t="shared" si="50"/>
        <v>25.443410462776654</v>
      </c>
      <c r="N543" s="7">
        <f t="shared" si="51"/>
        <v>121.56092999999998</v>
      </c>
      <c r="O543" s="7">
        <f t="shared" si="52"/>
        <v>5.7349300000000003</v>
      </c>
      <c r="P543" s="7">
        <f t="shared" si="53"/>
        <v>27.880658953722332</v>
      </c>
    </row>
    <row r="544" spans="1:16">
      <c r="A544" s="8" t="s">
        <v>23</v>
      </c>
      <c r="B544" s="9" t="s">
        <v>24</v>
      </c>
      <c r="C544" s="10">
        <v>71.352999999999994</v>
      </c>
      <c r="D544" s="10">
        <v>71.352999999999994</v>
      </c>
      <c r="E544" s="10">
        <v>5.6000000000000005</v>
      </c>
      <c r="F544" s="10">
        <v>1.5338099999999999</v>
      </c>
      <c r="G544" s="10">
        <v>0</v>
      </c>
      <c r="H544" s="10">
        <v>1.5338099999999999</v>
      </c>
      <c r="I544" s="10">
        <v>0</v>
      </c>
      <c r="J544" s="10">
        <v>0</v>
      </c>
      <c r="K544" s="10">
        <f t="shared" si="48"/>
        <v>4.0661900000000006</v>
      </c>
      <c r="L544" s="10">
        <f t="shared" si="49"/>
        <v>69.819189999999992</v>
      </c>
      <c r="M544" s="10">
        <f t="shared" si="50"/>
        <v>27.389464285714283</v>
      </c>
      <c r="N544" s="10">
        <f t="shared" si="51"/>
        <v>69.819189999999992</v>
      </c>
      <c r="O544" s="10">
        <f t="shared" si="52"/>
        <v>4.0661900000000006</v>
      </c>
      <c r="P544" s="10">
        <f t="shared" si="53"/>
        <v>27.389464285714283</v>
      </c>
    </row>
    <row r="545" spans="1:16">
      <c r="A545" s="8" t="s">
        <v>25</v>
      </c>
      <c r="B545" s="9" t="s">
        <v>26</v>
      </c>
      <c r="C545" s="10">
        <v>15.698</v>
      </c>
      <c r="D545" s="10">
        <v>15.698</v>
      </c>
      <c r="E545" s="10">
        <v>1.232</v>
      </c>
      <c r="F545" s="10">
        <v>0.43306</v>
      </c>
      <c r="G545" s="10">
        <v>0</v>
      </c>
      <c r="H545" s="10">
        <v>0.43306</v>
      </c>
      <c r="I545" s="10">
        <v>0</v>
      </c>
      <c r="J545" s="10">
        <v>0</v>
      </c>
      <c r="K545" s="10">
        <f t="shared" si="48"/>
        <v>0.79893999999999998</v>
      </c>
      <c r="L545" s="10">
        <f t="shared" si="49"/>
        <v>15.264940000000001</v>
      </c>
      <c r="M545" s="10">
        <f t="shared" si="50"/>
        <v>35.150974025974023</v>
      </c>
      <c r="N545" s="10">
        <f t="shared" si="51"/>
        <v>15.264940000000001</v>
      </c>
      <c r="O545" s="10">
        <f t="shared" si="52"/>
        <v>0.79893999999999998</v>
      </c>
      <c r="P545" s="10">
        <f t="shared" si="53"/>
        <v>35.150974025974023</v>
      </c>
    </row>
    <row r="546" spans="1:16">
      <c r="A546" s="8" t="s">
        <v>27</v>
      </c>
      <c r="B546" s="9" t="s">
        <v>28</v>
      </c>
      <c r="C546" s="10">
        <v>7.9</v>
      </c>
      <c r="D546" s="10">
        <v>7.9</v>
      </c>
      <c r="E546" s="10">
        <v>0.79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0.79</v>
      </c>
      <c r="L546" s="10">
        <f t="shared" si="49"/>
        <v>7.9</v>
      </c>
      <c r="M546" s="10">
        <f t="shared" si="50"/>
        <v>0</v>
      </c>
      <c r="N546" s="10">
        <f t="shared" si="51"/>
        <v>7.9</v>
      </c>
      <c r="O546" s="10">
        <f t="shared" si="52"/>
        <v>0.79</v>
      </c>
      <c r="P546" s="10">
        <f t="shared" si="53"/>
        <v>0</v>
      </c>
    </row>
    <row r="547" spans="1:16">
      <c r="A547" s="8" t="s">
        <v>29</v>
      </c>
      <c r="B547" s="9" t="s">
        <v>30</v>
      </c>
      <c r="C547" s="10">
        <v>1.696</v>
      </c>
      <c r="D547" s="10">
        <v>1.696</v>
      </c>
      <c r="E547" s="10">
        <v>0.15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0.15</v>
      </c>
      <c r="L547" s="10">
        <f t="shared" si="49"/>
        <v>1.696</v>
      </c>
      <c r="M547" s="10">
        <f t="shared" si="50"/>
        <v>0</v>
      </c>
      <c r="N547" s="10">
        <f t="shared" si="51"/>
        <v>1.696</v>
      </c>
      <c r="O547" s="10">
        <f t="shared" si="52"/>
        <v>0.15</v>
      </c>
      <c r="P547" s="10">
        <f t="shared" si="53"/>
        <v>0</v>
      </c>
    </row>
    <row r="548" spans="1:16">
      <c r="A548" s="8" t="s">
        <v>31</v>
      </c>
      <c r="B548" s="9" t="s">
        <v>32</v>
      </c>
      <c r="C548" s="10">
        <v>0.36</v>
      </c>
      <c r="D548" s="10">
        <v>0.36</v>
      </c>
      <c r="E548" s="10">
        <v>0.06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0.06</v>
      </c>
      <c r="L548" s="10">
        <f t="shared" si="49"/>
        <v>0.36</v>
      </c>
      <c r="M548" s="10">
        <f t="shared" si="50"/>
        <v>0</v>
      </c>
      <c r="N548" s="10">
        <f t="shared" si="51"/>
        <v>0.36</v>
      </c>
      <c r="O548" s="10">
        <f t="shared" si="52"/>
        <v>0.06</v>
      </c>
      <c r="P548" s="10">
        <f t="shared" si="53"/>
        <v>0</v>
      </c>
    </row>
    <row r="549" spans="1:16">
      <c r="A549" s="8" t="s">
        <v>37</v>
      </c>
      <c r="B549" s="9" t="s">
        <v>38</v>
      </c>
      <c r="C549" s="10">
        <v>1.502</v>
      </c>
      <c r="D549" s="10">
        <v>1.502</v>
      </c>
      <c r="E549" s="10">
        <v>0.12</v>
      </c>
      <c r="F549" s="10">
        <v>5.6390000000000003E-2</v>
      </c>
      <c r="G549" s="10">
        <v>0</v>
      </c>
      <c r="H549" s="10">
        <v>5.6390000000000003E-2</v>
      </c>
      <c r="I549" s="10">
        <v>0</v>
      </c>
      <c r="J549" s="10">
        <v>0</v>
      </c>
      <c r="K549" s="10">
        <f t="shared" si="48"/>
        <v>6.361E-2</v>
      </c>
      <c r="L549" s="10">
        <f t="shared" si="49"/>
        <v>1.4456100000000001</v>
      </c>
      <c r="M549" s="10">
        <f t="shared" si="50"/>
        <v>46.991666666666667</v>
      </c>
      <c r="N549" s="10">
        <f t="shared" si="51"/>
        <v>1.4456100000000001</v>
      </c>
      <c r="O549" s="10">
        <f t="shared" si="52"/>
        <v>6.361E-2</v>
      </c>
      <c r="P549" s="10">
        <f t="shared" si="53"/>
        <v>46.991666666666667</v>
      </c>
    </row>
    <row r="550" spans="1:16">
      <c r="A550" s="8" t="s">
        <v>39</v>
      </c>
      <c r="B550" s="9" t="s">
        <v>40</v>
      </c>
      <c r="C550" s="10">
        <v>25.269000000000002</v>
      </c>
      <c r="D550" s="10">
        <v>25.269000000000002</v>
      </c>
      <c r="E550" s="10">
        <v>0</v>
      </c>
      <c r="F550" s="10">
        <v>0</v>
      </c>
      <c r="G550" s="10">
        <v>0</v>
      </c>
      <c r="H550" s="10">
        <v>0.19381000000000001</v>
      </c>
      <c r="I550" s="10">
        <v>0</v>
      </c>
      <c r="J550" s="10">
        <v>0</v>
      </c>
      <c r="K550" s="10">
        <f t="shared" si="48"/>
        <v>0</v>
      </c>
      <c r="L550" s="10">
        <f t="shared" si="49"/>
        <v>25.269000000000002</v>
      </c>
      <c r="M550" s="10">
        <f t="shared" si="50"/>
        <v>0</v>
      </c>
      <c r="N550" s="10">
        <f t="shared" si="51"/>
        <v>25.075190000000003</v>
      </c>
      <c r="O550" s="10">
        <f t="shared" si="52"/>
        <v>-0.19381000000000001</v>
      </c>
      <c r="P550" s="10">
        <f t="shared" si="53"/>
        <v>0</v>
      </c>
    </row>
    <row r="551" spans="1:16" ht="25.5">
      <c r="A551" s="5" t="s">
        <v>261</v>
      </c>
      <c r="B551" s="6" t="s">
        <v>162</v>
      </c>
      <c r="C551" s="7">
        <v>604.04899999999998</v>
      </c>
      <c r="D551" s="7">
        <v>604.04899999999998</v>
      </c>
      <c r="E551" s="7">
        <v>21.437000000000001</v>
      </c>
      <c r="F551" s="7">
        <v>8.7858299999999989</v>
      </c>
      <c r="G551" s="7">
        <v>0</v>
      </c>
      <c r="H551" s="7">
        <v>9.0214999999999996</v>
      </c>
      <c r="I551" s="7">
        <v>0</v>
      </c>
      <c r="J551" s="7">
        <v>0</v>
      </c>
      <c r="K551" s="7">
        <f t="shared" si="48"/>
        <v>12.651170000000002</v>
      </c>
      <c r="L551" s="7">
        <f t="shared" si="49"/>
        <v>595.26316999999995</v>
      </c>
      <c r="M551" s="7">
        <f t="shared" si="50"/>
        <v>40.984419461678399</v>
      </c>
      <c r="N551" s="7">
        <f t="shared" si="51"/>
        <v>595.02750000000003</v>
      </c>
      <c r="O551" s="7">
        <f t="shared" si="52"/>
        <v>12.415500000000002</v>
      </c>
      <c r="P551" s="7">
        <f t="shared" si="53"/>
        <v>42.083780379717304</v>
      </c>
    </row>
    <row r="552" spans="1:16">
      <c r="A552" s="8" t="s">
        <v>23</v>
      </c>
      <c r="B552" s="9" t="s">
        <v>24</v>
      </c>
      <c r="C552" s="10">
        <v>195.804</v>
      </c>
      <c r="D552" s="10">
        <v>195.804</v>
      </c>
      <c r="E552" s="10">
        <v>14.85</v>
      </c>
      <c r="F552" s="10">
        <v>7.5750000000000002</v>
      </c>
      <c r="G552" s="10">
        <v>0</v>
      </c>
      <c r="H552" s="10">
        <v>7.5750000000000002</v>
      </c>
      <c r="I552" s="10">
        <v>0</v>
      </c>
      <c r="J552" s="10">
        <v>0</v>
      </c>
      <c r="K552" s="10">
        <f t="shared" si="48"/>
        <v>7.2749999999999995</v>
      </c>
      <c r="L552" s="10">
        <f t="shared" si="49"/>
        <v>188.22900000000001</v>
      </c>
      <c r="M552" s="10">
        <f t="shared" si="50"/>
        <v>51.010101010101017</v>
      </c>
      <c r="N552" s="10">
        <f t="shared" si="51"/>
        <v>188.22900000000001</v>
      </c>
      <c r="O552" s="10">
        <f t="shared" si="52"/>
        <v>7.2749999999999995</v>
      </c>
      <c r="P552" s="10">
        <f t="shared" si="53"/>
        <v>51.010101010101017</v>
      </c>
    </row>
    <row r="553" spans="1:16">
      <c r="A553" s="8" t="s">
        <v>25</v>
      </c>
      <c r="B553" s="9" t="s">
        <v>26</v>
      </c>
      <c r="C553" s="10">
        <v>43.076999999999998</v>
      </c>
      <c r="D553" s="10">
        <v>43.076999999999998</v>
      </c>
      <c r="E553" s="10">
        <v>3.2669999999999999</v>
      </c>
      <c r="F553" s="10">
        <v>1.0356400000000001</v>
      </c>
      <c r="G553" s="10">
        <v>0</v>
      </c>
      <c r="H553" s="10">
        <v>1.0356400000000001</v>
      </c>
      <c r="I553" s="10">
        <v>0</v>
      </c>
      <c r="J553" s="10">
        <v>0</v>
      </c>
      <c r="K553" s="10">
        <f t="shared" si="48"/>
        <v>2.2313599999999996</v>
      </c>
      <c r="L553" s="10">
        <f t="shared" si="49"/>
        <v>42.041359999999997</v>
      </c>
      <c r="M553" s="10">
        <f t="shared" si="50"/>
        <v>31.700030609121519</v>
      </c>
      <c r="N553" s="10">
        <f t="shared" si="51"/>
        <v>42.041359999999997</v>
      </c>
      <c r="O553" s="10">
        <f t="shared" si="52"/>
        <v>2.2313599999999996</v>
      </c>
      <c r="P553" s="10">
        <f t="shared" si="53"/>
        <v>31.700030609121519</v>
      </c>
    </row>
    <row r="554" spans="1:16">
      <c r="A554" s="8" t="s">
        <v>27</v>
      </c>
      <c r="B554" s="9" t="s">
        <v>28</v>
      </c>
      <c r="C554" s="10">
        <v>111.5</v>
      </c>
      <c r="D554" s="10">
        <v>111.5</v>
      </c>
      <c r="E554" s="10">
        <v>1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1</v>
      </c>
      <c r="L554" s="10">
        <f t="shared" si="49"/>
        <v>111.5</v>
      </c>
      <c r="M554" s="10">
        <f t="shared" si="50"/>
        <v>0</v>
      </c>
      <c r="N554" s="10">
        <f t="shared" si="51"/>
        <v>111.5</v>
      </c>
      <c r="O554" s="10">
        <f t="shared" si="52"/>
        <v>1</v>
      </c>
      <c r="P554" s="10">
        <f t="shared" si="53"/>
        <v>0</v>
      </c>
    </row>
    <row r="555" spans="1:16">
      <c r="A555" s="8" t="s">
        <v>29</v>
      </c>
      <c r="B555" s="9" t="s">
        <v>30</v>
      </c>
      <c r="C555" s="10">
        <v>212.53900000000002</v>
      </c>
      <c r="D555" s="10">
        <v>212.53900000000002</v>
      </c>
      <c r="E555" s="10">
        <v>0.8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0.8</v>
      </c>
      <c r="L555" s="10">
        <f t="shared" si="49"/>
        <v>212.53900000000002</v>
      </c>
      <c r="M555" s="10">
        <f t="shared" si="50"/>
        <v>0</v>
      </c>
      <c r="N555" s="10">
        <f t="shared" si="51"/>
        <v>212.53900000000002</v>
      </c>
      <c r="O555" s="10">
        <f t="shared" si="52"/>
        <v>0.8</v>
      </c>
      <c r="P555" s="10">
        <f t="shared" si="53"/>
        <v>0</v>
      </c>
    </row>
    <row r="556" spans="1:16">
      <c r="A556" s="8" t="s">
        <v>31</v>
      </c>
      <c r="B556" s="9" t="s">
        <v>32</v>
      </c>
      <c r="C556" s="10">
        <v>1.2</v>
      </c>
      <c r="D556" s="10">
        <v>1.2</v>
      </c>
      <c r="E556" s="10">
        <v>0.12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0.12</v>
      </c>
      <c r="L556" s="10">
        <f t="shared" si="49"/>
        <v>1.2</v>
      </c>
      <c r="M556" s="10">
        <f t="shared" si="50"/>
        <v>0</v>
      </c>
      <c r="N556" s="10">
        <f t="shared" si="51"/>
        <v>1.2</v>
      </c>
      <c r="O556" s="10">
        <f t="shared" si="52"/>
        <v>0.12</v>
      </c>
      <c r="P556" s="10">
        <f t="shared" si="53"/>
        <v>0</v>
      </c>
    </row>
    <row r="557" spans="1:16">
      <c r="A557" s="8" t="s">
        <v>37</v>
      </c>
      <c r="B557" s="9" t="s">
        <v>38</v>
      </c>
      <c r="C557" s="10">
        <v>17.184000000000001</v>
      </c>
      <c r="D557" s="10">
        <v>17.184000000000001</v>
      </c>
      <c r="E557" s="10">
        <v>1.4000000000000001</v>
      </c>
      <c r="F557" s="10">
        <v>7.5189999999999993E-2</v>
      </c>
      <c r="G557" s="10">
        <v>0</v>
      </c>
      <c r="H557" s="10">
        <v>7.5189999999999993E-2</v>
      </c>
      <c r="I557" s="10">
        <v>0</v>
      </c>
      <c r="J557" s="10">
        <v>0</v>
      </c>
      <c r="K557" s="10">
        <f t="shared" si="48"/>
        <v>1.32481</v>
      </c>
      <c r="L557" s="10">
        <f t="shared" si="49"/>
        <v>17.108810000000002</v>
      </c>
      <c r="M557" s="10">
        <f t="shared" si="50"/>
        <v>5.3707142857142847</v>
      </c>
      <c r="N557" s="10">
        <f t="shared" si="51"/>
        <v>17.108810000000002</v>
      </c>
      <c r="O557" s="10">
        <f t="shared" si="52"/>
        <v>1.32481</v>
      </c>
      <c r="P557" s="10">
        <f t="shared" si="53"/>
        <v>5.3707142857142847</v>
      </c>
    </row>
    <row r="558" spans="1:16">
      <c r="A558" s="8" t="s">
        <v>39</v>
      </c>
      <c r="B558" s="9" t="s">
        <v>40</v>
      </c>
      <c r="C558" s="10">
        <v>22.533000000000001</v>
      </c>
      <c r="D558" s="10">
        <v>22.533000000000001</v>
      </c>
      <c r="E558" s="10">
        <v>0</v>
      </c>
      <c r="F558" s="10">
        <v>0</v>
      </c>
      <c r="G558" s="10">
        <v>0</v>
      </c>
      <c r="H558" s="10">
        <v>0.23566999999999999</v>
      </c>
      <c r="I558" s="10">
        <v>0</v>
      </c>
      <c r="J558" s="10">
        <v>0</v>
      </c>
      <c r="K558" s="10">
        <f t="shared" si="48"/>
        <v>0</v>
      </c>
      <c r="L558" s="10">
        <f t="shared" si="49"/>
        <v>22.533000000000001</v>
      </c>
      <c r="M558" s="10">
        <f t="shared" si="50"/>
        <v>0</v>
      </c>
      <c r="N558" s="10">
        <f t="shared" si="51"/>
        <v>22.297330000000002</v>
      </c>
      <c r="O558" s="10">
        <f t="shared" si="52"/>
        <v>-0.23566999999999999</v>
      </c>
      <c r="P558" s="10">
        <f t="shared" si="53"/>
        <v>0</v>
      </c>
    </row>
    <row r="559" spans="1:16">
      <c r="A559" s="8" t="s">
        <v>43</v>
      </c>
      <c r="B559" s="9" t="s">
        <v>44</v>
      </c>
      <c r="C559" s="10">
        <v>0.21199999999999999</v>
      </c>
      <c r="D559" s="10">
        <v>0.21199999999999999</v>
      </c>
      <c r="E559" s="10">
        <v>0</v>
      </c>
      <c r="F559" s="10">
        <v>0.1</v>
      </c>
      <c r="G559" s="10">
        <v>0</v>
      </c>
      <c r="H559" s="10">
        <v>0.1</v>
      </c>
      <c r="I559" s="10">
        <v>0</v>
      </c>
      <c r="J559" s="10">
        <v>0</v>
      </c>
      <c r="K559" s="10">
        <f t="shared" si="48"/>
        <v>-0.1</v>
      </c>
      <c r="L559" s="10">
        <f t="shared" si="49"/>
        <v>0.11199999999999999</v>
      </c>
      <c r="M559" s="10">
        <f t="shared" si="50"/>
        <v>0</v>
      </c>
      <c r="N559" s="10">
        <f t="shared" si="51"/>
        <v>0.11199999999999999</v>
      </c>
      <c r="O559" s="10">
        <f t="shared" si="52"/>
        <v>-0.1</v>
      </c>
      <c r="P559" s="10">
        <f t="shared" si="53"/>
        <v>0</v>
      </c>
    </row>
    <row r="560" spans="1:16">
      <c r="A560" s="5" t="s">
        <v>262</v>
      </c>
      <c r="B560" s="6" t="s">
        <v>168</v>
      </c>
      <c r="C560" s="7">
        <v>300</v>
      </c>
      <c r="D560" s="7">
        <v>300</v>
      </c>
      <c r="E560" s="7">
        <v>20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f t="shared" si="48"/>
        <v>20</v>
      </c>
      <c r="L560" s="7">
        <f t="shared" si="49"/>
        <v>300</v>
      </c>
      <c r="M560" s="7">
        <f t="shared" si="50"/>
        <v>0</v>
      </c>
      <c r="N560" s="7">
        <f t="shared" si="51"/>
        <v>300</v>
      </c>
      <c r="O560" s="7">
        <f t="shared" si="52"/>
        <v>20</v>
      </c>
      <c r="P560" s="7">
        <f t="shared" si="53"/>
        <v>0</v>
      </c>
    </row>
    <row r="561" spans="1:16">
      <c r="A561" s="8" t="s">
        <v>29</v>
      </c>
      <c r="B561" s="9" t="s">
        <v>30</v>
      </c>
      <c r="C561" s="10">
        <v>300</v>
      </c>
      <c r="D561" s="10">
        <v>300</v>
      </c>
      <c r="E561" s="10">
        <v>20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20</v>
      </c>
      <c r="L561" s="10">
        <f t="shared" si="49"/>
        <v>300</v>
      </c>
      <c r="M561" s="10">
        <f t="shared" si="50"/>
        <v>0</v>
      </c>
      <c r="N561" s="10">
        <f t="shared" si="51"/>
        <v>300</v>
      </c>
      <c r="O561" s="10">
        <f t="shared" si="52"/>
        <v>20</v>
      </c>
      <c r="P561" s="10">
        <f t="shared" si="53"/>
        <v>0</v>
      </c>
    </row>
    <row r="562" spans="1:16">
      <c r="A562" s="5" t="s">
        <v>263</v>
      </c>
      <c r="B562" s="6" t="s">
        <v>170</v>
      </c>
      <c r="C562" s="7">
        <v>583.38099999999997</v>
      </c>
      <c r="D562" s="7">
        <v>583.38099999999997</v>
      </c>
      <c r="E562" s="7">
        <v>27.64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f t="shared" si="48"/>
        <v>27.64</v>
      </c>
      <c r="L562" s="7">
        <f t="shared" si="49"/>
        <v>583.38099999999997</v>
      </c>
      <c r="M562" s="7">
        <f t="shared" si="50"/>
        <v>0</v>
      </c>
      <c r="N562" s="7">
        <f t="shared" si="51"/>
        <v>583.38099999999997</v>
      </c>
      <c r="O562" s="7">
        <f t="shared" si="52"/>
        <v>27.64</v>
      </c>
      <c r="P562" s="7">
        <f t="shared" si="53"/>
        <v>0</v>
      </c>
    </row>
    <row r="563" spans="1:16">
      <c r="A563" s="8" t="s">
        <v>27</v>
      </c>
      <c r="B563" s="9" t="s">
        <v>28</v>
      </c>
      <c r="C563" s="10">
        <v>183.75</v>
      </c>
      <c r="D563" s="10">
        <v>183.75</v>
      </c>
      <c r="E563" s="10">
        <v>1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1</v>
      </c>
      <c r="L563" s="10">
        <f t="shared" si="49"/>
        <v>183.75</v>
      </c>
      <c r="M563" s="10">
        <f t="shared" si="50"/>
        <v>0</v>
      </c>
      <c r="N563" s="10">
        <f t="shared" si="51"/>
        <v>183.75</v>
      </c>
      <c r="O563" s="10">
        <f t="shared" si="52"/>
        <v>1</v>
      </c>
      <c r="P563" s="10">
        <f t="shared" si="53"/>
        <v>0</v>
      </c>
    </row>
    <row r="564" spans="1:16">
      <c r="A564" s="8" t="s">
        <v>29</v>
      </c>
      <c r="B564" s="9" t="s">
        <v>30</v>
      </c>
      <c r="C564" s="10">
        <v>355.82800000000003</v>
      </c>
      <c r="D564" s="10">
        <v>355.82800000000003</v>
      </c>
      <c r="E564" s="10">
        <v>23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23</v>
      </c>
      <c r="L564" s="10">
        <f t="shared" si="49"/>
        <v>355.82800000000003</v>
      </c>
      <c r="M564" s="10">
        <f t="shared" si="50"/>
        <v>0</v>
      </c>
      <c r="N564" s="10">
        <f t="shared" si="51"/>
        <v>355.82800000000003</v>
      </c>
      <c r="O564" s="10">
        <f t="shared" si="52"/>
        <v>23</v>
      </c>
      <c r="P564" s="10">
        <f t="shared" si="53"/>
        <v>0</v>
      </c>
    </row>
    <row r="565" spans="1:16">
      <c r="A565" s="8" t="s">
        <v>80</v>
      </c>
      <c r="B565" s="9" t="s">
        <v>81</v>
      </c>
      <c r="C565" s="10">
        <v>43.803000000000004</v>
      </c>
      <c r="D565" s="10">
        <v>43.803000000000004</v>
      </c>
      <c r="E565" s="10">
        <v>3.64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3.64</v>
      </c>
      <c r="L565" s="10">
        <f t="shared" si="49"/>
        <v>43.803000000000004</v>
      </c>
      <c r="M565" s="10">
        <f t="shared" si="50"/>
        <v>0</v>
      </c>
      <c r="N565" s="10">
        <f t="shared" si="51"/>
        <v>43.803000000000004</v>
      </c>
      <c r="O565" s="10">
        <f t="shared" si="52"/>
        <v>3.64</v>
      </c>
      <c r="P565" s="10">
        <f t="shared" si="53"/>
        <v>0</v>
      </c>
    </row>
    <row r="566" spans="1:16" ht="25.5">
      <c r="A566" s="5" t="s">
        <v>264</v>
      </c>
      <c r="B566" s="6" t="s">
        <v>253</v>
      </c>
      <c r="C566" s="7">
        <v>2120</v>
      </c>
      <c r="D566" s="7">
        <v>2120</v>
      </c>
      <c r="E566" s="7">
        <v>0</v>
      </c>
      <c r="F566" s="7">
        <v>380.21040000000005</v>
      </c>
      <c r="G566" s="7">
        <v>0</v>
      </c>
      <c r="H566" s="7">
        <v>380.21040000000005</v>
      </c>
      <c r="I566" s="7">
        <v>0</v>
      </c>
      <c r="J566" s="7">
        <v>0</v>
      </c>
      <c r="K566" s="7">
        <f t="shared" si="48"/>
        <v>-380.21040000000005</v>
      </c>
      <c r="L566" s="7">
        <f t="shared" si="49"/>
        <v>1739.7896000000001</v>
      </c>
      <c r="M566" s="7">
        <f t="shared" si="50"/>
        <v>0</v>
      </c>
      <c r="N566" s="7">
        <f t="shared" si="51"/>
        <v>1739.7896000000001</v>
      </c>
      <c r="O566" s="7">
        <f t="shared" si="52"/>
        <v>-380.21040000000005</v>
      </c>
      <c r="P566" s="7">
        <f t="shared" si="53"/>
        <v>0</v>
      </c>
    </row>
    <row r="567" spans="1:16">
      <c r="A567" s="8" t="s">
        <v>29</v>
      </c>
      <c r="B567" s="9" t="s">
        <v>30</v>
      </c>
      <c r="C567" s="10">
        <v>2120</v>
      </c>
      <c r="D567" s="10">
        <v>2120</v>
      </c>
      <c r="E567" s="10">
        <v>0</v>
      </c>
      <c r="F567" s="10">
        <v>380.21040000000005</v>
      </c>
      <c r="G567" s="10">
        <v>0</v>
      </c>
      <c r="H567" s="10">
        <v>380.21040000000005</v>
      </c>
      <c r="I567" s="10">
        <v>0</v>
      </c>
      <c r="J567" s="10">
        <v>0</v>
      </c>
      <c r="K567" s="10">
        <f t="shared" si="48"/>
        <v>-380.21040000000005</v>
      </c>
      <c r="L567" s="10">
        <f t="shared" si="49"/>
        <v>1739.7896000000001</v>
      </c>
      <c r="M567" s="10">
        <f t="shared" si="50"/>
        <v>0</v>
      </c>
      <c r="N567" s="10">
        <f t="shared" si="51"/>
        <v>1739.7896000000001</v>
      </c>
      <c r="O567" s="10">
        <f t="shared" si="52"/>
        <v>-380.21040000000005</v>
      </c>
      <c r="P567" s="10">
        <f t="shared" si="53"/>
        <v>0</v>
      </c>
    </row>
    <row r="568" spans="1:16" ht="25.5">
      <c r="A568" s="5" t="s">
        <v>265</v>
      </c>
      <c r="B568" s="6" t="s">
        <v>266</v>
      </c>
      <c r="C568" s="7">
        <v>10036.992000000002</v>
      </c>
      <c r="D568" s="7">
        <v>10208.263999999999</v>
      </c>
      <c r="E568" s="7">
        <v>802.49300000000005</v>
      </c>
      <c r="F568" s="7">
        <v>202.63021999999998</v>
      </c>
      <c r="G568" s="7">
        <v>0.43820999999999999</v>
      </c>
      <c r="H568" s="7">
        <v>217.48871</v>
      </c>
      <c r="I568" s="7">
        <v>46.306339999999999</v>
      </c>
      <c r="J568" s="7">
        <v>158.685</v>
      </c>
      <c r="K568" s="7">
        <f t="shared" si="48"/>
        <v>599.86278000000004</v>
      </c>
      <c r="L568" s="7">
        <f t="shared" si="49"/>
        <v>10005.63378</v>
      </c>
      <c r="M568" s="7">
        <f t="shared" si="50"/>
        <v>25.250091901113151</v>
      </c>
      <c r="N568" s="7">
        <f t="shared" si="51"/>
        <v>9990.7752899999996</v>
      </c>
      <c r="O568" s="7">
        <f t="shared" si="52"/>
        <v>585.00429000000008</v>
      </c>
      <c r="P568" s="7">
        <f t="shared" si="53"/>
        <v>27.101633285274762</v>
      </c>
    </row>
    <row r="569" spans="1:16" ht="38.25">
      <c r="A569" s="5" t="s">
        <v>267</v>
      </c>
      <c r="B569" s="6" t="s">
        <v>46</v>
      </c>
      <c r="C569" s="7">
        <v>3457.0659999999998</v>
      </c>
      <c r="D569" s="7">
        <v>3428.3629999999998</v>
      </c>
      <c r="E569" s="7">
        <v>253.232</v>
      </c>
      <c r="F569" s="7">
        <v>96.797910000000002</v>
      </c>
      <c r="G569" s="7">
        <v>0</v>
      </c>
      <c r="H569" s="7">
        <v>111.04791</v>
      </c>
      <c r="I569" s="7">
        <v>0</v>
      </c>
      <c r="J569" s="7">
        <v>0</v>
      </c>
      <c r="K569" s="7">
        <f t="shared" si="48"/>
        <v>156.43409</v>
      </c>
      <c r="L569" s="7">
        <f t="shared" si="49"/>
        <v>3331.5650900000001</v>
      </c>
      <c r="M569" s="7">
        <f t="shared" si="50"/>
        <v>38.224991312314401</v>
      </c>
      <c r="N569" s="7">
        <f t="shared" si="51"/>
        <v>3317.3150900000001</v>
      </c>
      <c r="O569" s="7">
        <f t="shared" si="52"/>
        <v>142.18409</v>
      </c>
      <c r="P569" s="7">
        <f t="shared" si="53"/>
        <v>43.852242212674547</v>
      </c>
    </row>
    <row r="570" spans="1:16">
      <c r="A570" s="8" t="s">
        <v>23</v>
      </c>
      <c r="B570" s="9" t="s">
        <v>24</v>
      </c>
      <c r="C570" s="10">
        <v>2588.87</v>
      </c>
      <c r="D570" s="10">
        <v>2565.3429999999998</v>
      </c>
      <c r="E570" s="10">
        <v>189.47300000000001</v>
      </c>
      <c r="F570" s="10">
        <v>78.060270000000003</v>
      </c>
      <c r="G570" s="10">
        <v>0</v>
      </c>
      <c r="H570" s="10">
        <v>89.510270000000006</v>
      </c>
      <c r="I570" s="10">
        <v>0</v>
      </c>
      <c r="J570" s="10">
        <v>0</v>
      </c>
      <c r="K570" s="10">
        <f t="shared" si="48"/>
        <v>111.41273000000001</v>
      </c>
      <c r="L570" s="10">
        <f t="shared" si="49"/>
        <v>2487.2827299999999</v>
      </c>
      <c r="M570" s="10">
        <f t="shared" si="50"/>
        <v>41.198624606144406</v>
      </c>
      <c r="N570" s="10">
        <f t="shared" si="51"/>
        <v>2475.8327299999996</v>
      </c>
      <c r="O570" s="10">
        <f t="shared" si="52"/>
        <v>99.962730000000008</v>
      </c>
      <c r="P570" s="10">
        <f t="shared" si="53"/>
        <v>47.241701983923825</v>
      </c>
    </row>
    <row r="571" spans="1:16">
      <c r="A571" s="8" t="s">
        <v>25</v>
      </c>
      <c r="B571" s="9" t="s">
        <v>26</v>
      </c>
      <c r="C571" s="10">
        <v>569.55100000000004</v>
      </c>
      <c r="D571" s="10">
        <v>564.375</v>
      </c>
      <c r="E571" s="10">
        <v>41.683999999999997</v>
      </c>
      <c r="F571" s="10">
        <v>17.12332</v>
      </c>
      <c r="G571" s="10">
        <v>0</v>
      </c>
      <c r="H571" s="10">
        <v>19.92332</v>
      </c>
      <c r="I571" s="10">
        <v>0</v>
      </c>
      <c r="J571" s="10">
        <v>0</v>
      </c>
      <c r="K571" s="10">
        <f t="shared" si="48"/>
        <v>24.560679999999998</v>
      </c>
      <c r="L571" s="10">
        <f t="shared" si="49"/>
        <v>547.25167999999996</v>
      </c>
      <c r="M571" s="10">
        <f t="shared" si="50"/>
        <v>41.078879186258519</v>
      </c>
      <c r="N571" s="10">
        <f t="shared" si="51"/>
        <v>544.45168000000001</v>
      </c>
      <c r="O571" s="10">
        <f t="shared" si="52"/>
        <v>21.760679999999997</v>
      </c>
      <c r="P571" s="10">
        <f t="shared" si="53"/>
        <v>47.796084828711258</v>
      </c>
    </row>
    <row r="572" spans="1:16">
      <c r="A572" s="8" t="s">
        <v>27</v>
      </c>
      <c r="B572" s="9" t="s">
        <v>28</v>
      </c>
      <c r="C572" s="10">
        <v>111.08</v>
      </c>
      <c r="D572" s="10">
        <v>111.08</v>
      </c>
      <c r="E572" s="10">
        <v>9</v>
      </c>
      <c r="F572" s="10">
        <v>1.1413199999999999</v>
      </c>
      <c r="G572" s="10">
        <v>0</v>
      </c>
      <c r="H572" s="10">
        <v>1.1413199999999999</v>
      </c>
      <c r="I572" s="10">
        <v>0</v>
      </c>
      <c r="J572" s="10">
        <v>0</v>
      </c>
      <c r="K572" s="10">
        <f t="shared" si="48"/>
        <v>7.8586799999999997</v>
      </c>
      <c r="L572" s="10">
        <f t="shared" si="49"/>
        <v>109.93868000000001</v>
      </c>
      <c r="M572" s="10">
        <f t="shared" si="50"/>
        <v>12.681333333333333</v>
      </c>
      <c r="N572" s="10">
        <f t="shared" si="51"/>
        <v>109.93868000000001</v>
      </c>
      <c r="O572" s="10">
        <f t="shared" si="52"/>
        <v>7.8586799999999997</v>
      </c>
      <c r="P572" s="10">
        <f t="shared" si="53"/>
        <v>12.681333333333333</v>
      </c>
    </row>
    <row r="573" spans="1:16">
      <c r="A573" s="8" t="s">
        <v>29</v>
      </c>
      <c r="B573" s="9" t="s">
        <v>30</v>
      </c>
      <c r="C573" s="10">
        <v>147.36099999999999</v>
      </c>
      <c r="D573" s="10">
        <v>147.36099999999999</v>
      </c>
      <c r="E573" s="10">
        <v>12</v>
      </c>
      <c r="F573" s="10">
        <v>0.47300000000000003</v>
      </c>
      <c r="G573" s="10">
        <v>0</v>
      </c>
      <c r="H573" s="10">
        <v>0.47300000000000003</v>
      </c>
      <c r="I573" s="10">
        <v>0</v>
      </c>
      <c r="J573" s="10">
        <v>0</v>
      </c>
      <c r="K573" s="10">
        <f t="shared" si="48"/>
        <v>11.526999999999999</v>
      </c>
      <c r="L573" s="10">
        <f t="shared" si="49"/>
        <v>146.88799999999998</v>
      </c>
      <c r="M573" s="10">
        <f t="shared" si="50"/>
        <v>3.9416666666666669</v>
      </c>
      <c r="N573" s="10">
        <f t="shared" si="51"/>
        <v>146.88799999999998</v>
      </c>
      <c r="O573" s="10">
        <f t="shared" si="52"/>
        <v>11.526999999999999</v>
      </c>
      <c r="P573" s="10">
        <f t="shared" si="53"/>
        <v>3.9416666666666669</v>
      </c>
    </row>
    <row r="574" spans="1:16">
      <c r="A574" s="8" t="s">
        <v>31</v>
      </c>
      <c r="B574" s="9" t="s">
        <v>32</v>
      </c>
      <c r="C574" s="10">
        <v>5.6000000000000005</v>
      </c>
      <c r="D574" s="10">
        <v>5.6000000000000005</v>
      </c>
      <c r="E574" s="10">
        <v>0.45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0.45</v>
      </c>
      <c r="L574" s="10">
        <f t="shared" si="49"/>
        <v>5.6000000000000005</v>
      </c>
      <c r="M574" s="10">
        <f t="shared" si="50"/>
        <v>0</v>
      </c>
      <c r="N574" s="10">
        <f t="shared" si="51"/>
        <v>5.6000000000000005</v>
      </c>
      <c r="O574" s="10">
        <f t="shared" si="52"/>
        <v>0.45</v>
      </c>
      <c r="P574" s="10">
        <f t="shared" si="53"/>
        <v>0</v>
      </c>
    </row>
    <row r="575" spans="1:16">
      <c r="A575" s="8" t="s">
        <v>33</v>
      </c>
      <c r="B575" s="9" t="s">
        <v>34</v>
      </c>
      <c r="C575" s="10">
        <v>20.898</v>
      </c>
      <c r="D575" s="10">
        <v>20.898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0</v>
      </c>
      <c r="L575" s="10">
        <f t="shared" si="49"/>
        <v>20.898</v>
      </c>
      <c r="M575" s="10">
        <f t="shared" si="50"/>
        <v>0</v>
      </c>
      <c r="N575" s="10">
        <f t="shared" si="51"/>
        <v>20.898</v>
      </c>
      <c r="O575" s="10">
        <f t="shared" si="52"/>
        <v>0</v>
      </c>
      <c r="P575" s="10">
        <f t="shared" si="53"/>
        <v>0</v>
      </c>
    </row>
    <row r="576" spans="1:16">
      <c r="A576" s="8" t="s">
        <v>35</v>
      </c>
      <c r="B576" s="9" t="s">
        <v>36</v>
      </c>
      <c r="C576" s="10">
        <v>0.82800000000000007</v>
      </c>
      <c r="D576" s="10">
        <v>0.82800000000000007</v>
      </c>
      <c r="E576" s="10">
        <v>8.5000000000000006E-2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8.5000000000000006E-2</v>
      </c>
      <c r="L576" s="10">
        <f t="shared" si="49"/>
        <v>0.82800000000000007</v>
      </c>
      <c r="M576" s="10">
        <f t="shared" si="50"/>
        <v>0</v>
      </c>
      <c r="N576" s="10">
        <f t="shared" si="51"/>
        <v>0.82800000000000007</v>
      </c>
      <c r="O576" s="10">
        <f t="shared" si="52"/>
        <v>8.5000000000000006E-2</v>
      </c>
      <c r="P576" s="10">
        <f t="shared" si="53"/>
        <v>0</v>
      </c>
    </row>
    <row r="577" spans="1:16">
      <c r="A577" s="8" t="s">
        <v>37</v>
      </c>
      <c r="B577" s="9" t="s">
        <v>38</v>
      </c>
      <c r="C577" s="10">
        <v>8.8780000000000001</v>
      </c>
      <c r="D577" s="10">
        <v>8.8780000000000001</v>
      </c>
      <c r="E577" s="10">
        <v>0.54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0.54</v>
      </c>
      <c r="L577" s="10">
        <f t="shared" si="49"/>
        <v>8.8780000000000001</v>
      </c>
      <c r="M577" s="10">
        <f t="shared" si="50"/>
        <v>0</v>
      </c>
      <c r="N577" s="10">
        <f t="shared" si="51"/>
        <v>8.8780000000000001</v>
      </c>
      <c r="O577" s="10">
        <f t="shared" si="52"/>
        <v>0.54</v>
      </c>
      <c r="P577" s="10">
        <f t="shared" si="53"/>
        <v>0</v>
      </c>
    </row>
    <row r="578" spans="1:16" ht="25.5">
      <c r="A578" s="8" t="s">
        <v>41</v>
      </c>
      <c r="B578" s="9" t="s">
        <v>42</v>
      </c>
      <c r="C578" s="10">
        <v>4</v>
      </c>
      <c r="D578" s="10">
        <v>4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</v>
      </c>
      <c r="L578" s="10">
        <f t="shared" si="49"/>
        <v>4</v>
      </c>
      <c r="M578" s="10">
        <f t="shared" si="50"/>
        <v>0</v>
      </c>
      <c r="N578" s="10">
        <f t="shared" si="51"/>
        <v>4</v>
      </c>
      <c r="O578" s="10">
        <f t="shared" si="52"/>
        <v>0</v>
      </c>
      <c r="P578" s="10">
        <f t="shared" si="53"/>
        <v>0</v>
      </c>
    </row>
    <row r="579" spans="1:16" ht="25.5">
      <c r="A579" s="5" t="s">
        <v>268</v>
      </c>
      <c r="B579" s="6" t="s">
        <v>122</v>
      </c>
      <c r="C579" s="7">
        <v>2245.5450000000001</v>
      </c>
      <c r="D579" s="7">
        <v>2245.5450000000001</v>
      </c>
      <c r="E579" s="7">
        <v>188.005</v>
      </c>
      <c r="F579" s="7">
        <v>0</v>
      </c>
      <c r="G579" s="7">
        <v>0</v>
      </c>
      <c r="H579" s="7">
        <v>0</v>
      </c>
      <c r="I579" s="7">
        <v>0</v>
      </c>
      <c r="J579" s="7">
        <v>68.076170000000005</v>
      </c>
      <c r="K579" s="7">
        <f t="shared" si="48"/>
        <v>188.005</v>
      </c>
      <c r="L579" s="7">
        <f t="shared" si="49"/>
        <v>2245.5450000000001</v>
      </c>
      <c r="M579" s="7">
        <f t="shared" si="50"/>
        <v>0</v>
      </c>
      <c r="N579" s="7">
        <f t="shared" si="51"/>
        <v>2245.5450000000001</v>
      </c>
      <c r="O579" s="7">
        <f t="shared" si="52"/>
        <v>188.005</v>
      </c>
      <c r="P579" s="7">
        <f t="shared" si="53"/>
        <v>0</v>
      </c>
    </row>
    <row r="580" spans="1:16" ht="25.5">
      <c r="A580" s="8" t="s">
        <v>55</v>
      </c>
      <c r="B580" s="9" t="s">
        <v>56</v>
      </c>
      <c r="C580" s="10">
        <v>2245.5450000000001</v>
      </c>
      <c r="D580" s="10">
        <v>2245.5450000000001</v>
      </c>
      <c r="E580" s="10">
        <v>188.005</v>
      </c>
      <c r="F580" s="10">
        <v>0</v>
      </c>
      <c r="G580" s="10">
        <v>0</v>
      </c>
      <c r="H580" s="10">
        <v>0</v>
      </c>
      <c r="I580" s="10">
        <v>0</v>
      </c>
      <c r="J580" s="10">
        <v>68.076170000000005</v>
      </c>
      <c r="K580" s="10">
        <f t="shared" si="48"/>
        <v>188.005</v>
      </c>
      <c r="L580" s="10">
        <f t="shared" si="49"/>
        <v>2245.5450000000001</v>
      </c>
      <c r="M580" s="10">
        <f t="shared" si="50"/>
        <v>0</v>
      </c>
      <c r="N580" s="10">
        <f t="shared" si="51"/>
        <v>2245.5450000000001</v>
      </c>
      <c r="O580" s="10">
        <f t="shared" si="52"/>
        <v>188.005</v>
      </c>
      <c r="P580" s="10">
        <f t="shared" si="53"/>
        <v>0</v>
      </c>
    </row>
    <row r="581" spans="1:16" ht="25.5">
      <c r="A581" s="5" t="s">
        <v>269</v>
      </c>
      <c r="B581" s="6" t="s">
        <v>210</v>
      </c>
      <c r="C581" s="7">
        <v>358.5</v>
      </c>
      <c r="D581" s="7">
        <v>558.47500000000002</v>
      </c>
      <c r="E581" s="7">
        <v>28</v>
      </c>
      <c r="F581" s="7">
        <v>-46.075000000000003</v>
      </c>
      <c r="G581" s="7">
        <v>0</v>
      </c>
      <c r="H581" s="7">
        <v>0</v>
      </c>
      <c r="I581" s="7">
        <v>0</v>
      </c>
      <c r="J581" s="7">
        <v>0</v>
      </c>
      <c r="K581" s="7">
        <f t="shared" si="48"/>
        <v>74.075000000000003</v>
      </c>
      <c r="L581" s="7">
        <f t="shared" si="49"/>
        <v>604.55000000000007</v>
      </c>
      <c r="M581" s="7">
        <f t="shared" si="50"/>
        <v>-164.55357142857144</v>
      </c>
      <c r="N581" s="7">
        <f t="shared" si="51"/>
        <v>558.47500000000002</v>
      </c>
      <c r="O581" s="7">
        <f t="shared" si="52"/>
        <v>28</v>
      </c>
      <c r="P581" s="7">
        <f t="shared" si="53"/>
        <v>0</v>
      </c>
    </row>
    <row r="582" spans="1:16">
      <c r="A582" s="8" t="s">
        <v>27</v>
      </c>
      <c r="B582" s="9" t="s">
        <v>28</v>
      </c>
      <c r="C582" s="10">
        <v>287.18</v>
      </c>
      <c r="D582" s="10">
        <v>487.15500000000003</v>
      </c>
      <c r="E582" s="10">
        <v>19</v>
      </c>
      <c r="F582" s="10">
        <v>-46.075000000000003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17" si="54">E582-F582</f>
        <v>65.075000000000003</v>
      </c>
      <c r="L582" s="10">
        <f t="shared" ref="L582:L617" si="55">D582-F582</f>
        <v>533.23</v>
      </c>
      <c r="M582" s="10">
        <f t="shared" ref="M582:M617" si="56">IF(E582=0,0,(F582/E582)*100)</f>
        <v>-242.50000000000003</v>
      </c>
      <c r="N582" s="10">
        <f t="shared" ref="N582:N617" si="57">D582-H582</f>
        <v>487.15500000000003</v>
      </c>
      <c r="O582" s="10">
        <f t="shared" ref="O582:O617" si="58">E582-H582</f>
        <v>19</v>
      </c>
      <c r="P582" s="10">
        <f t="shared" ref="P582:P617" si="59">IF(E582=0,0,(H582/E582)*100)</f>
        <v>0</v>
      </c>
    </row>
    <row r="583" spans="1:16">
      <c r="A583" s="8" t="s">
        <v>29</v>
      </c>
      <c r="B583" s="9" t="s">
        <v>30</v>
      </c>
      <c r="C583" s="10">
        <v>71.320000000000007</v>
      </c>
      <c r="D583" s="10">
        <v>71.320000000000007</v>
      </c>
      <c r="E583" s="10">
        <v>9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9</v>
      </c>
      <c r="L583" s="10">
        <f t="shared" si="55"/>
        <v>71.320000000000007</v>
      </c>
      <c r="M583" s="10">
        <f t="shared" si="56"/>
        <v>0</v>
      </c>
      <c r="N583" s="10">
        <f t="shared" si="57"/>
        <v>71.320000000000007</v>
      </c>
      <c r="O583" s="10">
        <f t="shared" si="58"/>
        <v>9</v>
      </c>
      <c r="P583" s="10">
        <f t="shared" si="59"/>
        <v>0</v>
      </c>
    </row>
    <row r="584" spans="1:16">
      <c r="A584" s="5" t="s">
        <v>270</v>
      </c>
      <c r="B584" s="6" t="s">
        <v>271</v>
      </c>
      <c r="C584" s="7">
        <v>2229.3939999999993</v>
      </c>
      <c r="D584" s="7">
        <v>2229.3939999999993</v>
      </c>
      <c r="E584" s="7">
        <v>178</v>
      </c>
      <c r="F584" s="7">
        <v>96.462850000000003</v>
      </c>
      <c r="G584" s="7">
        <v>0.43820999999999999</v>
      </c>
      <c r="H584" s="7">
        <v>96.922330000000002</v>
      </c>
      <c r="I584" s="7">
        <v>3.0350000000000002E-2</v>
      </c>
      <c r="J584" s="7">
        <v>35.164370000000005</v>
      </c>
      <c r="K584" s="7">
        <f t="shared" si="54"/>
        <v>81.537149999999997</v>
      </c>
      <c r="L584" s="7">
        <f t="shared" si="55"/>
        <v>2132.9311499999994</v>
      </c>
      <c r="M584" s="7">
        <f t="shared" si="56"/>
        <v>54.192612359550566</v>
      </c>
      <c r="N584" s="7">
        <f t="shared" si="57"/>
        <v>2132.4716699999994</v>
      </c>
      <c r="O584" s="7">
        <f t="shared" si="58"/>
        <v>81.077669999999998</v>
      </c>
      <c r="P584" s="7">
        <f t="shared" si="59"/>
        <v>54.450747191011239</v>
      </c>
    </row>
    <row r="585" spans="1:16">
      <c r="A585" s="8" t="s">
        <v>23</v>
      </c>
      <c r="B585" s="9" t="s">
        <v>24</v>
      </c>
      <c r="C585" s="10">
        <v>1510.6279999999999</v>
      </c>
      <c r="D585" s="10">
        <v>1510.6279999999999</v>
      </c>
      <c r="E585" s="10">
        <v>126</v>
      </c>
      <c r="F585" s="10">
        <v>69.133340000000004</v>
      </c>
      <c r="G585" s="10">
        <v>0</v>
      </c>
      <c r="H585" s="10">
        <v>69.133340000000004</v>
      </c>
      <c r="I585" s="10">
        <v>0</v>
      </c>
      <c r="J585" s="10">
        <v>0</v>
      </c>
      <c r="K585" s="10">
        <f t="shared" si="54"/>
        <v>56.866659999999996</v>
      </c>
      <c r="L585" s="10">
        <f t="shared" si="55"/>
        <v>1441.4946599999998</v>
      </c>
      <c r="M585" s="10">
        <f t="shared" si="56"/>
        <v>54.867730158730168</v>
      </c>
      <c r="N585" s="10">
        <f t="shared" si="57"/>
        <v>1441.4946599999998</v>
      </c>
      <c r="O585" s="10">
        <f t="shared" si="58"/>
        <v>56.866659999999996</v>
      </c>
      <c r="P585" s="10">
        <f t="shared" si="59"/>
        <v>54.867730158730168</v>
      </c>
    </row>
    <row r="586" spans="1:16">
      <c r="A586" s="8" t="s">
        <v>25</v>
      </c>
      <c r="B586" s="9" t="s">
        <v>26</v>
      </c>
      <c r="C586" s="10">
        <v>332.33800000000002</v>
      </c>
      <c r="D586" s="10">
        <v>319.43799999999999</v>
      </c>
      <c r="E586" s="10">
        <v>27.72</v>
      </c>
      <c r="F586" s="10">
        <v>12.509510000000001</v>
      </c>
      <c r="G586" s="10">
        <v>0</v>
      </c>
      <c r="H586" s="10">
        <v>12.509510000000001</v>
      </c>
      <c r="I586" s="10">
        <v>0</v>
      </c>
      <c r="J586" s="10">
        <v>0</v>
      </c>
      <c r="K586" s="10">
        <f t="shared" si="54"/>
        <v>15.210489999999998</v>
      </c>
      <c r="L586" s="10">
        <f t="shared" si="55"/>
        <v>306.92849000000001</v>
      </c>
      <c r="M586" s="10">
        <f t="shared" si="56"/>
        <v>45.128102453102457</v>
      </c>
      <c r="N586" s="10">
        <f t="shared" si="57"/>
        <v>306.92849000000001</v>
      </c>
      <c r="O586" s="10">
        <f t="shared" si="58"/>
        <v>15.210489999999998</v>
      </c>
      <c r="P586" s="10">
        <f t="shared" si="59"/>
        <v>45.128102453102457</v>
      </c>
    </row>
    <row r="587" spans="1:16">
      <c r="A587" s="8" t="s">
        <v>27</v>
      </c>
      <c r="B587" s="9" t="s">
        <v>28</v>
      </c>
      <c r="C587" s="10">
        <v>166.8</v>
      </c>
      <c r="D587" s="10">
        <v>166.8</v>
      </c>
      <c r="E587" s="10">
        <v>17.400000000000002</v>
      </c>
      <c r="F587" s="10">
        <v>14.82</v>
      </c>
      <c r="G587" s="10">
        <v>0</v>
      </c>
      <c r="H587" s="10">
        <v>14.82</v>
      </c>
      <c r="I587" s="10">
        <v>0</v>
      </c>
      <c r="J587" s="10">
        <v>35.164370000000005</v>
      </c>
      <c r="K587" s="10">
        <f t="shared" si="54"/>
        <v>2.5800000000000018</v>
      </c>
      <c r="L587" s="10">
        <f t="shared" si="55"/>
        <v>151.98000000000002</v>
      </c>
      <c r="M587" s="10">
        <f t="shared" si="56"/>
        <v>85.172413793103445</v>
      </c>
      <c r="N587" s="10">
        <f t="shared" si="57"/>
        <v>151.98000000000002</v>
      </c>
      <c r="O587" s="10">
        <f t="shared" si="58"/>
        <v>2.5800000000000018</v>
      </c>
      <c r="P587" s="10">
        <f t="shared" si="59"/>
        <v>85.172413793103445</v>
      </c>
    </row>
    <row r="588" spans="1:16">
      <c r="A588" s="8" t="s">
        <v>76</v>
      </c>
      <c r="B588" s="9" t="s">
        <v>77</v>
      </c>
      <c r="C588" s="10">
        <v>2.1</v>
      </c>
      <c r="D588" s="10">
        <v>2.1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2.1</v>
      </c>
      <c r="M588" s="10">
        <f t="shared" si="56"/>
        <v>0</v>
      </c>
      <c r="N588" s="10">
        <f t="shared" si="57"/>
        <v>2.1</v>
      </c>
      <c r="O588" s="10">
        <f t="shared" si="58"/>
        <v>0</v>
      </c>
      <c r="P588" s="10">
        <f t="shared" si="59"/>
        <v>0</v>
      </c>
    </row>
    <row r="589" spans="1:16">
      <c r="A589" s="8" t="s">
        <v>29</v>
      </c>
      <c r="B589" s="9" t="s">
        <v>30</v>
      </c>
      <c r="C589" s="10">
        <v>30.6</v>
      </c>
      <c r="D589" s="10">
        <v>43.5</v>
      </c>
      <c r="E589" s="10">
        <v>2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2</v>
      </c>
      <c r="L589" s="10">
        <f t="shared" si="55"/>
        <v>43.5</v>
      </c>
      <c r="M589" s="10">
        <f t="shared" si="56"/>
        <v>0</v>
      </c>
      <c r="N589" s="10">
        <f t="shared" si="57"/>
        <v>43.5</v>
      </c>
      <c r="O589" s="10">
        <f t="shared" si="58"/>
        <v>2</v>
      </c>
      <c r="P589" s="10">
        <f t="shared" si="59"/>
        <v>0</v>
      </c>
    </row>
    <row r="590" spans="1:16">
      <c r="A590" s="8" t="s">
        <v>31</v>
      </c>
      <c r="B590" s="9" t="s">
        <v>32</v>
      </c>
      <c r="C590" s="10">
        <v>7.758</v>
      </c>
      <c r="D590" s="10">
        <v>7.758</v>
      </c>
      <c r="E590" s="10">
        <v>0.2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0.2</v>
      </c>
      <c r="L590" s="10">
        <f t="shared" si="55"/>
        <v>7.758</v>
      </c>
      <c r="M590" s="10">
        <f t="shared" si="56"/>
        <v>0</v>
      </c>
      <c r="N590" s="10">
        <f t="shared" si="57"/>
        <v>7.758</v>
      </c>
      <c r="O590" s="10">
        <f t="shared" si="58"/>
        <v>0.2</v>
      </c>
      <c r="P590" s="10">
        <f t="shared" si="59"/>
        <v>0</v>
      </c>
    </row>
    <row r="591" spans="1:16">
      <c r="A591" s="8" t="s">
        <v>35</v>
      </c>
      <c r="B591" s="9" t="s">
        <v>36</v>
      </c>
      <c r="C591" s="10">
        <v>0.59099999999999997</v>
      </c>
      <c r="D591" s="10">
        <v>0.59099999999999997</v>
      </c>
      <c r="E591" s="10">
        <v>0.08</v>
      </c>
      <c r="F591" s="10">
        <v>0</v>
      </c>
      <c r="G591" s="10">
        <v>0</v>
      </c>
      <c r="H591" s="10">
        <v>3.517E-2</v>
      </c>
      <c r="I591" s="10">
        <v>0</v>
      </c>
      <c r="J591" s="10">
        <v>0</v>
      </c>
      <c r="K591" s="10">
        <f t="shared" si="54"/>
        <v>0.08</v>
      </c>
      <c r="L591" s="10">
        <f t="shared" si="55"/>
        <v>0.59099999999999997</v>
      </c>
      <c r="M591" s="10">
        <f t="shared" si="56"/>
        <v>0</v>
      </c>
      <c r="N591" s="10">
        <f t="shared" si="57"/>
        <v>0.55582999999999994</v>
      </c>
      <c r="O591" s="10">
        <f t="shared" si="58"/>
        <v>4.4830000000000002E-2</v>
      </c>
      <c r="P591" s="10">
        <f t="shared" si="59"/>
        <v>43.962499999999999</v>
      </c>
    </row>
    <row r="592" spans="1:16">
      <c r="A592" s="8" t="s">
        <v>37</v>
      </c>
      <c r="B592" s="9" t="s">
        <v>38</v>
      </c>
      <c r="C592" s="10">
        <v>128.779</v>
      </c>
      <c r="D592" s="10">
        <v>128.779</v>
      </c>
      <c r="E592" s="10">
        <v>1.5</v>
      </c>
      <c r="F592" s="10">
        <v>0</v>
      </c>
      <c r="G592" s="10">
        <v>0.43820999999999999</v>
      </c>
      <c r="H592" s="10">
        <v>0.42431000000000002</v>
      </c>
      <c r="I592" s="10">
        <v>3.0350000000000002E-2</v>
      </c>
      <c r="J592" s="10">
        <v>0</v>
      </c>
      <c r="K592" s="10">
        <f t="shared" si="54"/>
        <v>1.5</v>
      </c>
      <c r="L592" s="10">
        <f t="shared" si="55"/>
        <v>128.779</v>
      </c>
      <c r="M592" s="10">
        <f t="shared" si="56"/>
        <v>0</v>
      </c>
      <c r="N592" s="10">
        <f t="shared" si="57"/>
        <v>128.35469000000001</v>
      </c>
      <c r="O592" s="10">
        <f t="shared" si="58"/>
        <v>1.07569</v>
      </c>
      <c r="P592" s="10">
        <f t="shared" si="59"/>
        <v>28.287333333333336</v>
      </c>
    </row>
    <row r="593" spans="1:16">
      <c r="A593" s="8" t="s">
        <v>80</v>
      </c>
      <c r="B593" s="9" t="s">
        <v>81</v>
      </c>
      <c r="C593" s="10">
        <v>2.7</v>
      </c>
      <c r="D593" s="10">
        <v>2.7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0</v>
      </c>
      <c r="L593" s="10">
        <f t="shared" si="55"/>
        <v>2.7</v>
      </c>
      <c r="M593" s="10">
        <f t="shared" si="56"/>
        <v>0</v>
      </c>
      <c r="N593" s="10">
        <f t="shared" si="57"/>
        <v>2.7</v>
      </c>
      <c r="O593" s="10">
        <f t="shared" si="58"/>
        <v>0</v>
      </c>
      <c r="P593" s="10">
        <f t="shared" si="59"/>
        <v>0</v>
      </c>
    </row>
    <row r="594" spans="1:16" ht="25.5">
      <c r="A594" s="8" t="s">
        <v>41</v>
      </c>
      <c r="B594" s="9" t="s">
        <v>42</v>
      </c>
      <c r="C594" s="10">
        <v>10.1</v>
      </c>
      <c r="D594" s="10">
        <v>10.1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0</v>
      </c>
      <c r="L594" s="10">
        <f t="shared" si="55"/>
        <v>10.1</v>
      </c>
      <c r="M594" s="10">
        <f t="shared" si="56"/>
        <v>0</v>
      </c>
      <c r="N594" s="10">
        <f t="shared" si="57"/>
        <v>10.1</v>
      </c>
      <c r="O594" s="10">
        <f t="shared" si="58"/>
        <v>0</v>
      </c>
      <c r="P594" s="10">
        <f t="shared" si="59"/>
        <v>0</v>
      </c>
    </row>
    <row r="595" spans="1:16">
      <c r="A595" s="8" t="s">
        <v>272</v>
      </c>
      <c r="B595" s="9" t="s">
        <v>273</v>
      </c>
      <c r="C595" s="10">
        <v>37</v>
      </c>
      <c r="D595" s="10">
        <v>37</v>
      </c>
      <c r="E595" s="10">
        <v>3.1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3.1</v>
      </c>
      <c r="L595" s="10">
        <f t="shared" si="55"/>
        <v>37</v>
      </c>
      <c r="M595" s="10">
        <f t="shared" si="56"/>
        <v>0</v>
      </c>
      <c r="N595" s="10">
        <f t="shared" si="57"/>
        <v>37</v>
      </c>
      <c r="O595" s="10">
        <f t="shared" si="58"/>
        <v>3.1</v>
      </c>
      <c r="P595" s="10">
        <f t="shared" si="59"/>
        <v>0</v>
      </c>
    </row>
    <row r="596" spans="1:16">
      <c r="A596" s="5" t="s">
        <v>274</v>
      </c>
      <c r="B596" s="6" t="s">
        <v>275</v>
      </c>
      <c r="C596" s="7">
        <v>1746.4870000000001</v>
      </c>
      <c r="D596" s="7">
        <v>1746.4870000000001</v>
      </c>
      <c r="E596" s="7">
        <v>155.256</v>
      </c>
      <c r="F596" s="7">
        <v>55.444459999999999</v>
      </c>
      <c r="G596" s="7">
        <v>0</v>
      </c>
      <c r="H596" s="7">
        <v>9.5184699999999989</v>
      </c>
      <c r="I596" s="7">
        <v>46.27599</v>
      </c>
      <c r="J596" s="7">
        <v>55.444459999999999</v>
      </c>
      <c r="K596" s="7">
        <f t="shared" si="54"/>
        <v>99.811540000000008</v>
      </c>
      <c r="L596" s="7">
        <f t="shared" si="55"/>
        <v>1691.0425400000001</v>
      </c>
      <c r="M596" s="7">
        <f t="shared" si="56"/>
        <v>35.711637553460093</v>
      </c>
      <c r="N596" s="7">
        <f t="shared" si="57"/>
        <v>1736.9685300000001</v>
      </c>
      <c r="O596" s="7">
        <f t="shared" si="58"/>
        <v>145.73752999999999</v>
      </c>
      <c r="P596" s="7">
        <f t="shared" si="59"/>
        <v>6.1308226413149889</v>
      </c>
    </row>
    <row r="597" spans="1:16" ht="25.5">
      <c r="A597" s="8" t="s">
        <v>55</v>
      </c>
      <c r="B597" s="9" t="s">
        <v>56</v>
      </c>
      <c r="C597" s="10">
        <v>1746.4870000000001</v>
      </c>
      <c r="D597" s="10">
        <v>1746.4870000000001</v>
      </c>
      <c r="E597" s="10">
        <v>155.256</v>
      </c>
      <c r="F597" s="10">
        <v>55.444459999999999</v>
      </c>
      <c r="G597" s="10">
        <v>0</v>
      </c>
      <c r="H597" s="10">
        <v>9.5184699999999989</v>
      </c>
      <c r="I597" s="10">
        <v>46.27599</v>
      </c>
      <c r="J597" s="10">
        <v>55.444459999999999</v>
      </c>
      <c r="K597" s="10">
        <f t="shared" si="54"/>
        <v>99.811540000000008</v>
      </c>
      <c r="L597" s="10">
        <f t="shared" si="55"/>
        <v>1691.0425400000001</v>
      </c>
      <c r="M597" s="10">
        <f t="shared" si="56"/>
        <v>35.711637553460093</v>
      </c>
      <c r="N597" s="10">
        <f t="shared" si="57"/>
        <v>1736.9685300000001</v>
      </c>
      <c r="O597" s="10">
        <f t="shared" si="58"/>
        <v>145.73752999999999</v>
      </c>
      <c r="P597" s="10">
        <f t="shared" si="59"/>
        <v>6.1308226413149889</v>
      </c>
    </row>
    <row r="598" spans="1:16" ht="25.5">
      <c r="A598" s="5" t="s">
        <v>276</v>
      </c>
      <c r="B598" s="6" t="s">
        <v>277</v>
      </c>
      <c r="C598" s="7">
        <v>151281.58772000001</v>
      </c>
      <c r="D598" s="7">
        <v>156949.06163000001</v>
      </c>
      <c r="E598" s="7">
        <v>12540.840999999999</v>
      </c>
      <c r="F598" s="7">
        <v>3509.5957899999999</v>
      </c>
      <c r="G598" s="7">
        <v>0</v>
      </c>
      <c r="H598" s="7">
        <v>3701.5050200000001</v>
      </c>
      <c r="I598" s="7">
        <v>0</v>
      </c>
      <c r="J598" s="7">
        <v>0</v>
      </c>
      <c r="K598" s="7">
        <f t="shared" si="54"/>
        <v>9031.2452099999991</v>
      </c>
      <c r="L598" s="7">
        <f t="shared" si="55"/>
        <v>153439.46584000002</v>
      </c>
      <c r="M598" s="7">
        <f t="shared" si="56"/>
        <v>27.985330409659131</v>
      </c>
      <c r="N598" s="7">
        <f t="shared" si="57"/>
        <v>153247.55661</v>
      </c>
      <c r="O598" s="7">
        <f t="shared" si="58"/>
        <v>8839.335979999998</v>
      </c>
      <c r="P598" s="7">
        <f t="shared" si="59"/>
        <v>29.515604416003683</v>
      </c>
    </row>
    <row r="599" spans="1:16" ht="38.25">
      <c r="A599" s="5" t="s">
        <v>278</v>
      </c>
      <c r="B599" s="6" t="s">
        <v>46</v>
      </c>
      <c r="C599" s="7">
        <v>12252.312000000002</v>
      </c>
      <c r="D599" s="7">
        <v>12146.758</v>
      </c>
      <c r="E599" s="7">
        <v>882.04600000000005</v>
      </c>
      <c r="F599" s="7">
        <v>366.96391999999997</v>
      </c>
      <c r="G599" s="7">
        <v>0</v>
      </c>
      <c r="H599" s="7">
        <v>366.96391999999997</v>
      </c>
      <c r="I599" s="7">
        <v>0</v>
      </c>
      <c r="J599" s="7">
        <v>0</v>
      </c>
      <c r="K599" s="7">
        <f t="shared" si="54"/>
        <v>515.08208000000013</v>
      </c>
      <c r="L599" s="7">
        <f t="shared" si="55"/>
        <v>11779.79408</v>
      </c>
      <c r="M599" s="7">
        <f t="shared" si="56"/>
        <v>41.603716812955327</v>
      </c>
      <c r="N599" s="7">
        <f t="shared" si="57"/>
        <v>11779.79408</v>
      </c>
      <c r="O599" s="7">
        <f t="shared" si="58"/>
        <v>515.08208000000013</v>
      </c>
      <c r="P599" s="7">
        <f t="shared" si="59"/>
        <v>41.603716812955327</v>
      </c>
    </row>
    <row r="600" spans="1:16">
      <c r="A600" s="8" t="s">
        <v>23</v>
      </c>
      <c r="B600" s="9" t="s">
        <v>24</v>
      </c>
      <c r="C600" s="10">
        <v>9696.643</v>
      </c>
      <c r="D600" s="10">
        <v>9610.1229999999996</v>
      </c>
      <c r="E600" s="10">
        <v>693.48</v>
      </c>
      <c r="F600" s="10">
        <v>298.55286000000001</v>
      </c>
      <c r="G600" s="10">
        <v>0</v>
      </c>
      <c r="H600" s="10">
        <v>298.55286000000001</v>
      </c>
      <c r="I600" s="10">
        <v>0</v>
      </c>
      <c r="J600" s="10">
        <v>0</v>
      </c>
      <c r="K600" s="10">
        <f t="shared" si="54"/>
        <v>394.92714000000001</v>
      </c>
      <c r="L600" s="10">
        <f t="shared" si="55"/>
        <v>9311.5701399999998</v>
      </c>
      <c r="M600" s="10">
        <f t="shared" si="56"/>
        <v>43.051401626578993</v>
      </c>
      <c r="N600" s="10">
        <f t="shared" si="57"/>
        <v>9311.5701399999998</v>
      </c>
      <c r="O600" s="10">
        <f t="shared" si="58"/>
        <v>394.92714000000001</v>
      </c>
      <c r="P600" s="10">
        <f t="shared" si="59"/>
        <v>43.051401626578993</v>
      </c>
    </row>
    <row r="601" spans="1:16">
      <c r="A601" s="8" t="s">
        <v>25</v>
      </c>
      <c r="B601" s="9" t="s">
        <v>26</v>
      </c>
      <c r="C601" s="10">
        <v>2133.261</v>
      </c>
      <c r="D601" s="10">
        <v>2114.2269999999999</v>
      </c>
      <c r="E601" s="10">
        <v>152.566</v>
      </c>
      <c r="F601" s="10">
        <v>59.016059999999996</v>
      </c>
      <c r="G601" s="10">
        <v>0</v>
      </c>
      <c r="H601" s="10">
        <v>59.016059999999996</v>
      </c>
      <c r="I601" s="10">
        <v>0</v>
      </c>
      <c r="J601" s="10">
        <v>0</v>
      </c>
      <c r="K601" s="10">
        <f t="shared" si="54"/>
        <v>93.549940000000007</v>
      </c>
      <c r="L601" s="10">
        <f t="shared" si="55"/>
        <v>2055.2109399999999</v>
      </c>
      <c r="M601" s="10">
        <f t="shared" si="56"/>
        <v>38.682314539281357</v>
      </c>
      <c r="N601" s="10">
        <f t="shared" si="57"/>
        <v>2055.2109399999999</v>
      </c>
      <c r="O601" s="10">
        <f t="shared" si="58"/>
        <v>93.549940000000007</v>
      </c>
      <c r="P601" s="10">
        <f t="shared" si="59"/>
        <v>38.682314539281357</v>
      </c>
    </row>
    <row r="602" spans="1:16">
      <c r="A602" s="8" t="s">
        <v>27</v>
      </c>
      <c r="B602" s="9" t="s">
        <v>28</v>
      </c>
      <c r="C602" s="10">
        <v>218.065</v>
      </c>
      <c r="D602" s="10">
        <v>218.065</v>
      </c>
      <c r="E602" s="10">
        <v>17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17</v>
      </c>
      <c r="L602" s="10">
        <f t="shared" si="55"/>
        <v>218.065</v>
      </c>
      <c r="M602" s="10">
        <f t="shared" si="56"/>
        <v>0</v>
      </c>
      <c r="N602" s="10">
        <f t="shared" si="57"/>
        <v>218.065</v>
      </c>
      <c r="O602" s="10">
        <f t="shared" si="58"/>
        <v>17</v>
      </c>
      <c r="P602" s="10">
        <f t="shared" si="59"/>
        <v>0</v>
      </c>
    </row>
    <row r="603" spans="1:16">
      <c r="A603" s="8" t="s">
        <v>29</v>
      </c>
      <c r="B603" s="9" t="s">
        <v>30</v>
      </c>
      <c r="C603" s="10">
        <v>192.06300000000002</v>
      </c>
      <c r="D603" s="10">
        <v>192.06300000000002</v>
      </c>
      <c r="E603" s="10">
        <v>18</v>
      </c>
      <c r="F603" s="10">
        <v>9.3949999999999996</v>
      </c>
      <c r="G603" s="10">
        <v>0</v>
      </c>
      <c r="H603" s="10">
        <v>9.3949999999999996</v>
      </c>
      <c r="I603" s="10">
        <v>0</v>
      </c>
      <c r="J603" s="10">
        <v>0</v>
      </c>
      <c r="K603" s="10">
        <f t="shared" si="54"/>
        <v>8.6050000000000004</v>
      </c>
      <c r="L603" s="10">
        <f t="shared" si="55"/>
        <v>182.66800000000001</v>
      </c>
      <c r="M603" s="10">
        <f t="shared" si="56"/>
        <v>52.194444444444443</v>
      </c>
      <c r="N603" s="10">
        <f t="shared" si="57"/>
        <v>182.66800000000001</v>
      </c>
      <c r="O603" s="10">
        <f t="shared" si="58"/>
        <v>8.6050000000000004</v>
      </c>
      <c r="P603" s="10">
        <f t="shared" si="59"/>
        <v>52.194444444444443</v>
      </c>
    </row>
    <row r="604" spans="1:16">
      <c r="A604" s="8" t="s">
        <v>31</v>
      </c>
      <c r="B604" s="9" t="s">
        <v>32</v>
      </c>
      <c r="C604" s="10">
        <v>12.280000000000001</v>
      </c>
      <c r="D604" s="10">
        <v>12.280000000000001</v>
      </c>
      <c r="E604" s="10">
        <v>1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1</v>
      </c>
      <c r="L604" s="10">
        <f t="shared" si="55"/>
        <v>12.280000000000001</v>
      </c>
      <c r="M604" s="10">
        <f t="shared" si="56"/>
        <v>0</v>
      </c>
      <c r="N604" s="10">
        <f t="shared" si="57"/>
        <v>12.280000000000001</v>
      </c>
      <c r="O604" s="10">
        <f t="shared" si="58"/>
        <v>1</v>
      </c>
      <c r="P604" s="10">
        <f t="shared" si="59"/>
        <v>0</v>
      </c>
    </row>
    <row r="605" spans="1:16">
      <c r="A605" s="5" t="s">
        <v>279</v>
      </c>
      <c r="B605" s="6" t="s">
        <v>68</v>
      </c>
      <c r="C605" s="7">
        <v>300</v>
      </c>
      <c r="D605" s="7">
        <v>300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f t="shared" si="54"/>
        <v>0</v>
      </c>
      <c r="L605" s="7">
        <f t="shared" si="55"/>
        <v>300</v>
      </c>
      <c r="M605" s="7">
        <f t="shared" si="56"/>
        <v>0</v>
      </c>
      <c r="N605" s="7">
        <f t="shared" si="57"/>
        <v>300</v>
      </c>
      <c r="O605" s="7">
        <f t="shared" si="58"/>
        <v>0</v>
      </c>
      <c r="P605" s="7">
        <f t="shared" si="59"/>
        <v>0</v>
      </c>
    </row>
    <row r="606" spans="1:16">
      <c r="A606" s="8" t="s">
        <v>29</v>
      </c>
      <c r="B606" s="9" t="s">
        <v>30</v>
      </c>
      <c r="C606" s="10">
        <v>300</v>
      </c>
      <c r="D606" s="10">
        <v>300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0</v>
      </c>
      <c r="L606" s="10">
        <f t="shared" si="55"/>
        <v>300</v>
      </c>
      <c r="M606" s="10">
        <f t="shared" si="56"/>
        <v>0</v>
      </c>
      <c r="N606" s="10">
        <f t="shared" si="57"/>
        <v>300</v>
      </c>
      <c r="O606" s="10">
        <f t="shared" si="58"/>
        <v>0</v>
      </c>
      <c r="P606" s="10">
        <f t="shared" si="59"/>
        <v>0</v>
      </c>
    </row>
    <row r="607" spans="1:16">
      <c r="A607" s="5" t="s">
        <v>280</v>
      </c>
      <c r="B607" s="6" t="s">
        <v>281</v>
      </c>
      <c r="C607" s="7">
        <v>4437.0569999999998</v>
      </c>
      <c r="D607" s="7">
        <v>4090.732</v>
      </c>
      <c r="E607" s="7">
        <v>2003.675</v>
      </c>
      <c r="F607" s="7">
        <v>-191.90923000000001</v>
      </c>
      <c r="G607" s="7">
        <v>0</v>
      </c>
      <c r="H607" s="7">
        <v>0</v>
      </c>
      <c r="I607" s="7">
        <v>0</v>
      </c>
      <c r="J607" s="7">
        <v>0</v>
      </c>
      <c r="K607" s="7">
        <f t="shared" si="54"/>
        <v>2195.5842299999999</v>
      </c>
      <c r="L607" s="7">
        <f t="shared" si="55"/>
        <v>4282.6412300000002</v>
      </c>
      <c r="M607" s="7">
        <f t="shared" si="56"/>
        <v>-9.5778621782474698</v>
      </c>
      <c r="N607" s="7">
        <f t="shared" si="57"/>
        <v>4090.732</v>
      </c>
      <c r="O607" s="7">
        <f t="shared" si="58"/>
        <v>2003.675</v>
      </c>
      <c r="P607" s="7">
        <f t="shared" si="59"/>
        <v>0</v>
      </c>
    </row>
    <row r="608" spans="1:16">
      <c r="A608" s="8" t="s">
        <v>282</v>
      </c>
      <c r="B608" s="9" t="s">
        <v>283</v>
      </c>
      <c r="C608" s="10">
        <v>4437.0569999999998</v>
      </c>
      <c r="D608" s="10">
        <v>4090.732</v>
      </c>
      <c r="E608" s="10">
        <v>2003.675</v>
      </c>
      <c r="F608" s="10">
        <v>-191.90923000000001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2195.5842299999999</v>
      </c>
      <c r="L608" s="10">
        <f t="shared" si="55"/>
        <v>4282.6412300000002</v>
      </c>
      <c r="M608" s="10">
        <f t="shared" si="56"/>
        <v>-9.5778621782474698</v>
      </c>
      <c r="N608" s="10">
        <f t="shared" si="57"/>
        <v>4090.732</v>
      </c>
      <c r="O608" s="10">
        <f t="shared" si="58"/>
        <v>2003.675</v>
      </c>
      <c r="P608" s="10">
        <f t="shared" si="59"/>
        <v>0</v>
      </c>
    </row>
    <row r="609" spans="1:16">
      <c r="A609" s="5" t="s">
        <v>284</v>
      </c>
      <c r="B609" s="6" t="s">
        <v>285</v>
      </c>
      <c r="C609" s="7">
        <v>17872.58772</v>
      </c>
      <c r="D609" s="7">
        <v>23991.940630000001</v>
      </c>
      <c r="E609" s="7">
        <v>2.3283064365386963E-13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f t="shared" si="54"/>
        <v>2.3283064365386963E-13</v>
      </c>
      <c r="L609" s="7">
        <f t="shared" si="55"/>
        <v>23991.940630000001</v>
      </c>
      <c r="M609" s="7">
        <f t="shared" si="56"/>
        <v>0</v>
      </c>
      <c r="N609" s="7">
        <f t="shared" si="57"/>
        <v>23991.940630000001</v>
      </c>
      <c r="O609" s="7">
        <f t="shared" si="58"/>
        <v>2.3283064365386963E-13</v>
      </c>
      <c r="P609" s="7">
        <f t="shared" si="59"/>
        <v>0</v>
      </c>
    </row>
    <row r="610" spans="1:16">
      <c r="A610" s="8" t="s">
        <v>286</v>
      </c>
      <c r="B610" s="9" t="s">
        <v>287</v>
      </c>
      <c r="C610" s="10">
        <v>17872.58772</v>
      </c>
      <c r="D610" s="10">
        <v>23991.940630000001</v>
      </c>
      <c r="E610" s="10">
        <v>2.3283064365386963E-13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2.3283064365386963E-13</v>
      </c>
      <c r="L610" s="10">
        <f t="shared" si="55"/>
        <v>23991.940630000001</v>
      </c>
      <c r="M610" s="10">
        <f t="shared" si="56"/>
        <v>0</v>
      </c>
      <c r="N610" s="10">
        <f t="shared" si="57"/>
        <v>23991.940630000001</v>
      </c>
      <c r="O610" s="10">
        <f t="shared" si="58"/>
        <v>2.3283064365386963E-13</v>
      </c>
      <c r="P610" s="10">
        <f t="shared" si="59"/>
        <v>0</v>
      </c>
    </row>
    <row r="611" spans="1:16">
      <c r="A611" s="5" t="s">
        <v>288</v>
      </c>
      <c r="B611" s="6" t="s">
        <v>289</v>
      </c>
      <c r="C611" s="7">
        <v>107099</v>
      </c>
      <c r="D611" s="7">
        <v>107099</v>
      </c>
      <c r="E611" s="7">
        <v>8924.9</v>
      </c>
      <c r="F611" s="7">
        <v>2974.96666</v>
      </c>
      <c r="G611" s="7">
        <v>0</v>
      </c>
      <c r="H611" s="7">
        <v>2974.96666</v>
      </c>
      <c r="I611" s="7">
        <v>0</v>
      </c>
      <c r="J611" s="7">
        <v>0</v>
      </c>
      <c r="K611" s="7">
        <f t="shared" si="54"/>
        <v>5949.9333399999996</v>
      </c>
      <c r="L611" s="7">
        <f t="shared" si="55"/>
        <v>104124.03333999999</v>
      </c>
      <c r="M611" s="7">
        <f t="shared" si="56"/>
        <v>33.333333258635953</v>
      </c>
      <c r="N611" s="7">
        <f t="shared" si="57"/>
        <v>104124.03333999999</v>
      </c>
      <c r="O611" s="7">
        <f t="shared" si="58"/>
        <v>5949.9333399999996</v>
      </c>
      <c r="P611" s="7">
        <f t="shared" si="59"/>
        <v>33.333333258635953</v>
      </c>
    </row>
    <row r="612" spans="1:16" ht="25.5">
      <c r="A612" s="8" t="s">
        <v>125</v>
      </c>
      <c r="B612" s="9" t="s">
        <v>126</v>
      </c>
      <c r="C612" s="10">
        <v>107099</v>
      </c>
      <c r="D612" s="10">
        <v>107099</v>
      </c>
      <c r="E612" s="10">
        <v>8924.9</v>
      </c>
      <c r="F612" s="10">
        <v>2974.96666</v>
      </c>
      <c r="G612" s="10">
        <v>0</v>
      </c>
      <c r="H612" s="10">
        <v>2974.96666</v>
      </c>
      <c r="I612" s="10">
        <v>0</v>
      </c>
      <c r="J612" s="10">
        <v>0</v>
      </c>
      <c r="K612" s="10">
        <f t="shared" si="54"/>
        <v>5949.9333399999996</v>
      </c>
      <c r="L612" s="10">
        <f t="shared" si="55"/>
        <v>104124.03333999999</v>
      </c>
      <c r="M612" s="10">
        <f t="shared" si="56"/>
        <v>33.333333258635953</v>
      </c>
      <c r="N612" s="10">
        <f t="shared" si="57"/>
        <v>104124.03333999999</v>
      </c>
      <c r="O612" s="10">
        <f t="shared" si="58"/>
        <v>5949.9333399999996</v>
      </c>
      <c r="P612" s="10">
        <f t="shared" si="59"/>
        <v>33.333333258635953</v>
      </c>
    </row>
    <row r="613" spans="1:16">
      <c r="A613" s="5" t="s">
        <v>290</v>
      </c>
      <c r="B613" s="6" t="s">
        <v>124</v>
      </c>
      <c r="C613" s="7">
        <v>8401.6309999999994</v>
      </c>
      <c r="D613" s="7">
        <v>8401.6309999999994</v>
      </c>
      <c r="E613" s="7">
        <v>730.22</v>
      </c>
      <c r="F613" s="7">
        <v>359.57443999999998</v>
      </c>
      <c r="G613" s="7">
        <v>0</v>
      </c>
      <c r="H613" s="7">
        <v>359.57443999999998</v>
      </c>
      <c r="I613" s="7">
        <v>0</v>
      </c>
      <c r="J613" s="7">
        <v>0</v>
      </c>
      <c r="K613" s="7">
        <f t="shared" si="54"/>
        <v>370.64556000000005</v>
      </c>
      <c r="L613" s="7">
        <f t="shared" si="55"/>
        <v>8042.0565599999991</v>
      </c>
      <c r="M613" s="7">
        <f t="shared" si="56"/>
        <v>49.241932568267096</v>
      </c>
      <c r="N613" s="7">
        <f t="shared" si="57"/>
        <v>8042.0565599999991</v>
      </c>
      <c r="O613" s="7">
        <f t="shared" si="58"/>
        <v>370.64556000000005</v>
      </c>
      <c r="P613" s="7">
        <f t="shared" si="59"/>
        <v>49.241932568267096</v>
      </c>
    </row>
    <row r="614" spans="1:16" ht="25.5">
      <c r="A614" s="8" t="s">
        <v>125</v>
      </c>
      <c r="B614" s="9" t="s">
        <v>126</v>
      </c>
      <c r="C614" s="10">
        <v>8401.6309999999994</v>
      </c>
      <c r="D614" s="10">
        <v>8401.6309999999994</v>
      </c>
      <c r="E614" s="10">
        <v>730.22</v>
      </c>
      <c r="F614" s="10">
        <v>359.57443999999998</v>
      </c>
      <c r="G614" s="10">
        <v>0</v>
      </c>
      <c r="H614" s="10">
        <v>359.57443999999998</v>
      </c>
      <c r="I614" s="10">
        <v>0</v>
      </c>
      <c r="J614" s="10">
        <v>0</v>
      </c>
      <c r="K614" s="10">
        <f t="shared" si="54"/>
        <v>370.64556000000005</v>
      </c>
      <c r="L614" s="10">
        <f t="shared" si="55"/>
        <v>8042.0565599999991</v>
      </c>
      <c r="M614" s="10">
        <f t="shared" si="56"/>
        <v>49.241932568267096</v>
      </c>
      <c r="N614" s="10">
        <f t="shared" si="57"/>
        <v>8042.0565599999991</v>
      </c>
      <c r="O614" s="10">
        <f t="shared" si="58"/>
        <v>370.64556000000005</v>
      </c>
      <c r="P614" s="10">
        <f t="shared" si="59"/>
        <v>49.241932568267096</v>
      </c>
    </row>
    <row r="615" spans="1:16" ht="38.25">
      <c r="A615" s="5" t="s">
        <v>291</v>
      </c>
      <c r="B615" s="6" t="s">
        <v>292</v>
      </c>
      <c r="C615" s="7">
        <v>919</v>
      </c>
      <c r="D615" s="7">
        <v>919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f t="shared" si="54"/>
        <v>0</v>
      </c>
      <c r="L615" s="7">
        <f t="shared" si="55"/>
        <v>919</v>
      </c>
      <c r="M615" s="7">
        <f t="shared" si="56"/>
        <v>0</v>
      </c>
      <c r="N615" s="7">
        <f t="shared" si="57"/>
        <v>919</v>
      </c>
      <c r="O615" s="7">
        <f t="shared" si="58"/>
        <v>0</v>
      </c>
      <c r="P615" s="7">
        <f t="shared" si="59"/>
        <v>0</v>
      </c>
    </row>
    <row r="616" spans="1:16" ht="25.5">
      <c r="A616" s="8" t="s">
        <v>125</v>
      </c>
      <c r="B616" s="9" t="s">
        <v>126</v>
      </c>
      <c r="C616" s="10">
        <v>919</v>
      </c>
      <c r="D616" s="10">
        <v>919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0</v>
      </c>
      <c r="L616" s="10">
        <f t="shared" si="55"/>
        <v>919</v>
      </c>
      <c r="M616" s="10">
        <f t="shared" si="56"/>
        <v>0</v>
      </c>
      <c r="N616" s="10">
        <f t="shared" si="57"/>
        <v>919</v>
      </c>
      <c r="O616" s="10">
        <f t="shared" si="58"/>
        <v>0</v>
      </c>
      <c r="P616" s="10">
        <f t="shared" si="59"/>
        <v>0</v>
      </c>
    </row>
    <row r="617" spans="1:16">
      <c r="A617" s="5" t="s">
        <v>293</v>
      </c>
      <c r="B617" s="6" t="s">
        <v>294</v>
      </c>
      <c r="C617" s="7">
        <v>2340145.9217200028</v>
      </c>
      <c r="D617" s="7">
        <v>2394440.1021100017</v>
      </c>
      <c r="E617" s="7">
        <v>209784.79379999998</v>
      </c>
      <c r="F617" s="7">
        <v>35465.101419999992</v>
      </c>
      <c r="G617" s="7">
        <v>34.950209999999998</v>
      </c>
      <c r="H617" s="7">
        <v>29615.107129999989</v>
      </c>
      <c r="I617" s="7">
        <v>11111.617430000006</v>
      </c>
      <c r="J617" s="7">
        <v>68164.047439999966</v>
      </c>
      <c r="K617" s="7">
        <f t="shared" si="54"/>
        <v>174319.69237999999</v>
      </c>
      <c r="L617" s="7">
        <f t="shared" si="55"/>
        <v>2358975.0006900015</v>
      </c>
      <c r="M617" s="7">
        <f t="shared" si="56"/>
        <v>16.90546811215065</v>
      </c>
      <c r="N617" s="7">
        <f t="shared" si="57"/>
        <v>2364824.9949800018</v>
      </c>
      <c r="O617" s="7">
        <f t="shared" si="58"/>
        <v>180169.68667</v>
      </c>
      <c r="P617" s="7">
        <f t="shared" si="59"/>
        <v>14.116898843599593</v>
      </c>
    </row>
    <row r="618" spans="1:1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1"/>
  <sheetViews>
    <sheetView tabSelected="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350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295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23375.219400000002</v>
      </c>
      <c r="E6" s="7">
        <v>1375.796</v>
      </c>
      <c r="F6" s="7">
        <v>3360</v>
      </c>
      <c r="G6" s="7">
        <v>0</v>
      </c>
      <c r="H6" s="7">
        <v>3360.3237100000001</v>
      </c>
      <c r="I6" s="7">
        <v>0</v>
      </c>
      <c r="J6" s="7">
        <v>0</v>
      </c>
      <c r="K6" s="7">
        <f>E6-F6</f>
        <v>-1984.204</v>
      </c>
      <c r="L6" s="7">
        <f>D6-F6</f>
        <v>20015.219400000002</v>
      </c>
      <c r="M6" s="7">
        <f>IF(E6=0,0,(F6/E6)*100)</f>
        <v>244.22225388066252</v>
      </c>
      <c r="N6" s="7">
        <f>D6-H6</f>
        <v>20014.895690000001</v>
      </c>
      <c r="O6" s="7">
        <f>E6-H6</f>
        <v>-1984.5277100000001</v>
      </c>
      <c r="P6" s="7">
        <f>IF(E6=0,0,(H6/E6)*100)</f>
        <v>244.2457828050089</v>
      </c>
    </row>
    <row r="7" spans="1:16" ht="51">
      <c r="A7" s="5" t="s">
        <v>21</v>
      </c>
      <c r="B7" s="6" t="s">
        <v>22</v>
      </c>
      <c r="C7" s="7">
        <v>770</v>
      </c>
      <c r="D7" s="7">
        <v>770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0</v>
      </c>
      <c r="L7" s="7">
        <f>D7-F7</f>
        <v>770</v>
      </c>
      <c r="M7" s="7">
        <f>IF(E7=0,0,(F7/E7)*100)</f>
        <v>0</v>
      </c>
      <c r="N7" s="7">
        <f>D7-H7</f>
        <v>770</v>
      </c>
      <c r="O7" s="7">
        <f>E7-H7</f>
        <v>0</v>
      </c>
      <c r="P7" s="7">
        <f>IF(E7=0,0,(H7/E7)*100)</f>
        <v>0</v>
      </c>
    </row>
    <row r="8" spans="1:16" ht="25.5">
      <c r="A8" s="8" t="s">
        <v>344</v>
      </c>
      <c r="B8" s="9" t="s">
        <v>343</v>
      </c>
      <c r="C8" s="10">
        <v>600</v>
      </c>
      <c r="D8" s="10">
        <v>600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E8-F8</f>
        <v>0</v>
      </c>
      <c r="L8" s="10">
        <f>D8-F8</f>
        <v>600</v>
      </c>
      <c r="M8" s="10">
        <f>IF(E8=0,0,(F8/E8)*100)</f>
        <v>0</v>
      </c>
      <c r="N8" s="10">
        <f>D8-H8</f>
        <v>600</v>
      </c>
      <c r="O8" s="10">
        <f>E8-H8</f>
        <v>0</v>
      </c>
      <c r="P8" s="10">
        <f>IF(E8=0,0,(H8/E8)*100)</f>
        <v>0</v>
      </c>
    </row>
    <row r="9" spans="1:16">
      <c r="A9" s="8" t="s">
        <v>310</v>
      </c>
      <c r="B9" s="9" t="s">
        <v>309</v>
      </c>
      <c r="C9" s="10">
        <v>170</v>
      </c>
      <c r="D9" s="10">
        <v>170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>E9-F9</f>
        <v>0</v>
      </c>
      <c r="L9" s="10">
        <f>D9-F9</f>
        <v>170</v>
      </c>
      <c r="M9" s="10">
        <f>IF(E9=0,0,(F9/E9)*100)</f>
        <v>0</v>
      </c>
      <c r="N9" s="10">
        <f>D9-H9</f>
        <v>170</v>
      </c>
      <c r="O9" s="10">
        <f>E9-H9</f>
        <v>0</v>
      </c>
      <c r="P9" s="10">
        <f>IF(E9=0,0,(H9/E9)*100)</f>
        <v>0</v>
      </c>
    </row>
    <row r="10" spans="1:16">
      <c r="A10" s="5" t="s">
        <v>49</v>
      </c>
      <c r="B10" s="6" t="s">
        <v>50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0.32371</v>
      </c>
      <c r="I10" s="7">
        <v>0</v>
      </c>
      <c r="J10" s="7">
        <v>0</v>
      </c>
      <c r="K10" s="7">
        <f>E10-F10</f>
        <v>0</v>
      </c>
      <c r="L10" s="7">
        <f>D10-F10</f>
        <v>0</v>
      </c>
      <c r="M10" s="7">
        <f>IF(E10=0,0,(F10/E10)*100)</f>
        <v>0</v>
      </c>
      <c r="N10" s="7">
        <f>D10-H10</f>
        <v>-0.32371</v>
      </c>
      <c r="O10" s="7">
        <f>E10-H10</f>
        <v>-0.32371</v>
      </c>
      <c r="P10" s="7">
        <f>IF(E10=0,0,(H10/E10)*100)</f>
        <v>0</v>
      </c>
    </row>
    <row r="11" spans="1:16">
      <c r="A11" s="8" t="s">
        <v>27</v>
      </c>
      <c r="B11" s="9" t="s">
        <v>28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0.31370999999999999</v>
      </c>
      <c r="I11" s="10">
        <v>0</v>
      </c>
      <c r="J11" s="10">
        <v>0</v>
      </c>
      <c r="K11" s="10">
        <f>E11-F11</f>
        <v>0</v>
      </c>
      <c r="L11" s="10">
        <f>D11-F11</f>
        <v>0</v>
      </c>
      <c r="M11" s="10">
        <f>IF(E11=0,0,(F11/E11)*100)</f>
        <v>0</v>
      </c>
      <c r="N11" s="10">
        <f>D11-H11</f>
        <v>-0.31370999999999999</v>
      </c>
      <c r="O11" s="10">
        <f>E11-H11</f>
        <v>-0.31370999999999999</v>
      </c>
      <c r="P11" s="10">
        <f>IF(E11=0,0,(H11/E11)*100)</f>
        <v>0</v>
      </c>
    </row>
    <row r="12" spans="1:16">
      <c r="A12" s="8" t="s">
        <v>29</v>
      </c>
      <c r="B12" s="9" t="s">
        <v>30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0.01</v>
      </c>
      <c r="I12" s="10">
        <v>0</v>
      </c>
      <c r="J12" s="10">
        <v>0</v>
      </c>
      <c r="K12" s="10">
        <f>E12-F12</f>
        <v>0</v>
      </c>
      <c r="L12" s="10">
        <f>D12-F12</f>
        <v>0</v>
      </c>
      <c r="M12" s="10">
        <f>IF(E12=0,0,(F12/E12)*100)</f>
        <v>0</v>
      </c>
      <c r="N12" s="10">
        <f>D12-H12</f>
        <v>-0.01</v>
      </c>
      <c r="O12" s="10">
        <f>E12-H12</f>
        <v>-0.01</v>
      </c>
      <c r="P12" s="10">
        <f>IF(E12=0,0,(H12/E12)*100)</f>
        <v>0</v>
      </c>
    </row>
    <row r="13" spans="1:16" ht="63.75">
      <c r="A13" s="5" t="s">
        <v>51</v>
      </c>
      <c r="B13" s="6" t="s">
        <v>52</v>
      </c>
      <c r="C13" s="7">
        <v>457</v>
      </c>
      <c r="D13" s="7">
        <v>457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>E13-F13</f>
        <v>0</v>
      </c>
      <c r="L13" s="7">
        <f>D13-F13</f>
        <v>457</v>
      </c>
      <c r="M13" s="7">
        <f>IF(E13=0,0,(F13/E13)*100)</f>
        <v>0</v>
      </c>
      <c r="N13" s="7">
        <f>D13-H13</f>
        <v>457</v>
      </c>
      <c r="O13" s="7">
        <f>E13-H13</f>
        <v>0</v>
      </c>
      <c r="P13" s="7">
        <f>IF(E13=0,0,(H13/E13)*100)</f>
        <v>0</v>
      </c>
    </row>
    <row r="14" spans="1:16">
      <c r="A14" s="8" t="s">
        <v>349</v>
      </c>
      <c r="B14" s="9" t="s">
        <v>348</v>
      </c>
      <c r="C14" s="10">
        <v>457</v>
      </c>
      <c r="D14" s="10">
        <v>457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>E14-F14</f>
        <v>0</v>
      </c>
      <c r="L14" s="10">
        <f>D14-F14</f>
        <v>457</v>
      </c>
      <c r="M14" s="10">
        <f>IF(E14=0,0,(F14/E14)*100)</f>
        <v>0</v>
      </c>
      <c r="N14" s="10">
        <f>D14-H14</f>
        <v>457</v>
      </c>
      <c r="O14" s="10">
        <f>E14-H14</f>
        <v>0</v>
      </c>
      <c r="P14" s="10">
        <f>IF(E14=0,0,(H14/E14)*100)</f>
        <v>0</v>
      </c>
    </row>
    <row r="15" spans="1:16" ht="38.25">
      <c r="A15" s="5" t="s">
        <v>53</v>
      </c>
      <c r="B15" s="6" t="s">
        <v>54</v>
      </c>
      <c r="C15" s="7">
        <v>22.170999999999999</v>
      </c>
      <c r="D15" s="7">
        <v>28.8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>E15-F15</f>
        <v>0</v>
      </c>
      <c r="L15" s="7">
        <f>D15-F15</f>
        <v>28.8</v>
      </c>
      <c r="M15" s="7">
        <f>IF(E15=0,0,(F15/E15)*100)</f>
        <v>0</v>
      </c>
      <c r="N15" s="7">
        <f>D15-H15</f>
        <v>28.8</v>
      </c>
      <c r="O15" s="7">
        <f>E15-H15</f>
        <v>0</v>
      </c>
      <c r="P15" s="7">
        <f>IF(E15=0,0,(H15/E15)*100)</f>
        <v>0</v>
      </c>
    </row>
    <row r="16" spans="1:16" ht="25.5">
      <c r="A16" s="8" t="s">
        <v>55</v>
      </c>
      <c r="B16" s="9" t="s">
        <v>56</v>
      </c>
      <c r="C16" s="10">
        <v>22.170999999999999</v>
      </c>
      <c r="D16" s="10">
        <v>28.8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E16-F16</f>
        <v>0</v>
      </c>
      <c r="L16" s="10">
        <f>D16-F16</f>
        <v>28.8</v>
      </c>
      <c r="M16" s="10">
        <f>IF(E16=0,0,(F16/E16)*100)</f>
        <v>0</v>
      </c>
      <c r="N16" s="10">
        <f>D16-H16</f>
        <v>28.8</v>
      </c>
      <c r="O16" s="10">
        <f>E16-H16</f>
        <v>0</v>
      </c>
      <c r="P16" s="10">
        <f>IF(E16=0,0,(H16/E16)*100)</f>
        <v>0</v>
      </c>
    </row>
    <row r="17" spans="1:16" ht="25.5">
      <c r="A17" s="5" t="s">
        <v>57</v>
      </c>
      <c r="B17" s="6" t="s">
        <v>58</v>
      </c>
      <c r="C17" s="7">
        <v>2000.0040000000001</v>
      </c>
      <c r="D17" s="7">
        <v>299.85000000000002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>E17-F17</f>
        <v>0</v>
      </c>
      <c r="L17" s="7">
        <f>D17-F17</f>
        <v>299.85000000000002</v>
      </c>
      <c r="M17" s="7">
        <f>IF(E17=0,0,(F17/E17)*100)</f>
        <v>0</v>
      </c>
      <c r="N17" s="7">
        <f>D17-H17</f>
        <v>299.85000000000002</v>
      </c>
      <c r="O17" s="7">
        <f>E17-H17</f>
        <v>0</v>
      </c>
      <c r="P17" s="7">
        <f>IF(E17=0,0,(H17/E17)*100)</f>
        <v>0</v>
      </c>
    </row>
    <row r="18" spans="1:16" ht="25.5">
      <c r="A18" s="8" t="s">
        <v>301</v>
      </c>
      <c r="B18" s="9" t="s">
        <v>300</v>
      </c>
      <c r="C18" s="10">
        <v>2000.0040000000001</v>
      </c>
      <c r="D18" s="10">
        <v>299.85000000000002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>E18-F18</f>
        <v>0</v>
      </c>
      <c r="L18" s="10">
        <f>D18-F18</f>
        <v>299.85000000000002</v>
      </c>
      <c r="M18" s="10">
        <f>IF(E18=0,0,(F18/E18)*100)</f>
        <v>0</v>
      </c>
      <c r="N18" s="10">
        <f>D18-H18</f>
        <v>299.85000000000002</v>
      </c>
      <c r="O18" s="10">
        <f>E18-H18</f>
        <v>0</v>
      </c>
      <c r="P18" s="10">
        <f>IF(E18=0,0,(H18/E18)*100)</f>
        <v>0</v>
      </c>
    </row>
    <row r="19" spans="1:16" ht="25.5">
      <c r="A19" s="5" t="s">
        <v>347</v>
      </c>
      <c r="B19" s="6" t="s">
        <v>346</v>
      </c>
      <c r="C19" s="7">
        <v>190</v>
      </c>
      <c r="D19" s="7">
        <v>190</v>
      </c>
      <c r="E19" s="7">
        <v>15.8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>E19-F19</f>
        <v>15.8</v>
      </c>
      <c r="L19" s="7">
        <f>D19-F19</f>
        <v>190</v>
      </c>
      <c r="M19" s="7">
        <f>IF(E19=0,0,(F19/E19)*100)</f>
        <v>0</v>
      </c>
      <c r="N19" s="7">
        <f>D19-H19</f>
        <v>190</v>
      </c>
      <c r="O19" s="7">
        <f>E19-H19</f>
        <v>15.8</v>
      </c>
      <c r="P19" s="7">
        <f>IF(E19=0,0,(H19/E19)*100)</f>
        <v>0</v>
      </c>
    </row>
    <row r="20" spans="1:16" ht="25.5">
      <c r="A20" s="8" t="s">
        <v>237</v>
      </c>
      <c r="B20" s="9" t="s">
        <v>238</v>
      </c>
      <c r="C20" s="10">
        <v>190</v>
      </c>
      <c r="D20" s="10">
        <v>190</v>
      </c>
      <c r="E20" s="10">
        <v>15.8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E20-F20</f>
        <v>15.8</v>
      </c>
      <c r="L20" s="10">
        <f>D20-F20</f>
        <v>190</v>
      </c>
      <c r="M20" s="10">
        <f>IF(E20=0,0,(F20/E20)*100)</f>
        <v>0</v>
      </c>
      <c r="N20" s="10">
        <f>D20-H20</f>
        <v>190</v>
      </c>
      <c r="O20" s="10">
        <f>E20-H20</f>
        <v>15.8</v>
      </c>
      <c r="P20" s="10">
        <f>IF(E20=0,0,(H20/E20)*100)</f>
        <v>0</v>
      </c>
    </row>
    <row r="21" spans="1:16">
      <c r="A21" s="5" t="s">
        <v>67</v>
      </c>
      <c r="B21" s="6" t="s">
        <v>68</v>
      </c>
      <c r="C21" s="7">
        <v>18269.5694</v>
      </c>
      <c r="D21" s="7">
        <v>21629.5694</v>
      </c>
      <c r="E21" s="7">
        <v>1359.9960000000001</v>
      </c>
      <c r="F21" s="7">
        <v>3360</v>
      </c>
      <c r="G21" s="7">
        <v>0</v>
      </c>
      <c r="H21" s="7">
        <v>3360</v>
      </c>
      <c r="I21" s="7">
        <v>0</v>
      </c>
      <c r="J21" s="7">
        <v>0</v>
      </c>
      <c r="K21" s="7">
        <f>E21-F21</f>
        <v>-2000.0039999999999</v>
      </c>
      <c r="L21" s="7">
        <f>D21-F21</f>
        <v>18269.5694</v>
      </c>
      <c r="M21" s="7">
        <f>IF(E21=0,0,(F21/E21)*100)</f>
        <v>247.05955017514754</v>
      </c>
      <c r="N21" s="7">
        <f>D21-H21</f>
        <v>18269.5694</v>
      </c>
      <c r="O21" s="7">
        <f>E21-H21</f>
        <v>-2000.0039999999999</v>
      </c>
      <c r="P21" s="7">
        <f>IF(E21=0,0,(H21/E21)*100)</f>
        <v>247.05955017514754</v>
      </c>
    </row>
    <row r="22" spans="1:16" ht="25.5">
      <c r="A22" s="8" t="s">
        <v>344</v>
      </c>
      <c r="B22" s="9" t="s">
        <v>343</v>
      </c>
      <c r="C22" s="10">
        <v>0</v>
      </c>
      <c r="D22" s="10">
        <v>3360</v>
      </c>
      <c r="E22" s="10">
        <v>1359.9960000000001</v>
      </c>
      <c r="F22" s="10">
        <v>3360</v>
      </c>
      <c r="G22" s="10">
        <v>0</v>
      </c>
      <c r="H22" s="10">
        <v>3360</v>
      </c>
      <c r="I22" s="10">
        <v>0</v>
      </c>
      <c r="J22" s="10">
        <v>0</v>
      </c>
      <c r="K22" s="10">
        <f>E22-F22</f>
        <v>-2000.0039999999999</v>
      </c>
      <c r="L22" s="10">
        <f>D22-F22</f>
        <v>0</v>
      </c>
      <c r="M22" s="10">
        <f>IF(E22=0,0,(F22/E22)*100)</f>
        <v>247.05955017514754</v>
      </c>
      <c r="N22" s="10">
        <f>D22-H22</f>
        <v>0</v>
      </c>
      <c r="O22" s="10">
        <f>E22-H22</f>
        <v>-2000.0039999999999</v>
      </c>
      <c r="P22" s="10">
        <f>IF(E22=0,0,(H22/E22)*100)</f>
        <v>247.05955017514754</v>
      </c>
    </row>
    <row r="23" spans="1:16">
      <c r="A23" s="8" t="s">
        <v>310</v>
      </c>
      <c r="B23" s="9" t="s">
        <v>309</v>
      </c>
      <c r="C23" s="10">
        <v>18269.5694</v>
      </c>
      <c r="D23" s="10">
        <v>18269.5694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>E23-F23</f>
        <v>0</v>
      </c>
      <c r="L23" s="10">
        <f>D23-F23</f>
        <v>18269.5694</v>
      </c>
      <c r="M23" s="10">
        <f>IF(E23=0,0,(F23/E23)*100)</f>
        <v>0</v>
      </c>
      <c r="N23" s="10">
        <f>D23-H23</f>
        <v>18269.5694</v>
      </c>
      <c r="O23" s="10">
        <f>E23-H23</f>
        <v>0</v>
      </c>
      <c r="P23" s="10">
        <f>IF(E23=0,0,(H23/E23)*100)</f>
        <v>0</v>
      </c>
    </row>
    <row r="24" spans="1:16">
      <c r="A24" s="5" t="s">
        <v>71</v>
      </c>
      <c r="B24" s="6" t="s">
        <v>72</v>
      </c>
      <c r="C24" s="7">
        <v>74399.286999999982</v>
      </c>
      <c r="D24" s="7">
        <v>74792.493999999992</v>
      </c>
      <c r="E24" s="7">
        <v>6767.7046666666674</v>
      </c>
      <c r="F24" s="7">
        <v>13</v>
      </c>
      <c r="G24" s="7">
        <v>0</v>
      </c>
      <c r="H24" s="7">
        <v>1089.8119799999999</v>
      </c>
      <c r="I24" s="7">
        <v>0</v>
      </c>
      <c r="J24" s="7">
        <v>0</v>
      </c>
      <c r="K24" s="7">
        <f>E24-F24</f>
        <v>6754.7046666666674</v>
      </c>
      <c r="L24" s="7">
        <f>D24-F24</f>
        <v>74779.493999999992</v>
      </c>
      <c r="M24" s="7">
        <f>IF(E24=0,0,(F24/E24)*100)</f>
        <v>0.19208876037439376</v>
      </c>
      <c r="N24" s="7">
        <f>D24-H24</f>
        <v>73702.682019999993</v>
      </c>
      <c r="O24" s="7">
        <f>E24-H24</f>
        <v>5677.8926866666679</v>
      </c>
      <c r="P24" s="7">
        <f>IF(E24=0,0,(H24/E24)*100)</f>
        <v>16.103125559951049</v>
      </c>
    </row>
    <row r="25" spans="1:16">
      <c r="A25" s="5" t="s">
        <v>74</v>
      </c>
      <c r="B25" s="6" t="s">
        <v>75</v>
      </c>
      <c r="C25" s="7">
        <v>34776.038</v>
      </c>
      <c r="D25" s="7">
        <v>35007.251000000004</v>
      </c>
      <c r="E25" s="7">
        <v>3208.79925</v>
      </c>
      <c r="F25" s="7">
        <v>0</v>
      </c>
      <c r="G25" s="7">
        <v>0</v>
      </c>
      <c r="H25" s="7">
        <v>44.566389999999998</v>
      </c>
      <c r="I25" s="7">
        <v>0</v>
      </c>
      <c r="J25" s="7">
        <v>0</v>
      </c>
      <c r="K25" s="7">
        <f>E25-F25</f>
        <v>3208.79925</v>
      </c>
      <c r="L25" s="7">
        <f>D25-F25</f>
        <v>35007.251000000004</v>
      </c>
      <c r="M25" s="7">
        <f>IF(E25=0,0,(F25/E25)*100)</f>
        <v>0</v>
      </c>
      <c r="N25" s="7">
        <f>D25-H25</f>
        <v>34962.684610000004</v>
      </c>
      <c r="O25" s="7">
        <f>E25-H25</f>
        <v>3164.2328600000001</v>
      </c>
      <c r="P25" s="7">
        <f>IF(E25=0,0,(H25/E25)*100)</f>
        <v>1.388880591392559</v>
      </c>
    </row>
    <row r="26" spans="1:16">
      <c r="A26" s="8" t="s">
        <v>27</v>
      </c>
      <c r="B26" s="9" t="s">
        <v>28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39.84243</v>
      </c>
      <c r="I26" s="10">
        <v>0</v>
      </c>
      <c r="J26" s="10">
        <v>0</v>
      </c>
      <c r="K26" s="10">
        <f>E26-F26</f>
        <v>0</v>
      </c>
      <c r="L26" s="10">
        <f>D26-F26</f>
        <v>0</v>
      </c>
      <c r="M26" s="10">
        <f>IF(E26=0,0,(F26/E26)*100)</f>
        <v>0</v>
      </c>
      <c r="N26" s="10">
        <f>D26-H26</f>
        <v>-39.84243</v>
      </c>
      <c r="O26" s="10">
        <f>E26-H26</f>
        <v>-39.84243</v>
      </c>
      <c r="P26" s="10">
        <f>IF(E26=0,0,(H26/E26)*100)</f>
        <v>0</v>
      </c>
    </row>
    <row r="27" spans="1:16">
      <c r="A27" s="8" t="s">
        <v>78</v>
      </c>
      <c r="B27" s="9" t="s">
        <v>79</v>
      </c>
      <c r="C27" s="10">
        <v>34257.351000000002</v>
      </c>
      <c r="D27" s="10">
        <v>34257.351000000002</v>
      </c>
      <c r="E27" s="10">
        <v>2854.77925</v>
      </c>
      <c r="F27" s="10">
        <v>0</v>
      </c>
      <c r="G27" s="10">
        <v>0</v>
      </c>
      <c r="H27" s="10">
        <v>3.2239599999999999</v>
      </c>
      <c r="I27" s="10">
        <v>0</v>
      </c>
      <c r="J27" s="10">
        <v>0</v>
      </c>
      <c r="K27" s="10">
        <f>E27-F27</f>
        <v>2854.77925</v>
      </c>
      <c r="L27" s="10">
        <f>D27-F27</f>
        <v>34257.351000000002</v>
      </c>
      <c r="M27" s="10">
        <f>IF(E27=0,0,(F27/E27)*100)</f>
        <v>0</v>
      </c>
      <c r="N27" s="10">
        <f>D27-H27</f>
        <v>34254.127039999999</v>
      </c>
      <c r="O27" s="10">
        <f>E27-H27</f>
        <v>2851.5552900000002</v>
      </c>
      <c r="P27" s="10">
        <f>IF(E27=0,0,(H27/E27)*100)</f>
        <v>0.11293202442885908</v>
      </c>
    </row>
    <row r="28" spans="1:16">
      <c r="A28" s="8" t="s">
        <v>29</v>
      </c>
      <c r="B28" s="9" t="s">
        <v>30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1.5</v>
      </c>
      <c r="I28" s="10">
        <v>0</v>
      </c>
      <c r="J28" s="10">
        <v>0</v>
      </c>
      <c r="K28" s="10">
        <f>E28-F28</f>
        <v>0</v>
      </c>
      <c r="L28" s="10">
        <f>D28-F28</f>
        <v>0</v>
      </c>
      <c r="M28" s="10">
        <f>IF(E28=0,0,(F28/E28)*100)</f>
        <v>0</v>
      </c>
      <c r="N28" s="10">
        <f>D28-H28</f>
        <v>-1.5</v>
      </c>
      <c r="O28" s="10">
        <f>E28-H28</f>
        <v>-1.5</v>
      </c>
      <c r="P28" s="10">
        <f>IF(E28=0,0,(H28/E28)*100)</f>
        <v>0</v>
      </c>
    </row>
    <row r="29" spans="1:16" ht="25.5">
      <c r="A29" s="8" t="s">
        <v>344</v>
      </c>
      <c r="B29" s="9" t="s">
        <v>343</v>
      </c>
      <c r="C29" s="10">
        <v>518.68700000000001</v>
      </c>
      <c r="D29" s="10">
        <v>749.9</v>
      </c>
      <c r="E29" s="10">
        <v>354.02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>E29-F29</f>
        <v>354.02</v>
      </c>
      <c r="L29" s="10">
        <f>D29-F29</f>
        <v>749.9</v>
      </c>
      <c r="M29" s="10">
        <f>IF(E29=0,0,(F29/E29)*100)</f>
        <v>0</v>
      </c>
      <c r="N29" s="10">
        <f>D29-H29</f>
        <v>749.9</v>
      </c>
      <c r="O29" s="10">
        <f>E29-H29</f>
        <v>354.02</v>
      </c>
      <c r="P29" s="10">
        <f>IF(E29=0,0,(H29/E29)*100)</f>
        <v>0</v>
      </c>
    </row>
    <row r="30" spans="1:16" ht="38.25">
      <c r="A30" s="5" t="s">
        <v>82</v>
      </c>
      <c r="B30" s="6" t="s">
        <v>83</v>
      </c>
      <c r="C30" s="7">
        <v>26308.349000000002</v>
      </c>
      <c r="D30" s="7">
        <v>26409.843000000001</v>
      </c>
      <c r="E30" s="7">
        <v>2549.3304166666667</v>
      </c>
      <c r="F30" s="7">
        <v>13</v>
      </c>
      <c r="G30" s="7">
        <v>0</v>
      </c>
      <c r="H30" s="7">
        <v>139.68618999999998</v>
      </c>
      <c r="I30" s="7">
        <v>0</v>
      </c>
      <c r="J30" s="7">
        <v>0</v>
      </c>
      <c r="K30" s="7">
        <f>E30-F30</f>
        <v>2536.3304166666667</v>
      </c>
      <c r="L30" s="7">
        <f>D30-F30</f>
        <v>26396.843000000001</v>
      </c>
      <c r="M30" s="7">
        <f>IF(E30=0,0,(F30/E30)*100)</f>
        <v>0.50993782190846515</v>
      </c>
      <c r="N30" s="7">
        <f>D30-H30</f>
        <v>26270.15681</v>
      </c>
      <c r="O30" s="7">
        <f>E30-H30</f>
        <v>2409.6442266666668</v>
      </c>
      <c r="P30" s="7">
        <f>IF(E30=0,0,(H30/E30)*100)</f>
        <v>5.4793285753301557</v>
      </c>
    </row>
    <row r="31" spans="1:16">
      <c r="A31" s="8" t="s">
        <v>23</v>
      </c>
      <c r="B31" s="9" t="s">
        <v>24</v>
      </c>
      <c r="C31" s="10">
        <v>1050</v>
      </c>
      <c r="D31" s="10">
        <v>1050</v>
      </c>
      <c r="E31" s="10">
        <v>87.5</v>
      </c>
      <c r="F31" s="10">
        <v>0</v>
      </c>
      <c r="G31" s="10">
        <v>0</v>
      </c>
      <c r="H31" s="10">
        <v>79.828040000000001</v>
      </c>
      <c r="I31" s="10">
        <v>0</v>
      </c>
      <c r="J31" s="10">
        <v>0</v>
      </c>
      <c r="K31" s="10">
        <f>E31-F31</f>
        <v>87.5</v>
      </c>
      <c r="L31" s="10">
        <f>D31-F31</f>
        <v>1050</v>
      </c>
      <c r="M31" s="10">
        <f>IF(E31=0,0,(F31/E31)*100)</f>
        <v>0</v>
      </c>
      <c r="N31" s="10">
        <f>D31-H31</f>
        <v>970.17196000000001</v>
      </c>
      <c r="O31" s="10">
        <f>E31-H31</f>
        <v>7.6719599999999986</v>
      </c>
      <c r="P31" s="10">
        <f>IF(E31=0,0,(H31/E31)*100)</f>
        <v>91.232045714285718</v>
      </c>
    </row>
    <row r="32" spans="1:16">
      <c r="A32" s="8" t="s">
        <v>25</v>
      </c>
      <c r="B32" s="9" t="s">
        <v>26</v>
      </c>
      <c r="C32" s="10">
        <v>231</v>
      </c>
      <c r="D32" s="10">
        <v>231</v>
      </c>
      <c r="E32" s="10">
        <v>19.25</v>
      </c>
      <c r="F32" s="10">
        <v>0</v>
      </c>
      <c r="G32" s="10">
        <v>0</v>
      </c>
      <c r="H32" s="10">
        <v>17.524380000000001</v>
      </c>
      <c r="I32" s="10">
        <v>0</v>
      </c>
      <c r="J32" s="10">
        <v>0</v>
      </c>
      <c r="K32" s="10">
        <f>E32-F32</f>
        <v>19.25</v>
      </c>
      <c r="L32" s="10">
        <f>D32-F32</f>
        <v>231</v>
      </c>
      <c r="M32" s="10">
        <f>IF(E32=0,0,(F32/E32)*100)</f>
        <v>0</v>
      </c>
      <c r="N32" s="10">
        <f>D32-H32</f>
        <v>213.47561999999999</v>
      </c>
      <c r="O32" s="10">
        <f>E32-H32</f>
        <v>1.7256199999999993</v>
      </c>
      <c r="P32" s="10">
        <f>IF(E32=0,0,(H32/E32)*100)</f>
        <v>91.035740259740265</v>
      </c>
    </row>
    <row r="33" spans="1:16">
      <c r="A33" s="8" t="s">
        <v>27</v>
      </c>
      <c r="B33" s="9" t="s">
        <v>28</v>
      </c>
      <c r="C33" s="10">
        <v>35</v>
      </c>
      <c r="D33" s="10">
        <v>35</v>
      </c>
      <c r="E33" s="10">
        <v>2.9166666666666665</v>
      </c>
      <c r="F33" s="10">
        <v>0</v>
      </c>
      <c r="G33" s="10">
        <v>0</v>
      </c>
      <c r="H33" s="10">
        <v>5.173</v>
      </c>
      <c r="I33" s="10">
        <v>0</v>
      </c>
      <c r="J33" s="10">
        <v>0</v>
      </c>
      <c r="K33" s="10">
        <f>E33-F33</f>
        <v>2.9166666666666665</v>
      </c>
      <c r="L33" s="10">
        <f>D33-F33</f>
        <v>35</v>
      </c>
      <c r="M33" s="10">
        <f>IF(E33=0,0,(F33/E33)*100)</f>
        <v>0</v>
      </c>
      <c r="N33" s="10">
        <f>D33-H33</f>
        <v>29.826999999999998</v>
      </c>
      <c r="O33" s="10">
        <f>E33-H33</f>
        <v>-2.2563333333333335</v>
      </c>
      <c r="P33" s="10">
        <f>IF(E33=0,0,(H33/E33)*100)</f>
        <v>177.36</v>
      </c>
    </row>
    <row r="34" spans="1:16">
      <c r="A34" s="8" t="s">
        <v>76</v>
      </c>
      <c r="B34" s="9" t="s">
        <v>77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1.69</v>
      </c>
      <c r="I34" s="10">
        <v>0</v>
      </c>
      <c r="J34" s="10">
        <v>0</v>
      </c>
      <c r="K34" s="10">
        <f>E34-F34</f>
        <v>0</v>
      </c>
      <c r="L34" s="10">
        <f>D34-F34</f>
        <v>0</v>
      </c>
      <c r="M34" s="10">
        <f>IF(E34=0,0,(F34/E34)*100)</f>
        <v>0</v>
      </c>
      <c r="N34" s="10">
        <f>D34-H34</f>
        <v>-1.69</v>
      </c>
      <c r="O34" s="10">
        <f>E34-H34</f>
        <v>-1.69</v>
      </c>
      <c r="P34" s="10">
        <f>IF(E34=0,0,(H34/E34)*100)</f>
        <v>0</v>
      </c>
    </row>
    <row r="35" spans="1:16">
      <c r="A35" s="8" t="s">
        <v>78</v>
      </c>
      <c r="B35" s="9" t="s">
        <v>79</v>
      </c>
      <c r="C35" s="10">
        <v>23269.349000000002</v>
      </c>
      <c r="D35" s="10">
        <v>23269.349000000002</v>
      </c>
      <c r="E35" s="10">
        <v>1939.1124166666668</v>
      </c>
      <c r="F35" s="10">
        <v>0</v>
      </c>
      <c r="G35" s="10">
        <v>0</v>
      </c>
      <c r="H35" s="10">
        <v>7.7707700000000006</v>
      </c>
      <c r="I35" s="10">
        <v>0</v>
      </c>
      <c r="J35" s="10">
        <v>0</v>
      </c>
      <c r="K35" s="10">
        <f>E35-F35</f>
        <v>1939.1124166666668</v>
      </c>
      <c r="L35" s="10">
        <f>D35-F35</f>
        <v>23269.349000000002</v>
      </c>
      <c r="M35" s="10">
        <f>IF(E35=0,0,(F35/E35)*100)</f>
        <v>0</v>
      </c>
      <c r="N35" s="10">
        <f>D35-H35</f>
        <v>23261.578230000003</v>
      </c>
      <c r="O35" s="10">
        <f>E35-H35</f>
        <v>1931.3416466666667</v>
      </c>
      <c r="P35" s="10">
        <f>IF(E35=0,0,(H35/E35)*100)</f>
        <v>0.40073849938818656</v>
      </c>
    </row>
    <row r="36" spans="1:16">
      <c r="A36" s="8" t="s">
        <v>29</v>
      </c>
      <c r="B36" s="9" t="s">
        <v>30</v>
      </c>
      <c r="C36" s="10">
        <v>7</v>
      </c>
      <c r="D36" s="10">
        <v>7</v>
      </c>
      <c r="E36" s="10">
        <v>0.58333333333333337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>E36-F36</f>
        <v>0.58333333333333337</v>
      </c>
      <c r="L36" s="10">
        <f>D36-F36</f>
        <v>7</v>
      </c>
      <c r="M36" s="10">
        <f>IF(E36=0,0,(F36/E36)*100)</f>
        <v>0</v>
      </c>
      <c r="N36" s="10">
        <f>D36-H36</f>
        <v>7</v>
      </c>
      <c r="O36" s="10">
        <f>E36-H36</f>
        <v>0.58333333333333337</v>
      </c>
      <c r="P36" s="10">
        <f>IF(E36=0,0,(H36/E36)*100)</f>
        <v>0</v>
      </c>
    </row>
    <row r="37" spans="1:16">
      <c r="A37" s="8" t="s">
        <v>33</v>
      </c>
      <c r="B37" s="9" t="s">
        <v>34</v>
      </c>
      <c r="C37" s="10">
        <v>60</v>
      </c>
      <c r="D37" s="10">
        <v>60</v>
      </c>
      <c r="E37" s="10">
        <v>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>E37-F37</f>
        <v>5</v>
      </c>
      <c r="L37" s="10">
        <f>D37-F37</f>
        <v>60</v>
      </c>
      <c r="M37" s="10">
        <f>IF(E37=0,0,(F37/E37)*100)</f>
        <v>0</v>
      </c>
      <c r="N37" s="10">
        <f>D37-H37</f>
        <v>60</v>
      </c>
      <c r="O37" s="10">
        <f>E37-H37</f>
        <v>5</v>
      </c>
      <c r="P37" s="10">
        <f>IF(E37=0,0,(H37/E37)*100)</f>
        <v>0</v>
      </c>
    </row>
    <row r="38" spans="1:16">
      <c r="A38" s="8" t="s">
        <v>35</v>
      </c>
      <c r="B38" s="9" t="s">
        <v>36</v>
      </c>
      <c r="C38" s="10">
        <v>6</v>
      </c>
      <c r="D38" s="10">
        <v>6</v>
      </c>
      <c r="E38" s="10">
        <v>0.5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>E38-F38</f>
        <v>0.5</v>
      </c>
      <c r="L38" s="10">
        <f>D38-F38</f>
        <v>6</v>
      </c>
      <c r="M38" s="10">
        <f>IF(E38=0,0,(F38/E38)*100)</f>
        <v>0</v>
      </c>
      <c r="N38" s="10">
        <f>D38-H38</f>
        <v>6</v>
      </c>
      <c r="O38" s="10">
        <f>E38-H38</f>
        <v>0.5</v>
      </c>
      <c r="P38" s="10">
        <f>IF(E38=0,0,(H38/E38)*100)</f>
        <v>0</v>
      </c>
    </row>
    <row r="39" spans="1:16">
      <c r="A39" s="8" t="s">
        <v>37</v>
      </c>
      <c r="B39" s="9" t="s">
        <v>38</v>
      </c>
      <c r="C39" s="10">
        <v>6</v>
      </c>
      <c r="D39" s="10">
        <v>6</v>
      </c>
      <c r="E39" s="10">
        <v>0.5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>E39-F39</f>
        <v>0.5</v>
      </c>
      <c r="L39" s="10">
        <f>D39-F39</f>
        <v>6</v>
      </c>
      <c r="M39" s="10">
        <f>IF(E39=0,0,(F39/E39)*100)</f>
        <v>0</v>
      </c>
      <c r="N39" s="10">
        <f>D39-H39</f>
        <v>6</v>
      </c>
      <c r="O39" s="10">
        <f>E39-H39</f>
        <v>0.5</v>
      </c>
      <c r="P39" s="10">
        <f>IF(E39=0,0,(H39/E39)*100)</f>
        <v>0</v>
      </c>
    </row>
    <row r="40" spans="1:16" ht="25.5">
      <c r="A40" s="8" t="s">
        <v>344</v>
      </c>
      <c r="B40" s="9" t="s">
        <v>343</v>
      </c>
      <c r="C40" s="10">
        <v>1644</v>
      </c>
      <c r="D40" s="10">
        <v>1745.4940000000001</v>
      </c>
      <c r="E40" s="10">
        <v>493.96800000000002</v>
      </c>
      <c r="F40" s="10">
        <v>13</v>
      </c>
      <c r="G40" s="10">
        <v>0</v>
      </c>
      <c r="H40" s="10">
        <v>27.7</v>
      </c>
      <c r="I40" s="10">
        <v>0</v>
      </c>
      <c r="J40" s="10">
        <v>0</v>
      </c>
      <c r="K40" s="10">
        <f>E40-F40</f>
        <v>480.96800000000002</v>
      </c>
      <c r="L40" s="10">
        <f>D40-F40</f>
        <v>1732.4940000000001</v>
      </c>
      <c r="M40" s="10">
        <f>IF(E40=0,0,(F40/E40)*100)</f>
        <v>2.6317494250639717</v>
      </c>
      <c r="N40" s="10">
        <f>D40-H40</f>
        <v>1717.7940000000001</v>
      </c>
      <c r="O40" s="10">
        <f>E40-H40</f>
        <v>466.26800000000003</v>
      </c>
      <c r="P40" s="10">
        <f>IF(E40=0,0,(H40/E40)*100)</f>
        <v>5.6076506980209242</v>
      </c>
    </row>
    <row r="41" spans="1:16" ht="25.5">
      <c r="A41" s="5" t="s">
        <v>88</v>
      </c>
      <c r="B41" s="6" t="s">
        <v>89</v>
      </c>
      <c r="C41" s="7">
        <v>12114.9</v>
      </c>
      <c r="D41" s="7">
        <v>12114.9</v>
      </c>
      <c r="E41" s="7">
        <v>1009.5749999999998</v>
      </c>
      <c r="F41" s="7">
        <v>0</v>
      </c>
      <c r="G41" s="7">
        <v>0</v>
      </c>
      <c r="H41" s="7">
        <v>324.56024999999994</v>
      </c>
      <c r="I41" s="7">
        <v>0</v>
      </c>
      <c r="J41" s="7">
        <v>0</v>
      </c>
      <c r="K41" s="7">
        <f>E41-F41</f>
        <v>1009.5749999999998</v>
      </c>
      <c r="L41" s="7">
        <f>D41-F41</f>
        <v>12114.9</v>
      </c>
      <c r="M41" s="7">
        <f>IF(E41=0,0,(F41/E41)*100)</f>
        <v>0</v>
      </c>
      <c r="N41" s="7">
        <f>D41-H41</f>
        <v>11790.339749999999</v>
      </c>
      <c r="O41" s="7">
        <f>E41-H41</f>
        <v>685.01474999999982</v>
      </c>
      <c r="P41" s="7">
        <f>IF(E41=0,0,(H41/E41)*100)</f>
        <v>32.148205928237125</v>
      </c>
    </row>
    <row r="42" spans="1:16">
      <c r="A42" s="8" t="s">
        <v>23</v>
      </c>
      <c r="B42" s="9" t="s">
        <v>24</v>
      </c>
      <c r="C42" s="10">
        <v>3998.5</v>
      </c>
      <c r="D42" s="10">
        <v>3998.5</v>
      </c>
      <c r="E42" s="10">
        <v>333.20833333333331</v>
      </c>
      <c r="F42" s="10">
        <v>0</v>
      </c>
      <c r="G42" s="10">
        <v>0</v>
      </c>
      <c r="H42" s="10">
        <v>200.45973999999998</v>
      </c>
      <c r="I42" s="10">
        <v>0</v>
      </c>
      <c r="J42" s="10">
        <v>0</v>
      </c>
      <c r="K42" s="10">
        <f>E42-F42</f>
        <v>333.20833333333331</v>
      </c>
      <c r="L42" s="10">
        <f>D42-F42</f>
        <v>3998.5</v>
      </c>
      <c r="M42" s="10">
        <f>IF(E42=0,0,(F42/E42)*100)</f>
        <v>0</v>
      </c>
      <c r="N42" s="10">
        <f>D42-H42</f>
        <v>3798.0402600000002</v>
      </c>
      <c r="O42" s="10">
        <f>E42-H42</f>
        <v>132.74859333333333</v>
      </c>
      <c r="P42" s="10">
        <f>IF(E42=0,0,(H42/E42)*100)</f>
        <v>60.160482180817809</v>
      </c>
    </row>
    <row r="43" spans="1:16">
      <c r="A43" s="8" t="s">
        <v>25</v>
      </c>
      <c r="B43" s="9" t="s">
        <v>26</v>
      </c>
      <c r="C43" s="10">
        <v>877.5</v>
      </c>
      <c r="D43" s="10">
        <v>877.5</v>
      </c>
      <c r="E43" s="10">
        <v>73.125</v>
      </c>
      <c r="F43" s="10">
        <v>0</v>
      </c>
      <c r="G43" s="10">
        <v>0</v>
      </c>
      <c r="H43" s="10">
        <v>41.733609999999999</v>
      </c>
      <c r="I43" s="10">
        <v>0</v>
      </c>
      <c r="J43" s="10">
        <v>0</v>
      </c>
      <c r="K43" s="10">
        <f>E43-F43</f>
        <v>73.125</v>
      </c>
      <c r="L43" s="10">
        <f>D43-F43</f>
        <v>877.5</v>
      </c>
      <c r="M43" s="10">
        <f>IF(E43=0,0,(F43/E43)*100)</f>
        <v>0</v>
      </c>
      <c r="N43" s="10">
        <f>D43-H43</f>
        <v>835.76639</v>
      </c>
      <c r="O43" s="10">
        <f>E43-H43</f>
        <v>31.391390000000001</v>
      </c>
      <c r="P43" s="10">
        <f>IF(E43=0,0,(H43/E43)*100)</f>
        <v>57.07160341880342</v>
      </c>
    </row>
    <row r="44" spans="1:16">
      <c r="A44" s="8" t="s">
        <v>27</v>
      </c>
      <c r="B44" s="9" t="s">
        <v>28</v>
      </c>
      <c r="C44" s="10">
        <v>2211.4</v>
      </c>
      <c r="D44" s="10">
        <v>2211.4</v>
      </c>
      <c r="E44" s="10">
        <v>184.28333333333336</v>
      </c>
      <c r="F44" s="10">
        <v>0</v>
      </c>
      <c r="G44" s="10">
        <v>0</v>
      </c>
      <c r="H44" s="10">
        <v>63.161709999999999</v>
      </c>
      <c r="I44" s="10">
        <v>0</v>
      </c>
      <c r="J44" s="10">
        <v>0</v>
      </c>
      <c r="K44" s="10">
        <f>E44-F44</f>
        <v>184.28333333333336</v>
      </c>
      <c r="L44" s="10">
        <f>D44-F44</f>
        <v>2211.4</v>
      </c>
      <c r="M44" s="10">
        <f>IF(E44=0,0,(F44/E44)*100)</f>
        <v>0</v>
      </c>
      <c r="N44" s="10">
        <f>D44-H44</f>
        <v>2148.2382900000002</v>
      </c>
      <c r="O44" s="10">
        <f>E44-H44</f>
        <v>121.12162333333336</v>
      </c>
      <c r="P44" s="10">
        <f>IF(E44=0,0,(H44/E44)*100)</f>
        <v>34.274238943655597</v>
      </c>
    </row>
    <row r="45" spans="1:16">
      <c r="A45" s="8" t="s">
        <v>76</v>
      </c>
      <c r="B45" s="9" t="s">
        <v>77</v>
      </c>
      <c r="C45" s="10">
        <v>21.7</v>
      </c>
      <c r="D45" s="10">
        <v>21.7</v>
      </c>
      <c r="E45" s="10">
        <v>1.8083333333333333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>E45-F45</f>
        <v>1.8083333333333333</v>
      </c>
      <c r="L45" s="10">
        <f>D45-F45</f>
        <v>21.7</v>
      </c>
      <c r="M45" s="10">
        <f>IF(E45=0,0,(F45/E45)*100)</f>
        <v>0</v>
      </c>
      <c r="N45" s="10">
        <f>D45-H45</f>
        <v>21.7</v>
      </c>
      <c r="O45" s="10">
        <f>E45-H45</f>
        <v>1.8083333333333333</v>
      </c>
      <c r="P45" s="10">
        <f>IF(E45=0,0,(H45/E45)*100)</f>
        <v>0</v>
      </c>
    </row>
    <row r="46" spans="1:16">
      <c r="A46" s="8" t="s">
        <v>78</v>
      </c>
      <c r="B46" s="9" t="s">
        <v>79</v>
      </c>
      <c r="C46" s="10">
        <v>843.9</v>
      </c>
      <c r="D46" s="10">
        <v>843.9</v>
      </c>
      <c r="E46" s="10">
        <v>70.325000000000003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>E46-F46</f>
        <v>70.325000000000003</v>
      </c>
      <c r="L46" s="10">
        <f>D46-F46</f>
        <v>843.9</v>
      </c>
      <c r="M46" s="10">
        <f>IF(E46=0,0,(F46/E46)*100)</f>
        <v>0</v>
      </c>
      <c r="N46" s="10">
        <f>D46-H46</f>
        <v>843.9</v>
      </c>
      <c r="O46" s="10">
        <f>E46-H46</f>
        <v>70.325000000000003</v>
      </c>
      <c r="P46" s="10">
        <f>IF(E46=0,0,(H46/E46)*100)</f>
        <v>0</v>
      </c>
    </row>
    <row r="47" spans="1:16">
      <c r="A47" s="8" t="s">
        <v>29</v>
      </c>
      <c r="B47" s="9" t="s">
        <v>30</v>
      </c>
      <c r="C47" s="10">
        <v>690.6</v>
      </c>
      <c r="D47" s="10">
        <v>690.6</v>
      </c>
      <c r="E47" s="10">
        <v>57.550000000000004</v>
      </c>
      <c r="F47" s="10">
        <v>0</v>
      </c>
      <c r="G47" s="10">
        <v>0</v>
      </c>
      <c r="H47" s="10">
        <v>1.462</v>
      </c>
      <c r="I47" s="10">
        <v>0</v>
      </c>
      <c r="J47" s="10">
        <v>0</v>
      </c>
      <c r="K47" s="10">
        <f>E47-F47</f>
        <v>57.550000000000004</v>
      </c>
      <c r="L47" s="10">
        <f>D47-F47</f>
        <v>690.6</v>
      </c>
      <c r="M47" s="10">
        <f>IF(E47=0,0,(F47/E47)*100)</f>
        <v>0</v>
      </c>
      <c r="N47" s="10">
        <f>D47-H47</f>
        <v>689.13800000000003</v>
      </c>
      <c r="O47" s="10">
        <f>E47-H47</f>
        <v>56.088000000000001</v>
      </c>
      <c r="P47" s="10">
        <f>IF(E47=0,0,(H47/E47)*100)</f>
        <v>2.5403996524761077</v>
      </c>
    </row>
    <row r="48" spans="1:16">
      <c r="A48" s="8" t="s">
        <v>31</v>
      </c>
      <c r="B48" s="9" t="s">
        <v>32</v>
      </c>
      <c r="C48" s="10">
        <v>49.5</v>
      </c>
      <c r="D48" s="10">
        <v>49.5</v>
      </c>
      <c r="E48" s="10">
        <v>4.125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>E48-F48</f>
        <v>4.125</v>
      </c>
      <c r="L48" s="10">
        <f>D48-F48</f>
        <v>49.5</v>
      </c>
      <c r="M48" s="10">
        <f>IF(E48=0,0,(F48/E48)*100)</f>
        <v>0</v>
      </c>
      <c r="N48" s="10">
        <f>D48-H48</f>
        <v>49.5</v>
      </c>
      <c r="O48" s="10">
        <f>E48-H48</f>
        <v>4.125</v>
      </c>
      <c r="P48" s="10">
        <f>IF(E48=0,0,(H48/E48)*100)</f>
        <v>0</v>
      </c>
    </row>
    <row r="49" spans="1:16">
      <c r="A49" s="8" t="s">
        <v>33</v>
      </c>
      <c r="B49" s="9" t="s">
        <v>34</v>
      </c>
      <c r="C49" s="10">
        <v>1359.6000000000001</v>
      </c>
      <c r="D49" s="10">
        <v>1359.6000000000001</v>
      </c>
      <c r="E49" s="10">
        <v>113.3</v>
      </c>
      <c r="F49" s="10">
        <v>0</v>
      </c>
      <c r="G49" s="10">
        <v>0</v>
      </c>
      <c r="H49" s="10">
        <v>-12.885719999999999</v>
      </c>
      <c r="I49" s="10">
        <v>0</v>
      </c>
      <c r="J49" s="10">
        <v>0</v>
      </c>
      <c r="K49" s="10">
        <f>E49-F49</f>
        <v>113.3</v>
      </c>
      <c r="L49" s="10">
        <f>D49-F49</f>
        <v>1359.6000000000001</v>
      </c>
      <c r="M49" s="10">
        <f>IF(E49=0,0,(F49/E49)*100)</f>
        <v>0</v>
      </c>
      <c r="N49" s="10">
        <f>D49-H49</f>
        <v>1372.4857200000001</v>
      </c>
      <c r="O49" s="10">
        <f>E49-H49</f>
        <v>126.18572</v>
      </c>
      <c r="P49" s="10">
        <f>IF(E49=0,0,(H49/E49)*100)</f>
        <v>-11.373097969991173</v>
      </c>
    </row>
    <row r="50" spans="1:16">
      <c r="A50" s="8" t="s">
        <v>35</v>
      </c>
      <c r="B50" s="9" t="s">
        <v>36</v>
      </c>
      <c r="C50" s="10">
        <v>318.40000000000003</v>
      </c>
      <c r="D50" s="10">
        <v>318.40000000000003</v>
      </c>
      <c r="E50" s="10">
        <v>26.533333333333331</v>
      </c>
      <c r="F50" s="10">
        <v>0</v>
      </c>
      <c r="G50" s="10">
        <v>0</v>
      </c>
      <c r="H50" s="10">
        <v>12.847020000000001</v>
      </c>
      <c r="I50" s="10">
        <v>0</v>
      </c>
      <c r="J50" s="10">
        <v>0</v>
      </c>
      <c r="K50" s="10">
        <f>E50-F50</f>
        <v>26.533333333333331</v>
      </c>
      <c r="L50" s="10">
        <f>D50-F50</f>
        <v>318.40000000000003</v>
      </c>
      <c r="M50" s="10">
        <f>IF(E50=0,0,(F50/E50)*100)</f>
        <v>0</v>
      </c>
      <c r="N50" s="10">
        <f>D50-H50</f>
        <v>305.55298000000005</v>
      </c>
      <c r="O50" s="10">
        <f>E50-H50</f>
        <v>13.686313333333331</v>
      </c>
      <c r="P50" s="10">
        <f>IF(E50=0,0,(H50/E50)*100)</f>
        <v>48.418417085427137</v>
      </c>
    </row>
    <row r="51" spans="1:16">
      <c r="A51" s="8" t="s">
        <v>37</v>
      </c>
      <c r="B51" s="9" t="s">
        <v>38</v>
      </c>
      <c r="C51" s="10">
        <v>735.4</v>
      </c>
      <c r="D51" s="10">
        <v>735.4</v>
      </c>
      <c r="E51" s="10">
        <v>61.283333333333339</v>
      </c>
      <c r="F51" s="10">
        <v>0</v>
      </c>
      <c r="G51" s="10">
        <v>0</v>
      </c>
      <c r="H51" s="10">
        <v>-0.32402999999999998</v>
      </c>
      <c r="I51" s="10">
        <v>0</v>
      </c>
      <c r="J51" s="10">
        <v>0</v>
      </c>
      <c r="K51" s="10">
        <f>E51-F51</f>
        <v>61.283333333333339</v>
      </c>
      <c r="L51" s="10">
        <f>D51-F51</f>
        <v>735.4</v>
      </c>
      <c r="M51" s="10">
        <f>IF(E51=0,0,(F51/E51)*100)</f>
        <v>0</v>
      </c>
      <c r="N51" s="10">
        <f>D51-H51</f>
        <v>735.72402999999997</v>
      </c>
      <c r="O51" s="10">
        <f>E51-H51</f>
        <v>61.607363333333339</v>
      </c>
      <c r="P51" s="10">
        <f>IF(E51=0,0,(H51/E51)*100)</f>
        <v>-0.52874082132172961</v>
      </c>
    </row>
    <row r="52" spans="1:16">
      <c r="A52" s="8" t="s">
        <v>80</v>
      </c>
      <c r="B52" s="9" t="s">
        <v>81</v>
      </c>
      <c r="C52" s="10">
        <v>67.5</v>
      </c>
      <c r="D52" s="10">
        <v>67.5</v>
      </c>
      <c r="E52" s="10">
        <v>5.625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>E52-F52</f>
        <v>5.625</v>
      </c>
      <c r="L52" s="10">
        <f>D52-F52</f>
        <v>67.5</v>
      </c>
      <c r="M52" s="10">
        <f>IF(E52=0,0,(F52/E52)*100)</f>
        <v>0</v>
      </c>
      <c r="N52" s="10">
        <f>D52-H52</f>
        <v>67.5</v>
      </c>
      <c r="O52" s="10">
        <f>E52-H52</f>
        <v>5.625</v>
      </c>
      <c r="P52" s="10">
        <f>IF(E52=0,0,(H52/E52)*100)</f>
        <v>0</v>
      </c>
    </row>
    <row r="53" spans="1:16" ht="25.5">
      <c r="A53" s="8" t="s">
        <v>41</v>
      </c>
      <c r="B53" s="9" t="s">
        <v>42</v>
      </c>
      <c r="C53" s="10">
        <v>25.5</v>
      </c>
      <c r="D53" s="10">
        <v>25.5</v>
      </c>
      <c r="E53" s="10">
        <v>2.125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>E53-F53</f>
        <v>2.125</v>
      </c>
      <c r="L53" s="10">
        <f>D53-F53</f>
        <v>25.5</v>
      </c>
      <c r="M53" s="10">
        <f>IF(E53=0,0,(F53/E53)*100)</f>
        <v>0</v>
      </c>
      <c r="N53" s="10">
        <f>D53-H53</f>
        <v>25.5</v>
      </c>
      <c r="O53" s="10">
        <f>E53-H53</f>
        <v>2.125</v>
      </c>
      <c r="P53" s="10">
        <f>IF(E53=0,0,(H53/E53)*100)</f>
        <v>0</v>
      </c>
    </row>
    <row r="54" spans="1:16">
      <c r="A54" s="8" t="s">
        <v>90</v>
      </c>
      <c r="B54" s="9" t="s">
        <v>91</v>
      </c>
      <c r="C54" s="10">
        <v>653.70000000000005</v>
      </c>
      <c r="D54" s="10">
        <v>653.70000000000005</v>
      </c>
      <c r="E54" s="10">
        <v>54.475000000000001</v>
      </c>
      <c r="F54" s="10">
        <v>0</v>
      </c>
      <c r="G54" s="10">
        <v>0</v>
      </c>
      <c r="H54" s="10">
        <v>12.08</v>
      </c>
      <c r="I54" s="10">
        <v>0</v>
      </c>
      <c r="J54" s="10">
        <v>0</v>
      </c>
      <c r="K54" s="10">
        <f>E54-F54</f>
        <v>54.475000000000001</v>
      </c>
      <c r="L54" s="10">
        <f>D54-F54</f>
        <v>653.70000000000005</v>
      </c>
      <c r="M54" s="10">
        <f>IF(E54=0,0,(F54/E54)*100)</f>
        <v>0</v>
      </c>
      <c r="N54" s="10">
        <f>D54-H54</f>
        <v>641.62</v>
      </c>
      <c r="O54" s="10">
        <f>E54-H54</f>
        <v>42.395000000000003</v>
      </c>
      <c r="P54" s="10">
        <f>IF(E54=0,0,(H54/E54)*100)</f>
        <v>22.175309775126202</v>
      </c>
    </row>
    <row r="55" spans="1:16">
      <c r="A55" s="8" t="s">
        <v>84</v>
      </c>
      <c r="B55" s="9" t="s">
        <v>85</v>
      </c>
      <c r="C55" s="10">
        <v>18.5</v>
      </c>
      <c r="D55" s="10">
        <v>18.5</v>
      </c>
      <c r="E55" s="10">
        <v>1.5416666666666667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>E55-F55</f>
        <v>1.5416666666666667</v>
      </c>
      <c r="L55" s="10">
        <f>D55-F55</f>
        <v>18.5</v>
      </c>
      <c r="M55" s="10">
        <f>IF(E55=0,0,(F55/E55)*100)</f>
        <v>0</v>
      </c>
      <c r="N55" s="10">
        <f>D55-H55</f>
        <v>18.5</v>
      </c>
      <c r="O55" s="10">
        <f>E55-H55</f>
        <v>1.5416666666666667</v>
      </c>
      <c r="P55" s="10">
        <f>IF(E55=0,0,(H55/E55)*100)</f>
        <v>0</v>
      </c>
    </row>
    <row r="56" spans="1:16">
      <c r="A56" s="8" t="s">
        <v>43</v>
      </c>
      <c r="B56" s="9" t="s">
        <v>44</v>
      </c>
      <c r="C56" s="10">
        <v>19</v>
      </c>
      <c r="D56" s="10">
        <v>19</v>
      </c>
      <c r="E56" s="10">
        <v>1.5833333333333333</v>
      </c>
      <c r="F56" s="10">
        <v>0</v>
      </c>
      <c r="G56" s="10">
        <v>0</v>
      </c>
      <c r="H56" s="10">
        <v>6.0259200000000002</v>
      </c>
      <c r="I56" s="10">
        <v>0</v>
      </c>
      <c r="J56" s="10">
        <v>0</v>
      </c>
      <c r="K56" s="10">
        <f>E56-F56</f>
        <v>1.5833333333333333</v>
      </c>
      <c r="L56" s="10">
        <f>D56-F56</f>
        <v>19</v>
      </c>
      <c r="M56" s="10">
        <f>IF(E56=0,0,(F56/E56)*100)</f>
        <v>0</v>
      </c>
      <c r="N56" s="10">
        <f>D56-H56</f>
        <v>12.974080000000001</v>
      </c>
      <c r="O56" s="10">
        <f>E56-H56</f>
        <v>-4.4425866666666671</v>
      </c>
      <c r="P56" s="10">
        <f>IF(E56=0,0,(H56/E56)*100)</f>
        <v>380.58442105263157</v>
      </c>
    </row>
    <row r="57" spans="1:16" ht="25.5">
      <c r="A57" s="8" t="s">
        <v>344</v>
      </c>
      <c r="B57" s="9" t="s">
        <v>343</v>
      </c>
      <c r="C57" s="10">
        <v>224.20000000000002</v>
      </c>
      <c r="D57" s="10">
        <v>224.20000000000002</v>
      </c>
      <c r="E57" s="10">
        <v>18.683333333333334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>E57-F57</f>
        <v>18.683333333333334</v>
      </c>
      <c r="L57" s="10">
        <f>D57-F57</f>
        <v>224.20000000000002</v>
      </c>
      <c r="M57" s="10">
        <f>IF(E57=0,0,(F57/E57)*100)</f>
        <v>0</v>
      </c>
      <c r="N57" s="10">
        <f>D57-H57</f>
        <v>224.20000000000002</v>
      </c>
      <c r="O57" s="10">
        <f>E57-H57</f>
        <v>18.683333333333334</v>
      </c>
      <c r="P57" s="10">
        <f>IF(E57=0,0,(H57/E57)*100)</f>
        <v>0</v>
      </c>
    </row>
    <row r="58" spans="1:16">
      <c r="A58" s="5" t="s">
        <v>98</v>
      </c>
      <c r="B58" s="6" t="s">
        <v>99</v>
      </c>
      <c r="C58" s="7">
        <v>0</v>
      </c>
      <c r="D58" s="7">
        <v>60.5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>E58-F58</f>
        <v>0</v>
      </c>
      <c r="L58" s="7">
        <f>D58-F58</f>
        <v>60.5</v>
      </c>
      <c r="M58" s="7">
        <f>IF(E58=0,0,(F58/E58)*100)</f>
        <v>0</v>
      </c>
      <c r="N58" s="7">
        <f>D58-H58</f>
        <v>60.5</v>
      </c>
      <c r="O58" s="7">
        <f>E58-H58</f>
        <v>0</v>
      </c>
      <c r="P58" s="7">
        <f>IF(E58=0,0,(H58/E58)*100)</f>
        <v>0</v>
      </c>
    </row>
    <row r="59" spans="1:16" ht="25.5">
      <c r="A59" s="8" t="s">
        <v>344</v>
      </c>
      <c r="B59" s="9" t="s">
        <v>343</v>
      </c>
      <c r="C59" s="10">
        <v>0</v>
      </c>
      <c r="D59" s="10">
        <v>60.5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>E59-F59</f>
        <v>0</v>
      </c>
      <c r="L59" s="10">
        <f>D59-F59</f>
        <v>60.5</v>
      </c>
      <c r="M59" s="10">
        <f>IF(E59=0,0,(F59/E59)*100)</f>
        <v>0</v>
      </c>
      <c r="N59" s="10">
        <f>D59-H59</f>
        <v>60.5</v>
      </c>
      <c r="O59" s="10">
        <f>E59-H59</f>
        <v>0</v>
      </c>
      <c r="P59" s="10">
        <f>IF(E59=0,0,(H59/E59)*100)</f>
        <v>0</v>
      </c>
    </row>
    <row r="60" spans="1:16">
      <c r="A60" s="5" t="s">
        <v>345</v>
      </c>
      <c r="B60" s="6" t="s">
        <v>329</v>
      </c>
      <c r="C60" s="7">
        <v>1200</v>
      </c>
      <c r="D60" s="7">
        <v>1200</v>
      </c>
      <c r="E60" s="7">
        <v>0</v>
      </c>
      <c r="F60" s="7">
        <v>0</v>
      </c>
      <c r="G60" s="7">
        <v>0</v>
      </c>
      <c r="H60" s="7">
        <v>580.99914999999999</v>
      </c>
      <c r="I60" s="7">
        <v>0</v>
      </c>
      <c r="J60" s="7">
        <v>0</v>
      </c>
      <c r="K60" s="7">
        <f>E60-F60</f>
        <v>0</v>
      </c>
      <c r="L60" s="7">
        <f>D60-F60</f>
        <v>1200</v>
      </c>
      <c r="M60" s="7">
        <f>IF(E60=0,0,(F60/E60)*100)</f>
        <v>0</v>
      </c>
      <c r="N60" s="7">
        <f>D60-H60</f>
        <v>619.00085000000001</v>
      </c>
      <c r="O60" s="7">
        <f>E60-H60</f>
        <v>-580.99914999999999</v>
      </c>
      <c r="P60" s="7">
        <f>IF(E60=0,0,(H60/E60)*100)</f>
        <v>0</v>
      </c>
    </row>
    <row r="61" spans="1:16">
      <c r="A61" s="8" t="s">
        <v>310</v>
      </c>
      <c r="B61" s="9" t="s">
        <v>309</v>
      </c>
      <c r="C61" s="10">
        <v>1200</v>
      </c>
      <c r="D61" s="10">
        <v>1200</v>
      </c>
      <c r="E61" s="10">
        <v>0</v>
      </c>
      <c r="F61" s="10">
        <v>0</v>
      </c>
      <c r="G61" s="10">
        <v>0</v>
      </c>
      <c r="H61" s="10">
        <v>580.99914999999999</v>
      </c>
      <c r="I61" s="10">
        <v>0</v>
      </c>
      <c r="J61" s="10">
        <v>0</v>
      </c>
      <c r="K61" s="10">
        <f>E61-F61</f>
        <v>0</v>
      </c>
      <c r="L61" s="10">
        <f>D61-F61</f>
        <v>1200</v>
      </c>
      <c r="M61" s="10">
        <f>IF(E61=0,0,(F61/E61)*100)</f>
        <v>0</v>
      </c>
      <c r="N61" s="10">
        <f>D61-H61</f>
        <v>619.00085000000001</v>
      </c>
      <c r="O61" s="10">
        <f>E61-H61</f>
        <v>-580.99914999999999</v>
      </c>
      <c r="P61" s="10">
        <f>IF(E61=0,0,(H61/E61)*100)</f>
        <v>0</v>
      </c>
    </row>
    <row r="62" spans="1:16">
      <c r="A62" s="5" t="s">
        <v>102</v>
      </c>
      <c r="B62" s="6" t="s">
        <v>103</v>
      </c>
      <c r="C62" s="7">
        <v>0</v>
      </c>
      <c r="D62" s="7">
        <v>28162</v>
      </c>
      <c r="E62" s="7">
        <v>1539</v>
      </c>
      <c r="F62" s="7">
        <v>1731.13175</v>
      </c>
      <c r="G62" s="7">
        <v>0</v>
      </c>
      <c r="H62" s="7">
        <v>1049.9252300000001</v>
      </c>
      <c r="I62" s="7">
        <v>681.20652000000007</v>
      </c>
      <c r="J62" s="7">
        <v>0</v>
      </c>
      <c r="K62" s="7">
        <f>E62-F62</f>
        <v>-192.13175000000001</v>
      </c>
      <c r="L62" s="7">
        <f>D62-F62</f>
        <v>26430.86825</v>
      </c>
      <c r="M62" s="7">
        <f>IF(E62=0,0,(F62/E62)*100)</f>
        <v>112.4841942820013</v>
      </c>
      <c r="N62" s="7">
        <f>D62-H62</f>
        <v>27112.074769999999</v>
      </c>
      <c r="O62" s="7">
        <f>E62-H62</f>
        <v>489.07476999999994</v>
      </c>
      <c r="P62" s="7">
        <f>IF(E62=0,0,(H62/E62)*100)</f>
        <v>68.221262508122166</v>
      </c>
    </row>
    <row r="63" spans="1:16">
      <c r="A63" s="5" t="s">
        <v>119</v>
      </c>
      <c r="B63" s="6" t="s">
        <v>120</v>
      </c>
      <c r="C63" s="7">
        <v>0</v>
      </c>
      <c r="D63" s="7">
        <v>28162</v>
      </c>
      <c r="E63" s="7">
        <v>1539</v>
      </c>
      <c r="F63" s="7">
        <v>1731.13175</v>
      </c>
      <c r="G63" s="7">
        <v>0</v>
      </c>
      <c r="H63" s="7">
        <v>1049.9252300000001</v>
      </c>
      <c r="I63" s="7">
        <v>681.20652000000007</v>
      </c>
      <c r="J63" s="7">
        <v>0</v>
      </c>
      <c r="K63" s="7">
        <f>E63-F63</f>
        <v>-192.13175000000001</v>
      </c>
      <c r="L63" s="7">
        <f>D63-F63</f>
        <v>26430.86825</v>
      </c>
      <c r="M63" s="7">
        <f>IF(E63=0,0,(F63/E63)*100)</f>
        <v>112.4841942820013</v>
      </c>
      <c r="N63" s="7">
        <f>D63-H63</f>
        <v>27112.074769999999</v>
      </c>
      <c r="O63" s="7">
        <f>E63-H63</f>
        <v>489.07476999999994</v>
      </c>
      <c r="P63" s="7">
        <f>IF(E63=0,0,(H63/E63)*100)</f>
        <v>68.221262508122166</v>
      </c>
    </row>
    <row r="64" spans="1:16" ht="25.5">
      <c r="A64" s="8" t="s">
        <v>301</v>
      </c>
      <c r="B64" s="9" t="s">
        <v>300</v>
      </c>
      <c r="C64" s="10">
        <v>0</v>
      </c>
      <c r="D64" s="10">
        <v>28162</v>
      </c>
      <c r="E64" s="10">
        <v>1539</v>
      </c>
      <c r="F64" s="10">
        <v>1731.13175</v>
      </c>
      <c r="G64" s="10">
        <v>0</v>
      </c>
      <c r="H64" s="10">
        <v>1049.9252300000001</v>
      </c>
      <c r="I64" s="10">
        <v>681.20652000000007</v>
      </c>
      <c r="J64" s="10">
        <v>0</v>
      </c>
      <c r="K64" s="10">
        <f>E64-F64</f>
        <v>-192.13175000000001</v>
      </c>
      <c r="L64" s="10">
        <f>D64-F64</f>
        <v>26430.86825</v>
      </c>
      <c r="M64" s="10">
        <f>IF(E64=0,0,(F64/E64)*100)</f>
        <v>112.4841942820013</v>
      </c>
      <c r="N64" s="10">
        <f>D64-H64</f>
        <v>27112.074769999999</v>
      </c>
      <c r="O64" s="10">
        <f>E64-H64</f>
        <v>489.07476999999994</v>
      </c>
      <c r="P64" s="10">
        <f>IF(E64=0,0,(H64/E64)*100)</f>
        <v>68.221262508122166</v>
      </c>
    </row>
    <row r="65" spans="1:16" ht="25.5">
      <c r="A65" s="5" t="s">
        <v>127</v>
      </c>
      <c r="B65" s="6" t="s">
        <v>128</v>
      </c>
      <c r="C65" s="7">
        <v>28.8</v>
      </c>
      <c r="D65" s="7">
        <v>50.8</v>
      </c>
      <c r="E65" s="7">
        <v>2.4000000000000004</v>
      </c>
      <c r="F65" s="7">
        <v>0</v>
      </c>
      <c r="G65" s="7">
        <v>0</v>
      </c>
      <c r="H65" s="7">
        <v>29.52</v>
      </c>
      <c r="I65" s="7">
        <v>0</v>
      </c>
      <c r="J65" s="7">
        <v>0</v>
      </c>
      <c r="K65" s="7">
        <f>E65-F65</f>
        <v>2.4000000000000004</v>
      </c>
      <c r="L65" s="7">
        <f>D65-F65</f>
        <v>50.8</v>
      </c>
      <c r="M65" s="7">
        <f>IF(E65=0,0,(F65/E65)*100)</f>
        <v>0</v>
      </c>
      <c r="N65" s="7">
        <f>D65-H65</f>
        <v>21.279999999999998</v>
      </c>
      <c r="O65" s="7">
        <f>E65-H65</f>
        <v>-27.119999999999997</v>
      </c>
      <c r="P65" s="7">
        <f>IF(E65=0,0,(H65/E65)*100)</f>
        <v>1229.9999999999998</v>
      </c>
    </row>
    <row r="66" spans="1:16" ht="51">
      <c r="A66" s="5" t="s">
        <v>139</v>
      </c>
      <c r="B66" s="6" t="s">
        <v>140</v>
      </c>
      <c r="C66" s="7">
        <v>28.8</v>
      </c>
      <c r="D66" s="7">
        <v>28.8</v>
      </c>
      <c r="E66" s="7">
        <v>2.4000000000000004</v>
      </c>
      <c r="F66" s="7">
        <v>0</v>
      </c>
      <c r="G66" s="7">
        <v>0</v>
      </c>
      <c r="H66" s="7">
        <v>29.52</v>
      </c>
      <c r="I66" s="7">
        <v>0</v>
      </c>
      <c r="J66" s="7">
        <v>0</v>
      </c>
      <c r="K66" s="7">
        <f>E66-F66</f>
        <v>2.4000000000000004</v>
      </c>
      <c r="L66" s="7">
        <f>D66-F66</f>
        <v>28.8</v>
      </c>
      <c r="M66" s="7">
        <f>IF(E66=0,0,(F66/E66)*100)</f>
        <v>0</v>
      </c>
      <c r="N66" s="7">
        <f>D66-H66</f>
        <v>-0.71999999999999886</v>
      </c>
      <c r="O66" s="7">
        <f>E66-H66</f>
        <v>-27.119999999999997</v>
      </c>
      <c r="P66" s="7">
        <f>IF(E66=0,0,(H66/E66)*100)</f>
        <v>1229.9999999999998</v>
      </c>
    </row>
    <row r="67" spans="1:16">
      <c r="A67" s="8" t="s">
        <v>27</v>
      </c>
      <c r="B67" s="9" t="s">
        <v>28</v>
      </c>
      <c r="C67" s="10">
        <v>15</v>
      </c>
      <c r="D67" s="10">
        <v>15</v>
      </c>
      <c r="E67" s="10">
        <v>1.25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>E67-F67</f>
        <v>1.25</v>
      </c>
      <c r="L67" s="10">
        <f>D67-F67</f>
        <v>15</v>
      </c>
      <c r="M67" s="10">
        <f>IF(E67=0,0,(F67/E67)*100)</f>
        <v>0</v>
      </c>
      <c r="N67" s="10">
        <f>D67-H67</f>
        <v>15</v>
      </c>
      <c r="O67" s="10">
        <f>E67-H67</f>
        <v>1.25</v>
      </c>
      <c r="P67" s="10">
        <f>IF(E67=0,0,(H67/E67)*100)</f>
        <v>0</v>
      </c>
    </row>
    <row r="68" spans="1:16">
      <c r="A68" s="8" t="s">
        <v>76</v>
      </c>
      <c r="B68" s="9" t="s">
        <v>77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2.5</v>
      </c>
      <c r="I68" s="10">
        <v>0</v>
      </c>
      <c r="J68" s="10">
        <v>0</v>
      </c>
      <c r="K68" s="10">
        <f>E68-F68</f>
        <v>0</v>
      </c>
      <c r="L68" s="10">
        <f>D68-F68</f>
        <v>0</v>
      </c>
      <c r="M68" s="10">
        <f>IF(E68=0,0,(F68/E68)*100)</f>
        <v>0</v>
      </c>
      <c r="N68" s="10">
        <f>D68-H68</f>
        <v>-2.5</v>
      </c>
      <c r="O68" s="10">
        <f>E68-H68</f>
        <v>-2.5</v>
      </c>
      <c r="P68" s="10">
        <f>IF(E68=0,0,(H68/E68)*100)</f>
        <v>0</v>
      </c>
    </row>
    <row r="69" spans="1:16">
      <c r="A69" s="8" t="s">
        <v>78</v>
      </c>
      <c r="B69" s="9" t="s">
        <v>79</v>
      </c>
      <c r="C69" s="10">
        <v>13.8</v>
      </c>
      <c r="D69" s="10">
        <v>13.8</v>
      </c>
      <c r="E69" s="10">
        <v>1.1500000000000001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>E69-F69</f>
        <v>1.1500000000000001</v>
      </c>
      <c r="L69" s="10">
        <f>D69-F69</f>
        <v>13.8</v>
      </c>
      <c r="M69" s="10">
        <f>IF(E69=0,0,(F69/E69)*100)</f>
        <v>0</v>
      </c>
      <c r="N69" s="10">
        <f>D69-H69</f>
        <v>13.8</v>
      </c>
      <c r="O69" s="10">
        <f>E69-H69</f>
        <v>1.1500000000000001</v>
      </c>
      <c r="P69" s="10">
        <f>IF(E69=0,0,(H69/E69)*100)</f>
        <v>0</v>
      </c>
    </row>
    <row r="70" spans="1:16">
      <c r="A70" s="8" t="s">
        <v>84</v>
      </c>
      <c r="B70" s="9" t="s">
        <v>85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27.02</v>
      </c>
      <c r="I70" s="10">
        <v>0</v>
      </c>
      <c r="J70" s="10">
        <v>0</v>
      </c>
      <c r="K70" s="10">
        <f>E70-F70</f>
        <v>0</v>
      </c>
      <c r="L70" s="10">
        <f>D70-F70</f>
        <v>0</v>
      </c>
      <c r="M70" s="10">
        <f>IF(E70=0,0,(F70/E70)*100)</f>
        <v>0</v>
      </c>
      <c r="N70" s="10">
        <f>D70-H70</f>
        <v>-27.02</v>
      </c>
      <c r="O70" s="10">
        <f>E70-H70</f>
        <v>-27.02</v>
      </c>
      <c r="P70" s="10">
        <f>IF(E70=0,0,(H70/E70)*100)</f>
        <v>0</v>
      </c>
    </row>
    <row r="71" spans="1:16" ht="25.5">
      <c r="A71" s="5" t="s">
        <v>141</v>
      </c>
      <c r="B71" s="6" t="s">
        <v>142</v>
      </c>
      <c r="C71" s="7">
        <v>0</v>
      </c>
      <c r="D71" s="7">
        <v>22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>E71-F71</f>
        <v>0</v>
      </c>
      <c r="L71" s="7">
        <f>D71-F71</f>
        <v>22</v>
      </c>
      <c r="M71" s="7">
        <f>IF(E71=0,0,(F71/E71)*100)</f>
        <v>0</v>
      </c>
      <c r="N71" s="7">
        <f>D71-H71</f>
        <v>22</v>
      </c>
      <c r="O71" s="7">
        <f>E71-H71</f>
        <v>0</v>
      </c>
      <c r="P71" s="7">
        <f>IF(E71=0,0,(H71/E71)*100)</f>
        <v>0</v>
      </c>
    </row>
    <row r="72" spans="1:16" ht="25.5">
      <c r="A72" s="8" t="s">
        <v>344</v>
      </c>
      <c r="B72" s="9" t="s">
        <v>343</v>
      </c>
      <c r="C72" s="10">
        <v>0</v>
      </c>
      <c r="D72" s="10">
        <v>22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>E72-F72</f>
        <v>0</v>
      </c>
      <c r="L72" s="10">
        <f>D72-F72</f>
        <v>22</v>
      </c>
      <c r="M72" s="10">
        <f>IF(E72=0,0,(F72/E72)*100)</f>
        <v>0</v>
      </c>
      <c r="N72" s="10">
        <f>D72-H72</f>
        <v>22</v>
      </c>
      <c r="O72" s="10">
        <f>E72-H72</f>
        <v>0</v>
      </c>
      <c r="P72" s="10">
        <f>IF(E72=0,0,(H72/E72)*100)</f>
        <v>0</v>
      </c>
    </row>
    <row r="73" spans="1:16">
      <c r="A73" s="5" t="s">
        <v>154</v>
      </c>
      <c r="B73" s="6" t="s">
        <v>155</v>
      </c>
      <c r="C73" s="7">
        <v>6164.3999999999987</v>
      </c>
      <c r="D73" s="7">
        <v>6328.3999999999987</v>
      </c>
      <c r="E73" s="7">
        <v>500.78333333333336</v>
      </c>
      <c r="F73" s="7">
        <v>0</v>
      </c>
      <c r="G73" s="7">
        <v>0</v>
      </c>
      <c r="H73" s="7">
        <v>318.08922000000001</v>
      </c>
      <c r="I73" s="7">
        <v>0</v>
      </c>
      <c r="J73" s="7">
        <v>0</v>
      </c>
      <c r="K73" s="7">
        <f>E73-F73</f>
        <v>500.78333333333336</v>
      </c>
      <c r="L73" s="7">
        <f>D73-F73</f>
        <v>6328.3999999999987</v>
      </c>
      <c r="M73" s="7">
        <f>IF(E73=0,0,(F73/E73)*100)</f>
        <v>0</v>
      </c>
      <c r="N73" s="7">
        <f>D73-H73</f>
        <v>6010.3107799999989</v>
      </c>
      <c r="O73" s="7">
        <f>E73-H73</f>
        <v>182.69411333333335</v>
      </c>
      <c r="P73" s="7">
        <f>IF(E73=0,0,(H73/E73)*100)</f>
        <v>63.518331946616968</v>
      </c>
    </row>
    <row r="74" spans="1:16">
      <c r="A74" s="5" t="s">
        <v>157</v>
      </c>
      <c r="B74" s="6" t="s">
        <v>158</v>
      </c>
      <c r="C74" s="7">
        <v>5649.3999999999987</v>
      </c>
      <c r="D74" s="7">
        <v>5649.3999999999987</v>
      </c>
      <c r="E74" s="7">
        <v>470.78333333333342</v>
      </c>
      <c r="F74" s="7">
        <v>0</v>
      </c>
      <c r="G74" s="7">
        <v>0</v>
      </c>
      <c r="H74" s="7">
        <v>317.05016000000001</v>
      </c>
      <c r="I74" s="7">
        <v>0</v>
      </c>
      <c r="J74" s="7">
        <v>0</v>
      </c>
      <c r="K74" s="7">
        <f>E74-F74</f>
        <v>470.78333333333342</v>
      </c>
      <c r="L74" s="7">
        <f>D74-F74</f>
        <v>5649.3999999999987</v>
      </c>
      <c r="M74" s="7">
        <f>IF(E74=0,0,(F74/E74)*100)</f>
        <v>0</v>
      </c>
      <c r="N74" s="7">
        <f>D74-H74</f>
        <v>5332.3498399999989</v>
      </c>
      <c r="O74" s="7">
        <f>E74-H74</f>
        <v>153.73317333333341</v>
      </c>
      <c r="P74" s="7">
        <f>IF(E74=0,0,(H74/E74)*100)</f>
        <v>67.345238786419785</v>
      </c>
    </row>
    <row r="75" spans="1:16">
      <c r="A75" s="8" t="s">
        <v>23</v>
      </c>
      <c r="B75" s="9" t="s">
        <v>24</v>
      </c>
      <c r="C75" s="10">
        <v>4253.8999999999996</v>
      </c>
      <c r="D75" s="10">
        <v>4253.8999999999996</v>
      </c>
      <c r="E75" s="10">
        <v>354.49166666666667</v>
      </c>
      <c r="F75" s="10">
        <v>0</v>
      </c>
      <c r="G75" s="10">
        <v>0</v>
      </c>
      <c r="H75" s="10">
        <v>266.71503999999999</v>
      </c>
      <c r="I75" s="10">
        <v>0</v>
      </c>
      <c r="J75" s="10">
        <v>0</v>
      </c>
      <c r="K75" s="10">
        <f>E75-F75</f>
        <v>354.49166666666667</v>
      </c>
      <c r="L75" s="10">
        <f>D75-F75</f>
        <v>4253.8999999999996</v>
      </c>
      <c r="M75" s="10">
        <f>IF(E75=0,0,(F75/E75)*100)</f>
        <v>0</v>
      </c>
      <c r="N75" s="10">
        <f>D75-H75</f>
        <v>3987.1849599999996</v>
      </c>
      <c r="O75" s="10">
        <f>E75-H75</f>
        <v>87.776626666666687</v>
      </c>
      <c r="P75" s="10">
        <f>IF(E75=0,0,(H75/E75)*100)</f>
        <v>75.238733397588092</v>
      </c>
    </row>
    <row r="76" spans="1:16">
      <c r="A76" s="8" t="s">
        <v>25</v>
      </c>
      <c r="B76" s="9" t="s">
        <v>26</v>
      </c>
      <c r="C76" s="10">
        <v>893.2</v>
      </c>
      <c r="D76" s="10">
        <v>893.2</v>
      </c>
      <c r="E76" s="10">
        <v>74.433333333333337</v>
      </c>
      <c r="F76" s="10">
        <v>0</v>
      </c>
      <c r="G76" s="10">
        <v>0</v>
      </c>
      <c r="H76" s="10">
        <v>49.950739999999996</v>
      </c>
      <c r="I76" s="10">
        <v>0</v>
      </c>
      <c r="J76" s="10">
        <v>0</v>
      </c>
      <c r="K76" s="10">
        <f>E76-F76</f>
        <v>74.433333333333337</v>
      </c>
      <c r="L76" s="10">
        <f>D76-F76</f>
        <v>893.2</v>
      </c>
      <c r="M76" s="10">
        <f>IF(E76=0,0,(F76/E76)*100)</f>
        <v>0</v>
      </c>
      <c r="N76" s="10">
        <f>D76-H76</f>
        <v>843.24926000000005</v>
      </c>
      <c r="O76" s="10">
        <f>E76-H76</f>
        <v>24.482593333333341</v>
      </c>
      <c r="P76" s="10">
        <f>IF(E76=0,0,(H76/E76)*100)</f>
        <v>67.108025078369892</v>
      </c>
    </row>
    <row r="77" spans="1:16">
      <c r="A77" s="8" t="s">
        <v>27</v>
      </c>
      <c r="B77" s="9" t="s">
        <v>28</v>
      </c>
      <c r="C77" s="10">
        <v>63.1</v>
      </c>
      <c r="D77" s="10">
        <v>63.1</v>
      </c>
      <c r="E77" s="10">
        <v>5.2583333333333329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>E77-F77</f>
        <v>5.2583333333333329</v>
      </c>
      <c r="L77" s="10">
        <f>D77-F77</f>
        <v>63.1</v>
      </c>
      <c r="M77" s="10">
        <f>IF(E77=0,0,(F77/E77)*100)</f>
        <v>0</v>
      </c>
      <c r="N77" s="10">
        <f>D77-H77</f>
        <v>63.1</v>
      </c>
      <c r="O77" s="10">
        <f>E77-H77</f>
        <v>5.2583333333333329</v>
      </c>
      <c r="P77" s="10">
        <f>IF(E77=0,0,(H77/E77)*100)</f>
        <v>0</v>
      </c>
    </row>
    <row r="78" spans="1:16">
      <c r="A78" s="8" t="s">
        <v>29</v>
      </c>
      <c r="B78" s="9" t="s">
        <v>30</v>
      </c>
      <c r="C78" s="10">
        <v>99.100000000000009</v>
      </c>
      <c r="D78" s="10">
        <v>99.100000000000009</v>
      </c>
      <c r="E78" s="10">
        <v>8.2583333333333346</v>
      </c>
      <c r="F78" s="10">
        <v>0</v>
      </c>
      <c r="G78" s="10">
        <v>0</v>
      </c>
      <c r="H78" s="10">
        <v>0.38438</v>
      </c>
      <c r="I78" s="10">
        <v>0</v>
      </c>
      <c r="J78" s="10">
        <v>0</v>
      </c>
      <c r="K78" s="10">
        <f>E78-F78</f>
        <v>8.2583333333333346</v>
      </c>
      <c r="L78" s="10">
        <f>D78-F78</f>
        <v>99.100000000000009</v>
      </c>
      <c r="M78" s="10">
        <f>IF(E78=0,0,(F78/E78)*100)</f>
        <v>0</v>
      </c>
      <c r="N78" s="10">
        <f>D78-H78</f>
        <v>98.715620000000015</v>
      </c>
      <c r="O78" s="10">
        <f>E78-H78</f>
        <v>7.8739533333333345</v>
      </c>
      <c r="P78" s="10">
        <f>IF(E78=0,0,(H78/E78)*100)</f>
        <v>4.654450050454086</v>
      </c>
    </row>
    <row r="79" spans="1:16">
      <c r="A79" s="8" t="s">
        <v>33</v>
      </c>
      <c r="B79" s="9" t="s">
        <v>34</v>
      </c>
      <c r="C79" s="10">
        <v>89.9</v>
      </c>
      <c r="D79" s="10">
        <v>89.9</v>
      </c>
      <c r="E79" s="10">
        <v>7.4916666666666671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>E79-F79</f>
        <v>7.4916666666666671</v>
      </c>
      <c r="L79" s="10">
        <f>D79-F79</f>
        <v>89.9</v>
      </c>
      <c r="M79" s="10">
        <f>IF(E79=0,0,(F79/E79)*100)</f>
        <v>0</v>
      </c>
      <c r="N79" s="10">
        <f>D79-H79</f>
        <v>89.9</v>
      </c>
      <c r="O79" s="10">
        <f>E79-H79</f>
        <v>7.4916666666666671</v>
      </c>
      <c r="P79" s="10">
        <f>IF(E79=0,0,(H79/E79)*100)</f>
        <v>0</v>
      </c>
    </row>
    <row r="80" spans="1:16">
      <c r="A80" s="8" t="s">
        <v>35</v>
      </c>
      <c r="B80" s="9" t="s">
        <v>36</v>
      </c>
      <c r="C80" s="10">
        <v>5.7</v>
      </c>
      <c r="D80" s="10">
        <v>5.7</v>
      </c>
      <c r="E80" s="10">
        <v>0.47500000000000003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>E80-F80</f>
        <v>0.47500000000000003</v>
      </c>
      <c r="L80" s="10">
        <f>D80-F80</f>
        <v>5.7</v>
      </c>
      <c r="M80" s="10">
        <f>IF(E80=0,0,(F80/E80)*100)</f>
        <v>0</v>
      </c>
      <c r="N80" s="10">
        <f>D80-H80</f>
        <v>5.7</v>
      </c>
      <c r="O80" s="10">
        <f>E80-H80</f>
        <v>0.47500000000000003</v>
      </c>
      <c r="P80" s="10">
        <f>IF(E80=0,0,(H80/E80)*100)</f>
        <v>0</v>
      </c>
    </row>
    <row r="81" spans="1:16">
      <c r="A81" s="8" t="s">
        <v>37</v>
      </c>
      <c r="B81" s="9" t="s">
        <v>38</v>
      </c>
      <c r="C81" s="10">
        <v>46.9</v>
      </c>
      <c r="D81" s="10">
        <v>46.9</v>
      </c>
      <c r="E81" s="10">
        <v>3.9083333333333337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>E81-F81</f>
        <v>3.9083333333333337</v>
      </c>
      <c r="L81" s="10">
        <f>D81-F81</f>
        <v>46.9</v>
      </c>
      <c r="M81" s="10">
        <f>IF(E81=0,0,(F81/E81)*100)</f>
        <v>0</v>
      </c>
      <c r="N81" s="10">
        <f>D81-H81</f>
        <v>46.9</v>
      </c>
      <c r="O81" s="10">
        <f>E81-H81</f>
        <v>3.9083333333333337</v>
      </c>
      <c r="P81" s="10">
        <f>IF(E81=0,0,(H81/E81)*100)</f>
        <v>0</v>
      </c>
    </row>
    <row r="82" spans="1:16">
      <c r="A82" s="8" t="s">
        <v>39</v>
      </c>
      <c r="B82" s="9" t="s">
        <v>40</v>
      </c>
      <c r="C82" s="10">
        <v>21.400000000000002</v>
      </c>
      <c r="D82" s="10">
        <v>21.400000000000002</v>
      </c>
      <c r="E82" s="10">
        <v>1.7833333333333332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>E82-F82</f>
        <v>1.7833333333333332</v>
      </c>
      <c r="L82" s="10">
        <f>D82-F82</f>
        <v>21.400000000000002</v>
      </c>
      <c r="M82" s="10">
        <f>IF(E82=0,0,(F82/E82)*100)</f>
        <v>0</v>
      </c>
      <c r="N82" s="10">
        <f>D82-H82</f>
        <v>21.400000000000002</v>
      </c>
      <c r="O82" s="10">
        <f>E82-H82</f>
        <v>1.7833333333333332</v>
      </c>
      <c r="P82" s="10">
        <f>IF(E82=0,0,(H82/E82)*100)</f>
        <v>0</v>
      </c>
    </row>
    <row r="83" spans="1:16" ht="25.5">
      <c r="A83" s="8" t="s">
        <v>344</v>
      </c>
      <c r="B83" s="9" t="s">
        <v>343</v>
      </c>
      <c r="C83" s="10">
        <v>176.20000000000002</v>
      </c>
      <c r="D83" s="10">
        <v>176.20000000000002</v>
      </c>
      <c r="E83" s="10">
        <v>14.683333333333334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>E83-F83</f>
        <v>14.683333333333334</v>
      </c>
      <c r="L83" s="10">
        <f>D83-F83</f>
        <v>176.20000000000002</v>
      </c>
      <c r="M83" s="10">
        <f>IF(E83=0,0,(F83/E83)*100)</f>
        <v>0</v>
      </c>
      <c r="N83" s="10">
        <f>D83-H83</f>
        <v>176.20000000000002</v>
      </c>
      <c r="O83" s="10">
        <f>E83-H83</f>
        <v>14.683333333333334</v>
      </c>
      <c r="P83" s="10">
        <f>IF(E83=0,0,(H83/E83)*100)</f>
        <v>0</v>
      </c>
    </row>
    <row r="84" spans="1:16">
      <c r="A84" s="5" t="s">
        <v>159</v>
      </c>
      <c r="B84" s="6" t="s">
        <v>160</v>
      </c>
      <c r="C84" s="7">
        <v>60</v>
      </c>
      <c r="D84" s="7">
        <v>60</v>
      </c>
      <c r="E84" s="7">
        <v>5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>E84-F84</f>
        <v>5</v>
      </c>
      <c r="L84" s="7">
        <f>D84-F84</f>
        <v>60</v>
      </c>
      <c r="M84" s="7">
        <f>IF(E84=0,0,(F84/E84)*100)</f>
        <v>0</v>
      </c>
      <c r="N84" s="7">
        <f>D84-H84</f>
        <v>60</v>
      </c>
      <c r="O84" s="7">
        <f>E84-H84</f>
        <v>5</v>
      </c>
      <c r="P84" s="7">
        <f>IF(E84=0,0,(H84/E84)*100)</f>
        <v>0</v>
      </c>
    </row>
    <row r="85" spans="1:16">
      <c r="A85" s="8" t="s">
        <v>27</v>
      </c>
      <c r="B85" s="9" t="s">
        <v>28</v>
      </c>
      <c r="C85" s="10">
        <v>40</v>
      </c>
      <c r="D85" s="10">
        <v>40</v>
      </c>
      <c r="E85" s="10">
        <v>3.3333333333333335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>E85-F85</f>
        <v>3.3333333333333335</v>
      </c>
      <c r="L85" s="10">
        <f>D85-F85</f>
        <v>40</v>
      </c>
      <c r="M85" s="10">
        <f>IF(E85=0,0,(F85/E85)*100)</f>
        <v>0</v>
      </c>
      <c r="N85" s="10">
        <f>D85-H85</f>
        <v>40</v>
      </c>
      <c r="O85" s="10">
        <f>E85-H85</f>
        <v>3.3333333333333335</v>
      </c>
      <c r="P85" s="10">
        <f>IF(E85=0,0,(H85/E85)*100)</f>
        <v>0</v>
      </c>
    </row>
    <row r="86" spans="1:16">
      <c r="A86" s="8" t="s">
        <v>29</v>
      </c>
      <c r="B86" s="9" t="s">
        <v>30</v>
      </c>
      <c r="C86" s="10">
        <v>14</v>
      </c>
      <c r="D86" s="10">
        <v>14</v>
      </c>
      <c r="E86" s="10">
        <v>1.1666666666666667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>E86-F86</f>
        <v>1.1666666666666667</v>
      </c>
      <c r="L86" s="10">
        <f>D86-F86</f>
        <v>14</v>
      </c>
      <c r="M86" s="10">
        <f>IF(E86=0,0,(F86/E86)*100)</f>
        <v>0</v>
      </c>
      <c r="N86" s="10">
        <f>D86-H86</f>
        <v>14</v>
      </c>
      <c r="O86" s="10">
        <f>E86-H86</f>
        <v>1.1666666666666667</v>
      </c>
      <c r="P86" s="10">
        <f>IF(E86=0,0,(H86/E86)*100)</f>
        <v>0</v>
      </c>
    </row>
    <row r="87" spans="1:16">
      <c r="A87" s="8" t="s">
        <v>31</v>
      </c>
      <c r="B87" s="9" t="s">
        <v>32</v>
      </c>
      <c r="C87" s="10">
        <v>5</v>
      </c>
      <c r="D87" s="10">
        <v>5</v>
      </c>
      <c r="E87" s="10">
        <v>0.41666666666666669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>E87-F87</f>
        <v>0.41666666666666669</v>
      </c>
      <c r="L87" s="10">
        <f>D87-F87</f>
        <v>5</v>
      </c>
      <c r="M87" s="10">
        <f>IF(E87=0,0,(F87/E87)*100)</f>
        <v>0</v>
      </c>
      <c r="N87" s="10">
        <f>D87-H87</f>
        <v>5</v>
      </c>
      <c r="O87" s="10">
        <f>E87-H87</f>
        <v>0.41666666666666669</v>
      </c>
      <c r="P87" s="10">
        <f>IF(E87=0,0,(H87/E87)*100)</f>
        <v>0</v>
      </c>
    </row>
    <row r="88" spans="1:16">
      <c r="A88" s="8" t="s">
        <v>37</v>
      </c>
      <c r="B88" s="9" t="s">
        <v>38</v>
      </c>
      <c r="C88" s="10">
        <v>1</v>
      </c>
      <c r="D88" s="10">
        <v>1</v>
      </c>
      <c r="E88" s="10">
        <v>8.3333333333333329E-2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>E88-F88</f>
        <v>8.3333333333333329E-2</v>
      </c>
      <c r="L88" s="10">
        <f>D88-F88</f>
        <v>1</v>
      </c>
      <c r="M88" s="10">
        <f>IF(E88=0,0,(F88/E88)*100)</f>
        <v>0</v>
      </c>
      <c r="N88" s="10">
        <f>D88-H88</f>
        <v>1</v>
      </c>
      <c r="O88" s="10">
        <f>E88-H88</f>
        <v>8.3333333333333329E-2</v>
      </c>
      <c r="P88" s="10">
        <f>IF(E88=0,0,(H88/E88)*100)</f>
        <v>0</v>
      </c>
    </row>
    <row r="89" spans="1:16" ht="25.5">
      <c r="A89" s="5" t="s">
        <v>161</v>
      </c>
      <c r="B89" s="6" t="s">
        <v>162</v>
      </c>
      <c r="C89" s="7">
        <v>405</v>
      </c>
      <c r="D89" s="7">
        <v>405</v>
      </c>
      <c r="E89" s="7">
        <v>24.999999999999996</v>
      </c>
      <c r="F89" s="7">
        <v>0</v>
      </c>
      <c r="G89" s="7">
        <v>0</v>
      </c>
      <c r="H89" s="7">
        <v>1.0390599999999999</v>
      </c>
      <c r="I89" s="7">
        <v>0</v>
      </c>
      <c r="J89" s="7">
        <v>0</v>
      </c>
      <c r="K89" s="7">
        <f>E89-F89</f>
        <v>24.999999999999996</v>
      </c>
      <c r="L89" s="7">
        <f>D89-F89</f>
        <v>405</v>
      </c>
      <c r="M89" s="7">
        <f>IF(E89=0,0,(F89/E89)*100)</f>
        <v>0</v>
      </c>
      <c r="N89" s="7">
        <f>D89-H89</f>
        <v>403.96093999999999</v>
      </c>
      <c r="O89" s="7">
        <f>E89-H89</f>
        <v>23.960939999999997</v>
      </c>
      <c r="P89" s="7">
        <f>IF(E89=0,0,(H89/E89)*100)</f>
        <v>4.1562400000000004</v>
      </c>
    </row>
    <row r="90" spans="1:16">
      <c r="A90" s="8" t="s">
        <v>23</v>
      </c>
      <c r="B90" s="9" t="s">
        <v>24</v>
      </c>
      <c r="C90" s="10">
        <v>180</v>
      </c>
      <c r="D90" s="10">
        <v>180</v>
      </c>
      <c r="E90" s="10">
        <v>15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>E90-F90</f>
        <v>15</v>
      </c>
      <c r="L90" s="10">
        <f>D90-F90</f>
        <v>180</v>
      </c>
      <c r="M90" s="10">
        <f>IF(E90=0,0,(F90/E90)*100)</f>
        <v>0</v>
      </c>
      <c r="N90" s="10">
        <f>D90-H90</f>
        <v>180</v>
      </c>
      <c r="O90" s="10">
        <f>E90-H90</f>
        <v>15</v>
      </c>
      <c r="P90" s="10">
        <f>IF(E90=0,0,(H90/E90)*100)</f>
        <v>0</v>
      </c>
    </row>
    <row r="91" spans="1:16">
      <c r="A91" s="8" t="s">
        <v>25</v>
      </c>
      <c r="B91" s="9" t="s">
        <v>26</v>
      </c>
      <c r="C91" s="10">
        <v>40</v>
      </c>
      <c r="D91" s="10">
        <v>40</v>
      </c>
      <c r="E91" s="10">
        <v>3.3333333333333335</v>
      </c>
      <c r="F91" s="10">
        <v>0</v>
      </c>
      <c r="G91" s="10">
        <v>0</v>
      </c>
      <c r="H91" s="10">
        <v>1.0390599999999999</v>
      </c>
      <c r="I91" s="10">
        <v>0</v>
      </c>
      <c r="J91" s="10">
        <v>0</v>
      </c>
      <c r="K91" s="10">
        <f>E91-F91</f>
        <v>3.3333333333333335</v>
      </c>
      <c r="L91" s="10">
        <f>D91-F91</f>
        <v>40</v>
      </c>
      <c r="M91" s="10">
        <f>IF(E91=0,0,(F91/E91)*100)</f>
        <v>0</v>
      </c>
      <c r="N91" s="10">
        <f>D91-H91</f>
        <v>38.960940000000001</v>
      </c>
      <c r="O91" s="10">
        <f>E91-H91</f>
        <v>2.2942733333333338</v>
      </c>
      <c r="P91" s="10">
        <f>IF(E91=0,0,(H91/E91)*100)</f>
        <v>31.171799999999994</v>
      </c>
    </row>
    <row r="92" spans="1:16">
      <c r="A92" s="8" t="s">
        <v>27</v>
      </c>
      <c r="B92" s="9" t="s">
        <v>28</v>
      </c>
      <c r="C92" s="10">
        <v>22</v>
      </c>
      <c r="D92" s="10">
        <v>22</v>
      </c>
      <c r="E92" s="10">
        <v>1.8333333333333333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>E92-F92</f>
        <v>1.8333333333333333</v>
      </c>
      <c r="L92" s="10">
        <f>D92-F92</f>
        <v>22</v>
      </c>
      <c r="M92" s="10">
        <f>IF(E92=0,0,(F92/E92)*100)</f>
        <v>0</v>
      </c>
      <c r="N92" s="10">
        <f>D92-H92</f>
        <v>22</v>
      </c>
      <c r="O92" s="10">
        <f>E92-H92</f>
        <v>1.8333333333333333</v>
      </c>
      <c r="P92" s="10">
        <f>IF(E92=0,0,(H92/E92)*100)</f>
        <v>0</v>
      </c>
    </row>
    <row r="93" spans="1:16">
      <c r="A93" s="8" t="s">
        <v>29</v>
      </c>
      <c r="B93" s="9" t="s">
        <v>30</v>
      </c>
      <c r="C93" s="10">
        <v>14.5</v>
      </c>
      <c r="D93" s="10">
        <v>14.5</v>
      </c>
      <c r="E93" s="10">
        <v>1.2083333333333333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1.2083333333333333</v>
      </c>
      <c r="L93" s="10">
        <f>D93-F93</f>
        <v>14.5</v>
      </c>
      <c r="M93" s="10">
        <f>IF(E93=0,0,(F93/E93)*100)</f>
        <v>0</v>
      </c>
      <c r="N93" s="10">
        <f>D93-H93</f>
        <v>14.5</v>
      </c>
      <c r="O93" s="10">
        <f>E93-H93</f>
        <v>1.2083333333333333</v>
      </c>
      <c r="P93" s="10">
        <f>IF(E93=0,0,(H93/E93)*100)</f>
        <v>0</v>
      </c>
    </row>
    <row r="94" spans="1:16">
      <c r="A94" s="8" t="s">
        <v>31</v>
      </c>
      <c r="B94" s="9" t="s">
        <v>32</v>
      </c>
      <c r="C94" s="10">
        <v>2</v>
      </c>
      <c r="D94" s="10">
        <v>2</v>
      </c>
      <c r="E94" s="10">
        <v>0.16666666666666666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>E94-F94</f>
        <v>0.16666666666666666</v>
      </c>
      <c r="L94" s="10">
        <f>D94-F94</f>
        <v>2</v>
      </c>
      <c r="M94" s="10">
        <f>IF(E94=0,0,(F94/E94)*100)</f>
        <v>0</v>
      </c>
      <c r="N94" s="10">
        <f>D94-H94</f>
        <v>2</v>
      </c>
      <c r="O94" s="10">
        <f>E94-H94</f>
        <v>0.16666666666666666</v>
      </c>
      <c r="P94" s="10">
        <f>IF(E94=0,0,(H94/E94)*100)</f>
        <v>0</v>
      </c>
    </row>
    <row r="95" spans="1:16">
      <c r="A95" s="8" t="s">
        <v>33</v>
      </c>
      <c r="B95" s="9" t="s">
        <v>34</v>
      </c>
      <c r="C95" s="10">
        <v>11.6</v>
      </c>
      <c r="D95" s="10">
        <v>11.6</v>
      </c>
      <c r="E95" s="10">
        <v>0.96666666666666667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>E95-F95</f>
        <v>0.96666666666666667</v>
      </c>
      <c r="L95" s="10">
        <f>D95-F95</f>
        <v>11.6</v>
      </c>
      <c r="M95" s="10">
        <f>IF(E95=0,0,(F95/E95)*100)</f>
        <v>0</v>
      </c>
      <c r="N95" s="10">
        <f>D95-H95</f>
        <v>11.6</v>
      </c>
      <c r="O95" s="10">
        <f>E95-H95</f>
        <v>0.96666666666666667</v>
      </c>
      <c r="P95" s="10">
        <f>IF(E95=0,0,(H95/E95)*100)</f>
        <v>0</v>
      </c>
    </row>
    <row r="96" spans="1:16">
      <c r="A96" s="8" t="s">
        <v>35</v>
      </c>
      <c r="B96" s="9" t="s">
        <v>36</v>
      </c>
      <c r="C96" s="10">
        <v>1.2</v>
      </c>
      <c r="D96" s="10">
        <v>1.2</v>
      </c>
      <c r="E96" s="10">
        <v>0.1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>E96-F96</f>
        <v>0.1</v>
      </c>
      <c r="L96" s="10">
        <f>D96-F96</f>
        <v>1.2</v>
      </c>
      <c r="M96" s="10">
        <f>IF(E96=0,0,(F96/E96)*100)</f>
        <v>0</v>
      </c>
      <c r="N96" s="10">
        <f>D96-H96</f>
        <v>1.2</v>
      </c>
      <c r="O96" s="10">
        <f>E96-H96</f>
        <v>0.1</v>
      </c>
      <c r="P96" s="10">
        <f>IF(E96=0,0,(H96/E96)*100)</f>
        <v>0</v>
      </c>
    </row>
    <row r="97" spans="1:16">
      <c r="A97" s="8" t="s">
        <v>37</v>
      </c>
      <c r="B97" s="9" t="s">
        <v>38</v>
      </c>
      <c r="C97" s="10">
        <v>3.7</v>
      </c>
      <c r="D97" s="10">
        <v>3.7</v>
      </c>
      <c r="E97" s="10">
        <v>0.30833333333333335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>E97-F97</f>
        <v>0.30833333333333335</v>
      </c>
      <c r="L97" s="10">
        <f>D97-F97</f>
        <v>3.7</v>
      </c>
      <c r="M97" s="10">
        <f>IF(E97=0,0,(F97/E97)*100)</f>
        <v>0</v>
      </c>
      <c r="N97" s="10">
        <f>D97-H97</f>
        <v>3.7</v>
      </c>
      <c r="O97" s="10">
        <f>E97-H97</f>
        <v>0.30833333333333335</v>
      </c>
      <c r="P97" s="10">
        <f>IF(E97=0,0,(H97/E97)*100)</f>
        <v>0</v>
      </c>
    </row>
    <row r="98" spans="1:16" ht="25.5">
      <c r="A98" s="8" t="s">
        <v>344</v>
      </c>
      <c r="B98" s="9" t="s">
        <v>343</v>
      </c>
      <c r="C98" s="10">
        <v>130</v>
      </c>
      <c r="D98" s="10">
        <v>130</v>
      </c>
      <c r="E98" s="10">
        <v>2.0833333333333335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>E98-F98</f>
        <v>2.0833333333333335</v>
      </c>
      <c r="L98" s="10">
        <f>D98-F98</f>
        <v>130</v>
      </c>
      <c r="M98" s="10">
        <f>IF(E98=0,0,(F98/E98)*100)</f>
        <v>0</v>
      </c>
      <c r="N98" s="10">
        <f>D98-H98</f>
        <v>130</v>
      </c>
      <c r="O98" s="10">
        <f>E98-H98</f>
        <v>2.0833333333333335</v>
      </c>
      <c r="P98" s="10">
        <f>IF(E98=0,0,(H98/E98)*100)</f>
        <v>0</v>
      </c>
    </row>
    <row r="99" spans="1:16">
      <c r="A99" s="5" t="s">
        <v>167</v>
      </c>
      <c r="B99" s="6" t="s">
        <v>168</v>
      </c>
      <c r="C99" s="7">
        <v>50</v>
      </c>
      <c r="D99" s="7">
        <v>50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>E99-F99</f>
        <v>0</v>
      </c>
      <c r="L99" s="7">
        <f>D99-F99</f>
        <v>50</v>
      </c>
      <c r="M99" s="7">
        <f>IF(E99=0,0,(F99/E99)*100)</f>
        <v>0</v>
      </c>
      <c r="N99" s="7">
        <f>D99-H99</f>
        <v>50</v>
      </c>
      <c r="O99" s="7">
        <f>E99-H99</f>
        <v>0</v>
      </c>
      <c r="P99" s="7">
        <f>IF(E99=0,0,(H99/E99)*100)</f>
        <v>0</v>
      </c>
    </row>
    <row r="100" spans="1:16" ht="25.5">
      <c r="A100" s="8" t="s">
        <v>301</v>
      </c>
      <c r="B100" s="9" t="s">
        <v>300</v>
      </c>
      <c r="C100" s="10">
        <v>50</v>
      </c>
      <c r="D100" s="10">
        <v>50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>E100-F100</f>
        <v>0</v>
      </c>
      <c r="L100" s="10">
        <f>D100-F100</f>
        <v>50</v>
      </c>
      <c r="M100" s="10">
        <f>IF(E100=0,0,(F100/E100)*100)</f>
        <v>0</v>
      </c>
      <c r="N100" s="10">
        <f>D100-H100</f>
        <v>50</v>
      </c>
      <c r="O100" s="10">
        <f>E100-H100</f>
        <v>0</v>
      </c>
      <c r="P100" s="10">
        <f>IF(E100=0,0,(H100/E100)*100)</f>
        <v>0</v>
      </c>
    </row>
    <row r="101" spans="1:16">
      <c r="A101" s="5" t="s">
        <v>169</v>
      </c>
      <c r="B101" s="6" t="s">
        <v>170</v>
      </c>
      <c r="C101" s="7">
        <v>0</v>
      </c>
      <c r="D101" s="7">
        <v>53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>E101-F101</f>
        <v>0</v>
      </c>
      <c r="L101" s="7">
        <f>D101-F101</f>
        <v>53</v>
      </c>
      <c r="M101" s="7">
        <f>IF(E101=0,0,(F101/E101)*100)</f>
        <v>0</v>
      </c>
      <c r="N101" s="7">
        <f>D101-H101</f>
        <v>53</v>
      </c>
      <c r="O101" s="7">
        <f>E101-H101</f>
        <v>0</v>
      </c>
      <c r="P101" s="7">
        <f>IF(E101=0,0,(H101/E101)*100)</f>
        <v>0</v>
      </c>
    </row>
    <row r="102" spans="1:16" ht="25.5">
      <c r="A102" s="8" t="s">
        <v>301</v>
      </c>
      <c r="B102" s="9" t="s">
        <v>300</v>
      </c>
      <c r="C102" s="10">
        <v>0</v>
      </c>
      <c r="D102" s="10">
        <v>53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>E102-F102</f>
        <v>0</v>
      </c>
      <c r="L102" s="10">
        <f>D102-F102</f>
        <v>53</v>
      </c>
      <c r="M102" s="10">
        <f>IF(E102=0,0,(F102/E102)*100)</f>
        <v>0</v>
      </c>
      <c r="N102" s="10">
        <f>D102-H102</f>
        <v>53</v>
      </c>
      <c r="O102" s="10">
        <f>E102-H102</f>
        <v>0</v>
      </c>
      <c r="P102" s="10">
        <f>IF(E102=0,0,(H102/E102)*100)</f>
        <v>0</v>
      </c>
    </row>
    <row r="103" spans="1:16">
      <c r="A103" s="5" t="s">
        <v>342</v>
      </c>
      <c r="B103" s="6" t="s">
        <v>226</v>
      </c>
      <c r="C103" s="7">
        <v>0</v>
      </c>
      <c r="D103" s="7">
        <v>111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>E103-F103</f>
        <v>0</v>
      </c>
      <c r="L103" s="7">
        <f>D103-F103</f>
        <v>111</v>
      </c>
      <c r="M103" s="7">
        <f>IF(E103=0,0,(F103/E103)*100)</f>
        <v>0</v>
      </c>
      <c r="N103" s="7">
        <f>D103-H103</f>
        <v>111</v>
      </c>
      <c r="O103" s="7">
        <f>E103-H103</f>
        <v>0</v>
      </c>
      <c r="P103" s="7">
        <f>IF(E103=0,0,(H103/E103)*100)</f>
        <v>0</v>
      </c>
    </row>
    <row r="104" spans="1:16" ht="25.5">
      <c r="A104" s="8" t="s">
        <v>301</v>
      </c>
      <c r="B104" s="9" t="s">
        <v>300</v>
      </c>
      <c r="C104" s="10">
        <v>0</v>
      </c>
      <c r="D104" s="10">
        <v>111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>E104-F104</f>
        <v>0</v>
      </c>
      <c r="L104" s="10">
        <f>D104-F104</f>
        <v>111</v>
      </c>
      <c r="M104" s="10">
        <f>IF(E104=0,0,(F104/E104)*100)</f>
        <v>0</v>
      </c>
      <c r="N104" s="10">
        <f>D104-H104</f>
        <v>111</v>
      </c>
      <c r="O104" s="10">
        <f>E104-H104</f>
        <v>0</v>
      </c>
      <c r="P104" s="10">
        <f>IF(E104=0,0,(H104/E104)*100)</f>
        <v>0</v>
      </c>
    </row>
    <row r="105" spans="1:16" ht="25.5">
      <c r="A105" s="5" t="s">
        <v>173</v>
      </c>
      <c r="B105" s="6" t="s">
        <v>174</v>
      </c>
      <c r="C105" s="7">
        <v>4808.5</v>
      </c>
      <c r="D105" s="7">
        <v>4808.5</v>
      </c>
      <c r="E105" s="7">
        <v>389.90000000000003</v>
      </c>
      <c r="F105" s="7">
        <v>217.59588000000002</v>
      </c>
      <c r="G105" s="7">
        <v>0</v>
      </c>
      <c r="H105" s="7">
        <v>217.59588000000002</v>
      </c>
      <c r="I105" s="7">
        <v>0</v>
      </c>
      <c r="J105" s="7">
        <v>0</v>
      </c>
      <c r="K105" s="7">
        <f>E105-F105</f>
        <v>172.30412000000001</v>
      </c>
      <c r="L105" s="7">
        <f>D105-F105</f>
        <v>4590.9041200000001</v>
      </c>
      <c r="M105" s="7">
        <f>IF(E105=0,0,(F105/E105)*100)</f>
        <v>55.808125160297514</v>
      </c>
      <c r="N105" s="7">
        <f>D105-H105</f>
        <v>4590.9041200000001</v>
      </c>
      <c r="O105" s="7">
        <f>E105-H105</f>
        <v>172.30412000000001</v>
      </c>
      <c r="P105" s="7">
        <f>IF(E105=0,0,(H105/E105)*100)</f>
        <v>55.808125160297514</v>
      </c>
    </row>
    <row r="106" spans="1:16">
      <c r="A106" s="5" t="s">
        <v>341</v>
      </c>
      <c r="B106" s="6" t="s">
        <v>302</v>
      </c>
      <c r="C106" s="7">
        <v>4808.5</v>
      </c>
      <c r="D106" s="7">
        <v>4808.5</v>
      </c>
      <c r="E106" s="7">
        <v>389.90000000000003</v>
      </c>
      <c r="F106" s="7">
        <v>217.59588000000002</v>
      </c>
      <c r="G106" s="7">
        <v>0</v>
      </c>
      <c r="H106" s="7">
        <v>217.59588000000002</v>
      </c>
      <c r="I106" s="7">
        <v>0</v>
      </c>
      <c r="J106" s="7">
        <v>0</v>
      </c>
      <c r="K106" s="7">
        <f>E106-F106</f>
        <v>172.30412000000001</v>
      </c>
      <c r="L106" s="7">
        <f>D106-F106</f>
        <v>4590.9041200000001</v>
      </c>
      <c r="M106" s="7">
        <f>IF(E106=0,0,(F106/E106)*100)</f>
        <v>55.808125160297514</v>
      </c>
      <c r="N106" s="7">
        <f>D106-H106</f>
        <v>4590.9041200000001</v>
      </c>
      <c r="O106" s="7">
        <f>E106-H106</f>
        <v>172.30412000000001</v>
      </c>
      <c r="P106" s="7">
        <f>IF(E106=0,0,(H106/E106)*100)</f>
        <v>55.808125160297514</v>
      </c>
    </row>
    <row r="107" spans="1:16" ht="25.5">
      <c r="A107" s="8" t="s">
        <v>301</v>
      </c>
      <c r="B107" s="9" t="s">
        <v>300</v>
      </c>
      <c r="C107" s="10">
        <v>4808.5</v>
      </c>
      <c r="D107" s="10">
        <v>4808.5</v>
      </c>
      <c r="E107" s="10">
        <v>389.90000000000003</v>
      </c>
      <c r="F107" s="10">
        <v>217.59588000000002</v>
      </c>
      <c r="G107" s="10">
        <v>0</v>
      </c>
      <c r="H107" s="10">
        <v>217.59588000000002</v>
      </c>
      <c r="I107" s="10">
        <v>0</v>
      </c>
      <c r="J107" s="10">
        <v>0</v>
      </c>
      <c r="K107" s="10">
        <f>E107-F107</f>
        <v>172.30412000000001</v>
      </c>
      <c r="L107" s="10">
        <f>D107-F107</f>
        <v>4590.9041200000001</v>
      </c>
      <c r="M107" s="10">
        <f>IF(E107=0,0,(F107/E107)*100)</f>
        <v>55.808125160297514</v>
      </c>
      <c r="N107" s="10">
        <f>D107-H107</f>
        <v>4590.9041200000001</v>
      </c>
      <c r="O107" s="10">
        <f>E107-H107</f>
        <v>172.30412000000001</v>
      </c>
      <c r="P107" s="10">
        <f>IF(E107=0,0,(H107/E107)*100)</f>
        <v>55.808125160297514</v>
      </c>
    </row>
    <row r="108" spans="1:16" ht="25.5">
      <c r="A108" s="5" t="s">
        <v>198</v>
      </c>
      <c r="B108" s="6" t="s">
        <v>199</v>
      </c>
      <c r="C108" s="7">
        <v>15488.82603</v>
      </c>
      <c r="D108" s="7">
        <v>15849.822030000001</v>
      </c>
      <c r="E108" s="7">
        <v>2725</v>
      </c>
      <c r="F108" s="7">
        <v>681.32400000000007</v>
      </c>
      <c r="G108" s="7">
        <v>0</v>
      </c>
      <c r="H108" s="7">
        <v>0</v>
      </c>
      <c r="I108" s="7">
        <v>681.32400000000007</v>
      </c>
      <c r="J108" s="7">
        <v>0</v>
      </c>
      <c r="K108" s="7">
        <f>E108-F108</f>
        <v>2043.6759999999999</v>
      </c>
      <c r="L108" s="7">
        <f>D108-F108</f>
        <v>15168.498030000001</v>
      </c>
      <c r="M108" s="7">
        <f>IF(E108=0,0,(F108/E108)*100)</f>
        <v>25.002715596330276</v>
      </c>
      <c r="N108" s="7">
        <f>D108-H108</f>
        <v>15849.822030000001</v>
      </c>
      <c r="O108" s="7">
        <f>E108-H108</f>
        <v>2725</v>
      </c>
      <c r="P108" s="7">
        <f>IF(E108=0,0,(H108/E108)*100)</f>
        <v>0</v>
      </c>
    </row>
    <row r="109" spans="1:16" ht="25.5">
      <c r="A109" s="5" t="s">
        <v>205</v>
      </c>
      <c r="B109" s="6" t="s">
        <v>206</v>
      </c>
      <c r="C109" s="7">
        <v>0</v>
      </c>
      <c r="D109" s="7">
        <v>360.99599999999998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>E109-F109</f>
        <v>0</v>
      </c>
      <c r="L109" s="7">
        <f>D109-F109</f>
        <v>360.99599999999998</v>
      </c>
      <c r="M109" s="7">
        <f>IF(E109=0,0,(F109/E109)*100)</f>
        <v>0</v>
      </c>
      <c r="N109" s="7">
        <f>D109-H109</f>
        <v>360.99599999999998</v>
      </c>
      <c r="O109" s="7">
        <f>E109-H109</f>
        <v>0</v>
      </c>
      <c r="P109" s="7">
        <f>IF(E109=0,0,(H109/E109)*100)</f>
        <v>0</v>
      </c>
    </row>
    <row r="110" spans="1:16" ht="25.5">
      <c r="A110" s="8" t="s">
        <v>301</v>
      </c>
      <c r="B110" s="9" t="s">
        <v>300</v>
      </c>
      <c r="C110" s="10">
        <v>0</v>
      </c>
      <c r="D110" s="10">
        <v>360.99599999999998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>E110-F110</f>
        <v>0</v>
      </c>
      <c r="L110" s="10">
        <f>D110-F110</f>
        <v>360.99599999999998</v>
      </c>
      <c r="M110" s="10">
        <f>IF(E110=0,0,(F110/E110)*100)</f>
        <v>0</v>
      </c>
      <c r="N110" s="10">
        <f>D110-H110</f>
        <v>360.99599999999998</v>
      </c>
      <c r="O110" s="10">
        <f>E110-H110</f>
        <v>0</v>
      </c>
      <c r="P110" s="10">
        <f>IF(E110=0,0,(H110/E110)*100)</f>
        <v>0</v>
      </c>
    </row>
    <row r="111" spans="1:16">
      <c r="A111" s="5" t="s">
        <v>340</v>
      </c>
      <c r="B111" s="6" t="s">
        <v>333</v>
      </c>
      <c r="C111" s="7">
        <v>14588.82603</v>
      </c>
      <c r="D111" s="7">
        <v>14588.826030000002</v>
      </c>
      <c r="E111" s="7">
        <v>2650</v>
      </c>
      <c r="F111" s="7">
        <v>681.32400000000007</v>
      </c>
      <c r="G111" s="7">
        <v>0</v>
      </c>
      <c r="H111" s="7">
        <v>0</v>
      </c>
      <c r="I111" s="7">
        <v>681.32400000000007</v>
      </c>
      <c r="J111" s="7">
        <v>0</v>
      </c>
      <c r="K111" s="7">
        <f>E111-F111</f>
        <v>1968.6759999999999</v>
      </c>
      <c r="L111" s="7">
        <f>D111-F111</f>
        <v>13907.502030000001</v>
      </c>
      <c r="M111" s="7">
        <f>IF(E111=0,0,(F111/E111)*100)</f>
        <v>25.710339622641509</v>
      </c>
      <c r="N111" s="7">
        <f>D111-H111</f>
        <v>14588.826030000002</v>
      </c>
      <c r="O111" s="7">
        <f>E111-H111</f>
        <v>2650</v>
      </c>
      <c r="P111" s="7">
        <f>IF(E111=0,0,(H111/E111)*100)</f>
        <v>0</v>
      </c>
    </row>
    <row r="112" spans="1:16">
      <c r="A112" s="8" t="s">
        <v>332</v>
      </c>
      <c r="B112" s="9" t="s">
        <v>331</v>
      </c>
      <c r="C112" s="10">
        <v>239.90334000000001</v>
      </c>
      <c r="D112" s="10">
        <v>239.90334000000001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>E112-F112</f>
        <v>0</v>
      </c>
      <c r="L112" s="10">
        <f>D112-F112</f>
        <v>239.90334000000001</v>
      </c>
      <c r="M112" s="10">
        <f>IF(E112=0,0,(F112/E112)*100)</f>
        <v>0</v>
      </c>
      <c r="N112" s="10">
        <f>D112-H112</f>
        <v>239.90334000000001</v>
      </c>
      <c r="O112" s="10">
        <f>E112-H112</f>
        <v>0</v>
      </c>
      <c r="P112" s="10">
        <f>IF(E112=0,0,(H112/E112)*100)</f>
        <v>0</v>
      </c>
    </row>
    <row r="113" spans="1:16">
      <c r="A113" s="8" t="s">
        <v>310</v>
      </c>
      <c r="B113" s="9" t="s">
        <v>309</v>
      </c>
      <c r="C113" s="10">
        <v>10056.177019999999</v>
      </c>
      <c r="D113" s="10">
        <v>10207.51302</v>
      </c>
      <c r="E113" s="10">
        <v>2500</v>
      </c>
      <c r="F113" s="10">
        <v>681.32400000000007</v>
      </c>
      <c r="G113" s="10">
        <v>0</v>
      </c>
      <c r="H113" s="10">
        <v>0</v>
      </c>
      <c r="I113" s="10">
        <v>681.32400000000007</v>
      </c>
      <c r="J113" s="10">
        <v>0</v>
      </c>
      <c r="K113" s="10">
        <f>E113-F113</f>
        <v>1818.6759999999999</v>
      </c>
      <c r="L113" s="10">
        <f>D113-F113</f>
        <v>9526.1890199999998</v>
      </c>
      <c r="M113" s="10">
        <f>IF(E113=0,0,(F113/E113)*100)</f>
        <v>27.252960000000005</v>
      </c>
      <c r="N113" s="10">
        <f>D113-H113</f>
        <v>10207.51302</v>
      </c>
      <c r="O113" s="10">
        <f>E113-H113</f>
        <v>2500</v>
      </c>
      <c r="P113" s="10">
        <f>IF(E113=0,0,(H113/E113)*100)</f>
        <v>0</v>
      </c>
    </row>
    <row r="114" spans="1:16">
      <c r="A114" s="8" t="s">
        <v>316</v>
      </c>
      <c r="B114" s="9" t="s">
        <v>315</v>
      </c>
      <c r="C114" s="10">
        <v>150.44972000000001</v>
      </c>
      <c r="D114" s="10">
        <v>150.44972000000001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>E114-F114</f>
        <v>0</v>
      </c>
      <c r="L114" s="10">
        <f>D114-F114</f>
        <v>150.44972000000001</v>
      </c>
      <c r="M114" s="10">
        <f>IF(E114=0,0,(F114/E114)*100)</f>
        <v>0</v>
      </c>
      <c r="N114" s="10">
        <f>D114-H114</f>
        <v>150.44972000000001</v>
      </c>
      <c r="O114" s="10">
        <f>E114-H114</f>
        <v>0</v>
      </c>
      <c r="P114" s="10">
        <f>IF(E114=0,0,(H114/E114)*100)</f>
        <v>0</v>
      </c>
    </row>
    <row r="115" spans="1:16" ht="25.5">
      <c r="A115" s="8" t="s">
        <v>301</v>
      </c>
      <c r="B115" s="9" t="s">
        <v>300</v>
      </c>
      <c r="C115" s="10">
        <v>4142.2959499999997</v>
      </c>
      <c r="D115" s="10">
        <v>3990.9599499999999</v>
      </c>
      <c r="E115" s="10">
        <v>150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>E115-F115</f>
        <v>150</v>
      </c>
      <c r="L115" s="10">
        <f>D115-F115</f>
        <v>3990.9599499999999</v>
      </c>
      <c r="M115" s="10">
        <f>IF(E115=0,0,(F115/E115)*100)</f>
        <v>0</v>
      </c>
      <c r="N115" s="10">
        <f>D115-H115</f>
        <v>3990.9599499999999</v>
      </c>
      <c r="O115" s="10">
        <f>E115-H115</f>
        <v>150</v>
      </c>
      <c r="P115" s="10">
        <f>IF(E115=0,0,(H115/E115)*100)</f>
        <v>0</v>
      </c>
    </row>
    <row r="116" spans="1:16">
      <c r="A116" s="5" t="s">
        <v>339</v>
      </c>
      <c r="B116" s="6" t="s">
        <v>335</v>
      </c>
      <c r="C116" s="7">
        <v>900</v>
      </c>
      <c r="D116" s="7">
        <v>900</v>
      </c>
      <c r="E116" s="7">
        <v>75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>E116-F116</f>
        <v>75</v>
      </c>
      <c r="L116" s="7">
        <f>D116-F116</f>
        <v>900</v>
      </c>
      <c r="M116" s="7">
        <f>IF(E116=0,0,(F116/E116)*100)</f>
        <v>0</v>
      </c>
      <c r="N116" s="7">
        <f>D116-H116</f>
        <v>900</v>
      </c>
      <c r="O116" s="7">
        <f>E116-H116</f>
        <v>75</v>
      </c>
      <c r="P116" s="7">
        <f>IF(E116=0,0,(H116/E116)*100)</f>
        <v>0</v>
      </c>
    </row>
    <row r="117" spans="1:16" ht="25.5">
      <c r="A117" s="8" t="s">
        <v>55</v>
      </c>
      <c r="B117" s="9" t="s">
        <v>56</v>
      </c>
      <c r="C117" s="10">
        <v>900</v>
      </c>
      <c r="D117" s="10">
        <v>900</v>
      </c>
      <c r="E117" s="10">
        <v>75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>E117-F117</f>
        <v>75</v>
      </c>
      <c r="L117" s="10">
        <f>D117-F117</f>
        <v>900</v>
      </c>
      <c r="M117" s="10">
        <f>IF(E117=0,0,(F117/E117)*100)</f>
        <v>0</v>
      </c>
      <c r="N117" s="10">
        <f>D117-H117</f>
        <v>900</v>
      </c>
      <c r="O117" s="10">
        <f>E117-H117</f>
        <v>75</v>
      </c>
      <c r="P117" s="10">
        <f>IF(E117=0,0,(H117/E117)*100)</f>
        <v>0</v>
      </c>
    </row>
    <row r="118" spans="1:16" ht="25.5">
      <c r="A118" s="5" t="s">
        <v>213</v>
      </c>
      <c r="B118" s="6" t="s">
        <v>214</v>
      </c>
      <c r="C118" s="7">
        <v>18749.195110000001</v>
      </c>
      <c r="D118" s="7">
        <v>20749.195110000001</v>
      </c>
      <c r="E118" s="7">
        <v>240</v>
      </c>
      <c r="F118" s="7">
        <v>106.59332000000001</v>
      </c>
      <c r="G118" s="7">
        <v>0</v>
      </c>
      <c r="H118" s="7">
        <v>0</v>
      </c>
      <c r="I118" s="7">
        <v>106.59332000000001</v>
      </c>
      <c r="J118" s="7">
        <v>0</v>
      </c>
      <c r="K118" s="7">
        <f>E118-F118</f>
        <v>133.40667999999999</v>
      </c>
      <c r="L118" s="7">
        <f>D118-F118</f>
        <v>20642.601790000001</v>
      </c>
      <c r="M118" s="7">
        <f>IF(E118=0,0,(F118/E118)*100)</f>
        <v>44.413883333333338</v>
      </c>
      <c r="N118" s="7">
        <f>D118-H118</f>
        <v>20749.195110000001</v>
      </c>
      <c r="O118" s="7">
        <f>E118-H118</f>
        <v>240</v>
      </c>
      <c r="P118" s="7">
        <f>IF(E118=0,0,(H118/E118)*100)</f>
        <v>0</v>
      </c>
    </row>
    <row r="119" spans="1:16" ht="25.5">
      <c r="A119" s="5" t="s">
        <v>216</v>
      </c>
      <c r="B119" s="6" t="s">
        <v>217</v>
      </c>
      <c r="C119" s="7">
        <v>10.948920000000001</v>
      </c>
      <c r="D119" s="7">
        <v>10.948920000000001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>E119-F119</f>
        <v>0</v>
      </c>
      <c r="L119" s="7">
        <f>D119-F119</f>
        <v>10.948920000000001</v>
      </c>
      <c r="M119" s="7">
        <f>IF(E119=0,0,(F119/E119)*100)</f>
        <v>0</v>
      </c>
      <c r="N119" s="7">
        <f>D119-H119</f>
        <v>10.948920000000001</v>
      </c>
      <c r="O119" s="7">
        <f>E119-H119</f>
        <v>0</v>
      </c>
      <c r="P119" s="7">
        <f>IF(E119=0,0,(H119/E119)*100)</f>
        <v>0</v>
      </c>
    </row>
    <row r="120" spans="1:16" ht="25.5">
      <c r="A120" s="8" t="s">
        <v>301</v>
      </c>
      <c r="B120" s="9" t="s">
        <v>300</v>
      </c>
      <c r="C120" s="10">
        <v>10.948920000000001</v>
      </c>
      <c r="D120" s="10">
        <v>10.948920000000001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>E120-F120</f>
        <v>0</v>
      </c>
      <c r="L120" s="10">
        <f>D120-F120</f>
        <v>10.948920000000001</v>
      </c>
      <c r="M120" s="10">
        <f>IF(E120=0,0,(F120/E120)*100)</f>
        <v>0</v>
      </c>
      <c r="N120" s="10">
        <f>D120-H120</f>
        <v>10.948920000000001</v>
      </c>
      <c r="O120" s="10">
        <f>E120-H120</f>
        <v>0</v>
      </c>
      <c r="P120" s="10">
        <f>IF(E120=0,0,(H120/E120)*100)</f>
        <v>0</v>
      </c>
    </row>
    <row r="121" spans="1:16">
      <c r="A121" s="5" t="s">
        <v>338</v>
      </c>
      <c r="B121" s="6" t="s">
        <v>333</v>
      </c>
      <c r="C121" s="7">
        <v>2066.7180600000002</v>
      </c>
      <c r="D121" s="7">
        <v>2066.7180600000002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>E121-F121</f>
        <v>0</v>
      </c>
      <c r="L121" s="7">
        <f>D121-F121</f>
        <v>2066.7180600000002</v>
      </c>
      <c r="M121" s="7">
        <f>IF(E121=0,0,(F121/E121)*100)</f>
        <v>0</v>
      </c>
      <c r="N121" s="7">
        <f>D121-H121</f>
        <v>2066.7180600000002</v>
      </c>
      <c r="O121" s="7">
        <f>E121-H121</f>
        <v>0</v>
      </c>
      <c r="P121" s="7">
        <f>IF(E121=0,0,(H121/E121)*100)</f>
        <v>0</v>
      </c>
    </row>
    <row r="122" spans="1:16">
      <c r="A122" s="8" t="s">
        <v>322</v>
      </c>
      <c r="B122" s="9" t="s">
        <v>321</v>
      </c>
      <c r="C122" s="10">
        <v>231.87628000000001</v>
      </c>
      <c r="D122" s="10">
        <v>231.87628000000001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>E122-F122</f>
        <v>0</v>
      </c>
      <c r="L122" s="10">
        <f>D122-F122</f>
        <v>231.87628000000001</v>
      </c>
      <c r="M122" s="10">
        <f>IF(E122=0,0,(F122/E122)*100)</f>
        <v>0</v>
      </c>
      <c r="N122" s="10">
        <f>D122-H122</f>
        <v>231.87628000000001</v>
      </c>
      <c r="O122" s="10">
        <f>E122-H122</f>
        <v>0</v>
      </c>
      <c r="P122" s="10">
        <f>IF(E122=0,0,(H122/E122)*100)</f>
        <v>0</v>
      </c>
    </row>
    <row r="123" spans="1:16">
      <c r="A123" s="8" t="s">
        <v>310</v>
      </c>
      <c r="B123" s="9" t="s">
        <v>309</v>
      </c>
      <c r="C123" s="10">
        <v>815.76171999999997</v>
      </c>
      <c r="D123" s="10">
        <v>815.76171999999997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>E123-F123</f>
        <v>0</v>
      </c>
      <c r="L123" s="10">
        <f>D123-F123</f>
        <v>815.76171999999997</v>
      </c>
      <c r="M123" s="10">
        <f>IF(E123=0,0,(F123/E123)*100)</f>
        <v>0</v>
      </c>
      <c r="N123" s="10">
        <f>D123-H123</f>
        <v>815.76171999999997</v>
      </c>
      <c r="O123" s="10">
        <f>E123-H123</f>
        <v>0</v>
      </c>
      <c r="P123" s="10">
        <f>IF(E123=0,0,(H123/E123)*100)</f>
        <v>0</v>
      </c>
    </row>
    <row r="124" spans="1:16" ht="25.5">
      <c r="A124" s="8" t="s">
        <v>301</v>
      </c>
      <c r="B124" s="9" t="s">
        <v>300</v>
      </c>
      <c r="C124" s="10">
        <v>1019.08006</v>
      </c>
      <c r="D124" s="10">
        <v>1019.08006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>E124-F124</f>
        <v>0</v>
      </c>
      <c r="L124" s="10">
        <f>D124-F124</f>
        <v>1019.08006</v>
      </c>
      <c r="M124" s="10">
        <f>IF(E124=0,0,(F124/E124)*100)</f>
        <v>0</v>
      </c>
      <c r="N124" s="10">
        <f>D124-H124</f>
        <v>1019.08006</v>
      </c>
      <c r="O124" s="10">
        <f>E124-H124</f>
        <v>0</v>
      </c>
      <c r="P124" s="10">
        <f>IF(E124=0,0,(H124/E124)*100)</f>
        <v>0</v>
      </c>
    </row>
    <row r="125" spans="1:16">
      <c r="A125" s="5" t="s">
        <v>337</v>
      </c>
      <c r="B125" s="6" t="s">
        <v>302</v>
      </c>
      <c r="C125" s="7">
        <v>16071.528129999999</v>
      </c>
      <c r="D125" s="7">
        <v>18071.528129999999</v>
      </c>
      <c r="E125" s="7">
        <v>0</v>
      </c>
      <c r="F125" s="7">
        <v>106.59332000000001</v>
      </c>
      <c r="G125" s="7">
        <v>0</v>
      </c>
      <c r="H125" s="7">
        <v>0</v>
      </c>
      <c r="I125" s="7">
        <v>106.59332000000001</v>
      </c>
      <c r="J125" s="7">
        <v>0</v>
      </c>
      <c r="K125" s="7">
        <f>E125-F125</f>
        <v>-106.59332000000001</v>
      </c>
      <c r="L125" s="7">
        <f>D125-F125</f>
        <v>17964.934809999999</v>
      </c>
      <c r="M125" s="7">
        <f>IF(E125=0,0,(F125/E125)*100)</f>
        <v>0</v>
      </c>
      <c r="N125" s="7">
        <f>D125-H125</f>
        <v>18071.528129999999</v>
      </c>
      <c r="O125" s="7">
        <f>E125-H125</f>
        <v>0</v>
      </c>
      <c r="P125" s="7">
        <f>IF(E125=0,0,(H125/E125)*100)</f>
        <v>0</v>
      </c>
    </row>
    <row r="126" spans="1:16" ht="25.5">
      <c r="A126" s="8" t="s">
        <v>301</v>
      </c>
      <c r="B126" s="9" t="s">
        <v>300</v>
      </c>
      <c r="C126" s="10">
        <v>16071.528129999999</v>
      </c>
      <c r="D126" s="10">
        <v>18071.528129999999</v>
      </c>
      <c r="E126" s="10">
        <v>0</v>
      </c>
      <c r="F126" s="10">
        <v>106.59332000000001</v>
      </c>
      <c r="G126" s="10">
        <v>0</v>
      </c>
      <c r="H126" s="10">
        <v>0</v>
      </c>
      <c r="I126" s="10">
        <v>106.59332000000001</v>
      </c>
      <c r="J126" s="10">
        <v>0</v>
      </c>
      <c r="K126" s="10">
        <f>E126-F126</f>
        <v>-106.59332000000001</v>
      </c>
      <c r="L126" s="10">
        <f>D126-F126</f>
        <v>17964.934809999999</v>
      </c>
      <c r="M126" s="10">
        <f>IF(E126=0,0,(F126/E126)*100)</f>
        <v>0</v>
      </c>
      <c r="N126" s="10">
        <f>D126-H126</f>
        <v>18071.528129999999</v>
      </c>
      <c r="O126" s="10">
        <f>E126-H126</f>
        <v>0</v>
      </c>
      <c r="P126" s="10">
        <f>IF(E126=0,0,(H126/E126)*100)</f>
        <v>0</v>
      </c>
    </row>
    <row r="127" spans="1:16">
      <c r="A127" s="5" t="s">
        <v>336</v>
      </c>
      <c r="B127" s="6" t="s">
        <v>335</v>
      </c>
      <c r="C127" s="7">
        <v>600</v>
      </c>
      <c r="D127" s="7">
        <v>600</v>
      </c>
      <c r="E127" s="7">
        <v>240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>E127-F127</f>
        <v>240</v>
      </c>
      <c r="L127" s="7">
        <f>D127-F127</f>
        <v>600</v>
      </c>
      <c r="M127" s="7">
        <f>IF(E127=0,0,(F127/E127)*100)</f>
        <v>0</v>
      </c>
      <c r="N127" s="7">
        <f>D127-H127</f>
        <v>600</v>
      </c>
      <c r="O127" s="7">
        <f>E127-H127</f>
        <v>240</v>
      </c>
      <c r="P127" s="7">
        <f>IF(E127=0,0,(H127/E127)*100)</f>
        <v>0</v>
      </c>
    </row>
    <row r="128" spans="1:16" ht="25.5">
      <c r="A128" s="8" t="s">
        <v>301</v>
      </c>
      <c r="B128" s="9" t="s">
        <v>300</v>
      </c>
      <c r="C128" s="10">
        <v>600</v>
      </c>
      <c r="D128" s="10">
        <v>600</v>
      </c>
      <c r="E128" s="10">
        <v>240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>E128-F128</f>
        <v>240</v>
      </c>
      <c r="L128" s="10">
        <f>D128-F128</f>
        <v>600</v>
      </c>
      <c r="M128" s="10">
        <f>IF(E128=0,0,(F128/E128)*100)</f>
        <v>0</v>
      </c>
      <c r="N128" s="10">
        <f>D128-H128</f>
        <v>600</v>
      </c>
      <c r="O128" s="10">
        <f>E128-H128</f>
        <v>240</v>
      </c>
      <c r="P128" s="10">
        <f>IF(E128=0,0,(H128/E128)*100)</f>
        <v>0</v>
      </c>
    </row>
    <row r="129" spans="1:16" ht="25.5">
      <c r="A129" s="5" t="s">
        <v>228</v>
      </c>
      <c r="B129" s="6" t="s">
        <v>229</v>
      </c>
      <c r="C129" s="7">
        <v>70790.301720000003</v>
      </c>
      <c r="D129" s="7">
        <v>160449.49019799998</v>
      </c>
      <c r="E129" s="7">
        <v>7945.8328899999997</v>
      </c>
      <c r="F129" s="7">
        <v>684.50965000000008</v>
      </c>
      <c r="G129" s="7">
        <v>0</v>
      </c>
      <c r="H129" s="7">
        <v>1414.1436400000002</v>
      </c>
      <c r="I129" s="7">
        <v>10643.57754</v>
      </c>
      <c r="J129" s="7">
        <v>0</v>
      </c>
      <c r="K129" s="7">
        <f>E129-F129</f>
        <v>7261.3232399999997</v>
      </c>
      <c r="L129" s="7">
        <f>D129-F129</f>
        <v>159764.98054799999</v>
      </c>
      <c r="M129" s="7">
        <f>IF(E129=0,0,(F129/E129)*100)</f>
        <v>8.614699798953362</v>
      </c>
      <c r="N129" s="7">
        <f>D129-H129</f>
        <v>159035.34655799999</v>
      </c>
      <c r="O129" s="7">
        <f>E129-H129</f>
        <v>6531.6892499999994</v>
      </c>
      <c r="P129" s="7">
        <f>IF(E129=0,0,(H129/E129)*100)</f>
        <v>17.797299031794768</v>
      </c>
    </row>
    <row r="130" spans="1:16">
      <c r="A130" s="5" t="s">
        <v>334</v>
      </c>
      <c r="B130" s="6" t="s">
        <v>333</v>
      </c>
      <c r="C130" s="7">
        <v>1522.19992</v>
      </c>
      <c r="D130" s="7">
        <v>1522.19992</v>
      </c>
      <c r="E130" s="7">
        <v>0</v>
      </c>
      <c r="F130" s="7">
        <v>0</v>
      </c>
      <c r="G130" s="7">
        <v>0</v>
      </c>
      <c r="H130" s="7">
        <v>6.4425500000000007</v>
      </c>
      <c r="I130" s="7">
        <v>1.6300000000000002E-2</v>
      </c>
      <c r="J130" s="7">
        <v>0</v>
      </c>
      <c r="K130" s="7">
        <f>E130-F130</f>
        <v>0</v>
      </c>
      <c r="L130" s="7">
        <f>D130-F130</f>
        <v>1522.19992</v>
      </c>
      <c r="M130" s="7">
        <f>IF(E130=0,0,(F130/E130)*100)</f>
        <v>0</v>
      </c>
      <c r="N130" s="7">
        <f>D130-H130</f>
        <v>1515.75737</v>
      </c>
      <c r="O130" s="7">
        <f>E130-H130</f>
        <v>-6.4425500000000007</v>
      </c>
      <c r="P130" s="7">
        <f>IF(E130=0,0,(H130/E130)*100)</f>
        <v>0</v>
      </c>
    </row>
    <row r="131" spans="1:16">
      <c r="A131" s="8" t="s">
        <v>332</v>
      </c>
      <c r="B131" s="9" t="s">
        <v>331</v>
      </c>
      <c r="C131" s="10">
        <v>4.05</v>
      </c>
      <c r="D131" s="10">
        <v>4.05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>E131-F131</f>
        <v>0</v>
      </c>
      <c r="L131" s="10">
        <f>D131-F131</f>
        <v>4.05</v>
      </c>
      <c r="M131" s="10">
        <f>IF(E131=0,0,(F131/E131)*100)</f>
        <v>0</v>
      </c>
      <c r="N131" s="10">
        <f>D131-H131</f>
        <v>4.05</v>
      </c>
      <c r="O131" s="10">
        <f>E131-H131</f>
        <v>0</v>
      </c>
      <c r="P131" s="10">
        <f>IF(E131=0,0,(H131/E131)*100)</f>
        <v>0</v>
      </c>
    </row>
    <row r="132" spans="1:16">
      <c r="A132" s="8" t="s">
        <v>310</v>
      </c>
      <c r="B132" s="9" t="s">
        <v>309</v>
      </c>
      <c r="C132" s="10">
        <v>1518.1499200000001</v>
      </c>
      <c r="D132" s="10">
        <v>1518.1499200000001</v>
      </c>
      <c r="E132" s="10">
        <v>0</v>
      </c>
      <c r="F132" s="10">
        <v>0</v>
      </c>
      <c r="G132" s="10">
        <v>0</v>
      </c>
      <c r="H132" s="10">
        <v>6.4425500000000007</v>
      </c>
      <c r="I132" s="10">
        <v>1.6300000000000002E-2</v>
      </c>
      <c r="J132" s="10">
        <v>0</v>
      </c>
      <c r="K132" s="10">
        <f>E132-F132</f>
        <v>0</v>
      </c>
      <c r="L132" s="10">
        <f>D132-F132</f>
        <v>1518.1499200000001</v>
      </c>
      <c r="M132" s="10">
        <f>IF(E132=0,0,(F132/E132)*100)</f>
        <v>0</v>
      </c>
      <c r="N132" s="10">
        <f>D132-H132</f>
        <v>1511.7073700000001</v>
      </c>
      <c r="O132" s="10">
        <f>E132-H132</f>
        <v>-6.4425500000000007</v>
      </c>
      <c r="P132" s="10">
        <f>IF(E132=0,0,(H132/E132)*100)</f>
        <v>0</v>
      </c>
    </row>
    <row r="133" spans="1:16">
      <c r="A133" s="5" t="s">
        <v>330</v>
      </c>
      <c r="B133" s="6" t="s">
        <v>329</v>
      </c>
      <c r="C133" s="7">
        <v>6111.7718700000005</v>
      </c>
      <c r="D133" s="7">
        <v>6233.8498499999996</v>
      </c>
      <c r="E133" s="7">
        <v>1914.6489300000001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>E133-F133</f>
        <v>1914.6489300000001</v>
      </c>
      <c r="L133" s="7">
        <f>D133-F133</f>
        <v>6233.8498499999996</v>
      </c>
      <c r="M133" s="7">
        <f>IF(E133=0,0,(F133/E133)*100)</f>
        <v>0</v>
      </c>
      <c r="N133" s="7">
        <f>D133-H133</f>
        <v>6233.8498499999996</v>
      </c>
      <c r="O133" s="7">
        <f>E133-H133</f>
        <v>1914.6489300000001</v>
      </c>
      <c r="P133" s="7">
        <f>IF(E133=0,0,(H133/E133)*100)</f>
        <v>0</v>
      </c>
    </row>
    <row r="134" spans="1:16">
      <c r="A134" s="8" t="s">
        <v>322</v>
      </c>
      <c r="B134" s="9" t="s">
        <v>321</v>
      </c>
      <c r="C134" s="10">
        <v>29.459330000000001</v>
      </c>
      <c r="D134" s="10">
        <v>77.82159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>E134-F134</f>
        <v>0</v>
      </c>
      <c r="L134" s="10">
        <f>D134-F134</f>
        <v>77.82159</v>
      </c>
      <c r="M134" s="10">
        <f>IF(E134=0,0,(F134/E134)*100)</f>
        <v>0</v>
      </c>
      <c r="N134" s="10">
        <f>D134-H134</f>
        <v>77.82159</v>
      </c>
      <c r="O134" s="10">
        <f>E134-H134</f>
        <v>0</v>
      </c>
      <c r="P134" s="10">
        <f>IF(E134=0,0,(H134/E134)*100)</f>
        <v>0</v>
      </c>
    </row>
    <row r="135" spans="1:16">
      <c r="A135" s="8" t="s">
        <v>310</v>
      </c>
      <c r="B135" s="9" t="s">
        <v>309</v>
      </c>
      <c r="C135" s="10">
        <v>5186.4967800000004</v>
      </c>
      <c r="D135" s="10">
        <v>5286.4967800000004</v>
      </c>
      <c r="E135" s="10">
        <v>1200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>E135-F135</f>
        <v>1200</v>
      </c>
      <c r="L135" s="10">
        <f>D135-F135</f>
        <v>5286.4967800000004</v>
      </c>
      <c r="M135" s="10">
        <f>IF(E135=0,0,(F135/E135)*100)</f>
        <v>0</v>
      </c>
      <c r="N135" s="10">
        <f>D135-H135</f>
        <v>5286.4967800000004</v>
      </c>
      <c r="O135" s="10">
        <f>E135-H135</f>
        <v>1200</v>
      </c>
      <c r="P135" s="10">
        <f>IF(E135=0,0,(H135/E135)*100)</f>
        <v>0</v>
      </c>
    </row>
    <row r="136" spans="1:16">
      <c r="A136" s="8" t="s">
        <v>316</v>
      </c>
      <c r="B136" s="9" t="s">
        <v>315</v>
      </c>
      <c r="C136" s="10">
        <v>895.81576000000007</v>
      </c>
      <c r="D136" s="10">
        <v>869.53147999999999</v>
      </c>
      <c r="E136" s="10">
        <v>714.64893000000006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>E136-F136</f>
        <v>714.64893000000006</v>
      </c>
      <c r="L136" s="10">
        <f>D136-F136</f>
        <v>869.53147999999999</v>
      </c>
      <c r="M136" s="10">
        <f>IF(E136=0,0,(F136/E136)*100)</f>
        <v>0</v>
      </c>
      <c r="N136" s="10">
        <f>D136-H136</f>
        <v>869.53147999999999</v>
      </c>
      <c r="O136" s="10">
        <f>E136-H136</f>
        <v>714.64893000000006</v>
      </c>
      <c r="P136" s="10">
        <f>IF(E136=0,0,(H136/E136)*100)</f>
        <v>0</v>
      </c>
    </row>
    <row r="137" spans="1:16">
      <c r="A137" s="5" t="s">
        <v>328</v>
      </c>
      <c r="B137" s="6" t="s">
        <v>327</v>
      </c>
      <c r="C137" s="7">
        <v>138.23683999999997</v>
      </c>
      <c r="D137" s="7">
        <v>138.23683999999997</v>
      </c>
      <c r="E137" s="7">
        <v>0</v>
      </c>
      <c r="F137" s="7">
        <v>0</v>
      </c>
      <c r="G137" s="7">
        <v>0</v>
      </c>
      <c r="H137" s="7">
        <v>751.28968000000009</v>
      </c>
      <c r="I137" s="7">
        <v>0</v>
      </c>
      <c r="J137" s="7">
        <v>0</v>
      </c>
      <c r="K137" s="7">
        <f>E137-F137</f>
        <v>0</v>
      </c>
      <c r="L137" s="7">
        <f>D137-F137</f>
        <v>138.23683999999997</v>
      </c>
      <c r="M137" s="7">
        <f>IF(E137=0,0,(F137/E137)*100)</f>
        <v>0</v>
      </c>
      <c r="N137" s="7">
        <f>D137-H137</f>
        <v>-613.05284000000006</v>
      </c>
      <c r="O137" s="7">
        <f>E137-H137</f>
        <v>-751.28968000000009</v>
      </c>
      <c r="P137" s="7">
        <f>IF(E137=0,0,(H137/E137)*100)</f>
        <v>0</v>
      </c>
    </row>
    <row r="138" spans="1:16">
      <c r="A138" s="8" t="s">
        <v>310</v>
      </c>
      <c r="B138" s="9" t="s">
        <v>309</v>
      </c>
      <c r="C138" s="10">
        <v>4.6738599999999995</v>
      </c>
      <c r="D138" s="10">
        <v>4.6738599999999995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>E138-F138</f>
        <v>0</v>
      </c>
      <c r="L138" s="10">
        <f>D138-F138</f>
        <v>4.6738599999999995</v>
      </c>
      <c r="M138" s="10">
        <f>IF(E138=0,0,(F138/E138)*100)</f>
        <v>0</v>
      </c>
      <c r="N138" s="10">
        <f>D138-H138</f>
        <v>4.6738599999999995</v>
      </c>
      <c r="O138" s="10">
        <f>E138-H138</f>
        <v>0</v>
      </c>
      <c r="P138" s="10">
        <f>IF(E138=0,0,(H138/E138)*100)</f>
        <v>0</v>
      </c>
    </row>
    <row r="139" spans="1:16">
      <c r="A139" s="8" t="s">
        <v>316</v>
      </c>
      <c r="B139" s="9" t="s">
        <v>315</v>
      </c>
      <c r="C139" s="10">
        <v>133.56297999999998</v>
      </c>
      <c r="D139" s="10">
        <v>133.56297999999998</v>
      </c>
      <c r="E139" s="10">
        <v>0</v>
      </c>
      <c r="F139" s="10">
        <v>0</v>
      </c>
      <c r="G139" s="10">
        <v>0</v>
      </c>
      <c r="H139" s="10">
        <v>751.28968000000009</v>
      </c>
      <c r="I139" s="10">
        <v>0</v>
      </c>
      <c r="J139" s="10">
        <v>0</v>
      </c>
      <c r="K139" s="10">
        <f>E139-F139</f>
        <v>0</v>
      </c>
      <c r="L139" s="10">
        <f>D139-F139</f>
        <v>133.56297999999998</v>
      </c>
      <c r="M139" s="10">
        <f>IF(E139=0,0,(F139/E139)*100)</f>
        <v>0</v>
      </c>
      <c r="N139" s="10">
        <f>D139-H139</f>
        <v>-617.72670000000016</v>
      </c>
      <c r="O139" s="10">
        <f>E139-H139</f>
        <v>-751.28968000000009</v>
      </c>
      <c r="P139" s="10">
        <f>IF(E139=0,0,(H139/E139)*100)</f>
        <v>0</v>
      </c>
    </row>
    <row r="140" spans="1:16" ht="25.5">
      <c r="A140" s="5" t="s">
        <v>326</v>
      </c>
      <c r="B140" s="6" t="s">
        <v>325</v>
      </c>
      <c r="C140" s="7">
        <v>15424.846809999999</v>
      </c>
      <c r="D140" s="7">
        <v>15344.693599999999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>E140-F140</f>
        <v>0</v>
      </c>
      <c r="L140" s="7">
        <f>D140-F140</f>
        <v>15344.693599999999</v>
      </c>
      <c r="M140" s="7">
        <f>IF(E140=0,0,(F140/E140)*100)</f>
        <v>0</v>
      </c>
      <c r="N140" s="7">
        <f>D140-H140</f>
        <v>15344.693599999999</v>
      </c>
      <c r="O140" s="7">
        <f>E140-H140</f>
        <v>0</v>
      </c>
      <c r="P140" s="7">
        <f>IF(E140=0,0,(H140/E140)*100)</f>
        <v>0</v>
      </c>
    </row>
    <row r="141" spans="1:16">
      <c r="A141" s="8" t="s">
        <v>322</v>
      </c>
      <c r="B141" s="9" t="s">
        <v>321</v>
      </c>
      <c r="C141" s="10">
        <v>15342.8586</v>
      </c>
      <c r="D141" s="10">
        <v>15342.8586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>E141-F141</f>
        <v>0</v>
      </c>
      <c r="L141" s="10">
        <f>D141-F141</f>
        <v>15342.8586</v>
      </c>
      <c r="M141" s="10">
        <f>IF(E141=0,0,(F141/E141)*100)</f>
        <v>0</v>
      </c>
      <c r="N141" s="10">
        <f>D141-H141</f>
        <v>15342.8586</v>
      </c>
      <c r="O141" s="10">
        <f>E141-H141</f>
        <v>0</v>
      </c>
      <c r="P141" s="10">
        <f>IF(E141=0,0,(H141/E141)*100)</f>
        <v>0</v>
      </c>
    </row>
    <row r="142" spans="1:16">
      <c r="A142" s="8" t="s">
        <v>316</v>
      </c>
      <c r="B142" s="9" t="s">
        <v>315</v>
      </c>
      <c r="C142" s="10">
        <v>81.988210000000009</v>
      </c>
      <c r="D142" s="10">
        <v>1.835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>E142-F142</f>
        <v>0</v>
      </c>
      <c r="L142" s="10">
        <f>D142-F142</f>
        <v>1.835</v>
      </c>
      <c r="M142" s="10">
        <f>IF(E142=0,0,(F142/E142)*100)</f>
        <v>0</v>
      </c>
      <c r="N142" s="10">
        <f>D142-H142</f>
        <v>1.835</v>
      </c>
      <c r="O142" s="10">
        <f>E142-H142</f>
        <v>0</v>
      </c>
      <c r="P142" s="10">
        <f>IF(E142=0,0,(H142/E142)*100)</f>
        <v>0</v>
      </c>
    </row>
    <row r="143" spans="1:16">
      <c r="A143" s="5" t="s">
        <v>324</v>
      </c>
      <c r="B143" s="6" t="s">
        <v>323</v>
      </c>
      <c r="C143" s="7">
        <v>18546.341850000001</v>
      </c>
      <c r="D143" s="7">
        <v>2751.8174699999981</v>
      </c>
      <c r="E143" s="7">
        <v>0</v>
      </c>
      <c r="F143" s="7">
        <v>0</v>
      </c>
      <c r="G143" s="7">
        <v>0</v>
      </c>
      <c r="H143" s="7">
        <v>0</v>
      </c>
      <c r="I143" s="7">
        <v>15.463000000000001</v>
      </c>
      <c r="J143" s="7">
        <v>0</v>
      </c>
      <c r="K143" s="7">
        <f>E143-F143</f>
        <v>0</v>
      </c>
      <c r="L143" s="7">
        <f>D143-F143</f>
        <v>2751.8174699999981</v>
      </c>
      <c r="M143" s="7">
        <f>IF(E143=0,0,(F143/E143)*100)</f>
        <v>0</v>
      </c>
      <c r="N143" s="7">
        <f>D143-H143</f>
        <v>2751.8174699999981</v>
      </c>
      <c r="O143" s="7">
        <f>E143-H143</f>
        <v>0</v>
      </c>
      <c r="P143" s="7">
        <f>IF(E143=0,0,(H143/E143)*100)</f>
        <v>0</v>
      </c>
    </row>
    <row r="144" spans="1:16">
      <c r="A144" s="8" t="s">
        <v>322</v>
      </c>
      <c r="B144" s="9" t="s">
        <v>321</v>
      </c>
      <c r="C144" s="10">
        <v>52.080640000000002</v>
      </c>
      <c r="D144" s="10">
        <v>52.080640000000002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>E144-F144</f>
        <v>0</v>
      </c>
      <c r="L144" s="10">
        <f>D144-F144</f>
        <v>52.080640000000002</v>
      </c>
      <c r="M144" s="10">
        <f>IF(E144=0,0,(F144/E144)*100)</f>
        <v>0</v>
      </c>
      <c r="N144" s="10">
        <f>D144-H144</f>
        <v>52.080640000000002</v>
      </c>
      <c r="O144" s="10">
        <f>E144-H144</f>
        <v>0</v>
      </c>
      <c r="P144" s="10">
        <f>IF(E144=0,0,(H144/E144)*100)</f>
        <v>0</v>
      </c>
    </row>
    <row r="145" spans="1:16">
      <c r="A145" s="8" t="s">
        <v>310</v>
      </c>
      <c r="B145" s="9" t="s">
        <v>309</v>
      </c>
      <c r="C145" s="10">
        <v>27.701000000000001</v>
      </c>
      <c r="D145" s="10">
        <v>1414.5910000000001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>E145-F145</f>
        <v>0</v>
      </c>
      <c r="L145" s="10">
        <f>D145-F145</f>
        <v>1414.5910000000001</v>
      </c>
      <c r="M145" s="10">
        <f>IF(E145=0,0,(F145/E145)*100)</f>
        <v>0</v>
      </c>
      <c r="N145" s="10">
        <f>D145-H145</f>
        <v>1414.5910000000001</v>
      </c>
      <c r="O145" s="10">
        <f>E145-H145</f>
        <v>0</v>
      </c>
      <c r="P145" s="10">
        <f>IF(E145=0,0,(H145/E145)*100)</f>
        <v>0</v>
      </c>
    </row>
    <row r="146" spans="1:16">
      <c r="A146" s="8" t="s">
        <v>316</v>
      </c>
      <c r="B146" s="9" t="s">
        <v>315</v>
      </c>
      <c r="C146" s="10">
        <v>18466.56021</v>
      </c>
      <c r="D146" s="10">
        <v>1285.1458299999983</v>
      </c>
      <c r="E146" s="10">
        <v>0</v>
      </c>
      <c r="F146" s="10">
        <v>0</v>
      </c>
      <c r="G146" s="10">
        <v>0</v>
      </c>
      <c r="H146" s="10">
        <v>0</v>
      </c>
      <c r="I146" s="10">
        <v>15.463000000000001</v>
      </c>
      <c r="J146" s="10">
        <v>0</v>
      </c>
      <c r="K146" s="10">
        <f>E146-F146</f>
        <v>0</v>
      </c>
      <c r="L146" s="10">
        <f>D146-F146</f>
        <v>1285.1458299999983</v>
      </c>
      <c r="M146" s="10">
        <f>IF(E146=0,0,(F146/E146)*100)</f>
        <v>0</v>
      </c>
      <c r="N146" s="10">
        <f>D146-H146</f>
        <v>1285.1458299999983</v>
      </c>
      <c r="O146" s="10">
        <f>E146-H146</f>
        <v>0</v>
      </c>
      <c r="P146" s="10">
        <f>IF(E146=0,0,(H146/E146)*100)</f>
        <v>0</v>
      </c>
    </row>
    <row r="147" spans="1:16" ht="38.25">
      <c r="A147" s="5" t="s">
        <v>320</v>
      </c>
      <c r="B147" s="6" t="s">
        <v>319</v>
      </c>
      <c r="C147" s="7">
        <v>0</v>
      </c>
      <c r="D147" s="7">
        <v>6944.86049</v>
      </c>
      <c r="E147" s="7">
        <v>0</v>
      </c>
      <c r="F147" s="7">
        <v>677.75028000000009</v>
      </c>
      <c r="G147" s="7">
        <v>0</v>
      </c>
      <c r="H147" s="7">
        <v>656.41141000000005</v>
      </c>
      <c r="I147" s="7">
        <v>21.33887</v>
      </c>
      <c r="J147" s="7">
        <v>0</v>
      </c>
      <c r="K147" s="7">
        <f>E147-F147</f>
        <v>-677.75028000000009</v>
      </c>
      <c r="L147" s="7">
        <f>D147-F147</f>
        <v>6267.1102099999998</v>
      </c>
      <c r="M147" s="7">
        <f>IF(E147=0,0,(F147/E147)*100)</f>
        <v>0</v>
      </c>
      <c r="N147" s="7">
        <f>D147-H147</f>
        <v>6288.4490800000003</v>
      </c>
      <c r="O147" s="7">
        <f>E147-H147</f>
        <v>-656.41141000000005</v>
      </c>
      <c r="P147" s="7">
        <f>IF(E147=0,0,(H147/E147)*100)</f>
        <v>0</v>
      </c>
    </row>
    <row r="148" spans="1:16">
      <c r="A148" s="8" t="s">
        <v>316</v>
      </c>
      <c r="B148" s="9" t="s">
        <v>315</v>
      </c>
      <c r="C148" s="10">
        <v>0</v>
      </c>
      <c r="D148" s="10">
        <v>6944.86049</v>
      </c>
      <c r="E148" s="10">
        <v>0</v>
      </c>
      <c r="F148" s="10">
        <v>677.75028000000009</v>
      </c>
      <c r="G148" s="10">
        <v>0</v>
      </c>
      <c r="H148" s="10">
        <v>656.41141000000005</v>
      </c>
      <c r="I148" s="10">
        <v>21.33887</v>
      </c>
      <c r="J148" s="10">
        <v>0</v>
      </c>
      <c r="K148" s="10">
        <f>E148-F148</f>
        <v>-677.75028000000009</v>
      </c>
      <c r="L148" s="10">
        <f>D148-F148</f>
        <v>6267.1102099999998</v>
      </c>
      <c r="M148" s="10">
        <f>IF(E148=0,0,(F148/E148)*100)</f>
        <v>0</v>
      </c>
      <c r="N148" s="10">
        <f>D148-H148</f>
        <v>6288.4490800000003</v>
      </c>
      <c r="O148" s="10">
        <f>E148-H148</f>
        <v>-656.41141000000005</v>
      </c>
      <c r="P148" s="10">
        <f>IF(E148=0,0,(H148/E148)*100)</f>
        <v>0</v>
      </c>
    </row>
    <row r="149" spans="1:16" ht="38.25">
      <c r="A149" s="5" t="s">
        <v>318</v>
      </c>
      <c r="B149" s="6" t="s">
        <v>317</v>
      </c>
      <c r="C149" s="7">
        <v>0</v>
      </c>
      <c r="D149" s="7">
        <v>31080.451288</v>
      </c>
      <c r="E149" s="7">
        <v>1040.7279900000001</v>
      </c>
      <c r="F149" s="7">
        <v>0</v>
      </c>
      <c r="G149" s="7">
        <v>0</v>
      </c>
      <c r="H149" s="7">
        <v>0</v>
      </c>
      <c r="I149" s="7">
        <v>10600</v>
      </c>
      <c r="J149" s="7">
        <v>0</v>
      </c>
      <c r="K149" s="7">
        <f>E149-F149</f>
        <v>1040.7279900000001</v>
      </c>
      <c r="L149" s="7">
        <f>D149-F149</f>
        <v>31080.451288</v>
      </c>
      <c r="M149" s="7">
        <f>IF(E149=0,0,(F149/E149)*100)</f>
        <v>0</v>
      </c>
      <c r="N149" s="7">
        <f>D149-H149</f>
        <v>31080.451288</v>
      </c>
      <c r="O149" s="7">
        <f>E149-H149</f>
        <v>1040.7279900000001</v>
      </c>
      <c r="P149" s="7">
        <f>IF(E149=0,0,(H149/E149)*100)</f>
        <v>0</v>
      </c>
    </row>
    <row r="150" spans="1:16">
      <c r="A150" s="8" t="s">
        <v>316</v>
      </c>
      <c r="B150" s="9" t="s">
        <v>315</v>
      </c>
      <c r="C150" s="10">
        <v>0</v>
      </c>
      <c r="D150" s="10">
        <v>31080.451288</v>
      </c>
      <c r="E150" s="10">
        <v>1040.7279900000001</v>
      </c>
      <c r="F150" s="10">
        <v>0</v>
      </c>
      <c r="G150" s="10">
        <v>0</v>
      </c>
      <c r="H150" s="10">
        <v>0</v>
      </c>
      <c r="I150" s="10">
        <v>10600</v>
      </c>
      <c r="J150" s="10">
        <v>0</v>
      </c>
      <c r="K150" s="10">
        <f>E150-F150</f>
        <v>1040.7279900000001</v>
      </c>
      <c r="L150" s="10">
        <f>D150-F150</f>
        <v>31080.451288</v>
      </c>
      <c r="M150" s="10">
        <f>IF(E150=0,0,(F150/E150)*100)</f>
        <v>0</v>
      </c>
      <c r="N150" s="10">
        <f>D150-H150</f>
        <v>31080.451288</v>
      </c>
      <c r="O150" s="10">
        <f>E150-H150</f>
        <v>1040.7279900000001</v>
      </c>
      <c r="P150" s="10">
        <f>IF(E150=0,0,(H150/E150)*100)</f>
        <v>0</v>
      </c>
    </row>
    <row r="151" spans="1:16" ht="25.5">
      <c r="A151" s="5" t="s">
        <v>314</v>
      </c>
      <c r="B151" s="6" t="s">
        <v>253</v>
      </c>
      <c r="C151" s="7">
        <v>28319.04736</v>
      </c>
      <c r="D151" s="7">
        <v>45635.723669999999</v>
      </c>
      <c r="E151" s="7">
        <v>1386.0559699999999</v>
      </c>
      <c r="F151" s="7">
        <v>6.7593699999999997</v>
      </c>
      <c r="G151" s="7">
        <v>0</v>
      </c>
      <c r="H151" s="7">
        <v>0</v>
      </c>
      <c r="I151" s="7">
        <v>6.7593699999999997</v>
      </c>
      <c r="J151" s="7">
        <v>0</v>
      </c>
      <c r="K151" s="7">
        <f>E151-F151</f>
        <v>1379.2965999999999</v>
      </c>
      <c r="L151" s="7">
        <f>D151-F151</f>
        <v>45628.9643</v>
      </c>
      <c r="M151" s="7">
        <f>IF(E151=0,0,(F151/E151)*100)</f>
        <v>0.48766933993293221</v>
      </c>
      <c r="N151" s="7">
        <f>D151-H151</f>
        <v>45635.723669999999</v>
      </c>
      <c r="O151" s="7">
        <f>E151-H151</f>
        <v>1386.0559699999999</v>
      </c>
      <c r="P151" s="7">
        <f>IF(E151=0,0,(H151/E151)*100)</f>
        <v>0</v>
      </c>
    </row>
    <row r="152" spans="1:16">
      <c r="A152" s="8" t="s">
        <v>310</v>
      </c>
      <c r="B152" s="9" t="s">
        <v>309</v>
      </c>
      <c r="C152" s="10">
        <v>28319.04736</v>
      </c>
      <c r="D152" s="10">
        <v>45635.723669999999</v>
      </c>
      <c r="E152" s="10">
        <v>1386.0559699999999</v>
      </c>
      <c r="F152" s="10">
        <v>6.7593699999999997</v>
      </c>
      <c r="G152" s="10">
        <v>0</v>
      </c>
      <c r="H152" s="10">
        <v>0</v>
      </c>
      <c r="I152" s="10">
        <v>6.7593699999999997</v>
      </c>
      <c r="J152" s="10">
        <v>0</v>
      </c>
      <c r="K152" s="10">
        <f>E152-F152</f>
        <v>1379.2965999999999</v>
      </c>
      <c r="L152" s="10">
        <f>D152-F152</f>
        <v>45628.9643</v>
      </c>
      <c r="M152" s="10">
        <f>IF(E152=0,0,(F152/E152)*100)</f>
        <v>0.48766933993293221</v>
      </c>
      <c r="N152" s="10">
        <f>D152-H152</f>
        <v>45635.723669999999</v>
      </c>
      <c r="O152" s="10">
        <f>E152-H152</f>
        <v>1386.0559699999999</v>
      </c>
      <c r="P152" s="10">
        <f>IF(E152=0,0,(H152/E152)*100)</f>
        <v>0</v>
      </c>
    </row>
    <row r="153" spans="1:16" ht="38.25">
      <c r="A153" s="5" t="s">
        <v>313</v>
      </c>
      <c r="B153" s="6" t="s">
        <v>312</v>
      </c>
      <c r="C153" s="7">
        <v>0</v>
      </c>
      <c r="D153" s="7">
        <v>27069.8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>E153-F153</f>
        <v>0</v>
      </c>
      <c r="L153" s="7">
        <f>D153-F153</f>
        <v>27069.8</v>
      </c>
      <c r="M153" s="7">
        <f>IF(E153=0,0,(F153/E153)*100)</f>
        <v>0</v>
      </c>
      <c r="N153" s="7">
        <f>D153-H153</f>
        <v>27069.8</v>
      </c>
      <c r="O153" s="7">
        <f>E153-H153</f>
        <v>0</v>
      </c>
      <c r="P153" s="7">
        <f>IF(E153=0,0,(H153/E153)*100)</f>
        <v>0</v>
      </c>
    </row>
    <row r="154" spans="1:16">
      <c r="A154" s="8" t="s">
        <v>310</v>
      </c>
      <c r="B154" s="9" t="s">
        <v>309</v>
      </c>
      <c r="C154" s="10">
        <v>0</v>
      </c>
      <c r="D154" s="10">
        <v>27069.8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>E154-F154</f>
        <v>0</v>
      </c>
      <c r="L154" s="10">
        <f>D154-F154</f>
        <v>27069.8</v>
      </c>
      <c r="M154" s="10">
        <f>IF(E154=0,0,(F154/E154)*100)</f>
        <v>0</v>
      </c>
      <c r="N154" s="10">
        <f>D154-H154</f>
        <v>27069.8</v>
      </c>
      <c r="O154" s="10">
        <f>E154-H154</f>
        <v>0</v>
      </c>
      <c r="P154" s="10">
        <f>IF(E154=0,0,(H154/E154)*100)</f>
        <v>0</v>
      </c>
    </row>
    <row r="155" spans="1:16">
      <c r="A155" s="5" t="s">
        <v>311</v>
      </c>
      <c r="B155" s="6" t="s">
        <v>64</v>
      </c>
      <c r="C155" s="7">
        <v>727.85706999999991</v>
      </c>
      <c r="D155" s="7">
        <v>727.85706999999991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>E155-F155</f>
        <v>0</v>
      </c>
      <c r="L155" s="7">
        <f>D155-F155</f>
        <v>727.85706999999991</v>
      </c>
      <c r="M155" s="7">
        <f>IF(E155=0,0,(F155/E155)*100)</f>
        <v>0</v>
      </c>
      <c r="N155" s="7">
        <f>D155-H155</f>
        <v>727.85706999999991</v>
      </c>
      <c r="O155" s="7">
        <f>E155-H155</f>
        <v>0</v>
      </c>
      <c r="P155" s="7">
        <f>IF(E155=0,0,(H155/E155)*100)</f>
        <v>0</v>
      </c>
    </row>
    <row r="156" spans="1:16">
      <c r="A156" s="8" t="s">
        <v>310</v>
      </c>
      <c r="B156" s="9" t="s">
        <v>309</v>
      </c>
      <c r="C156" s="10">
        <v>727.85706999999991</v>
      </c>
      <c r="D156" s="10">
        <v>727.85706999999991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>E156-F156</f>
        <v>0</v>
      </c>
      <c r="L156" s="10">
        <f>D156-F156</f>
        <v>727.85706999999991</v>
      </c>
      <c r="M156" s="10">
        <f>IF(E156=0,0,(F156/E156)*100)</f>
        <v>0</v>
      </c>
      <c r="N156" s="10">
        <f>D156-H156</f>
        <v>727.85706999999991</v>
      </c>
      <c r="O156" s="10">
        <f>E156-H156</f>
        <v>0</v>
      </c>
      <c r="P156" s="10">
        <f>IF(E156=0,0,(H156/E156)*100)</f>
        <v>0</v>
      </c>
    </row>
    <row r="157" spans="1:16" ht="63.75">
      <c r="A157" s="5" t="s">
        <v>308</v>
      </c>
      <c r="B157" s="6" t="s">
        <v>307</v>
      </c>
      <c r="C157" s="7">
        <v>0</v>
      </c>
      <c r="D157" s="7">
        <v>23000</v>
      </c>
      <c r="E157" s="7">
        <v>3604.4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>E157-F157</f>
        <v>3604.4</v>
      </c>
      <c r="L157" s="7">
        <f>D157-F157</f>
        <v>23000</v>
      </c>
      <c r="M157" s="7">
        <f>IF(E157=0,0,(F157/E157)*100)</f>
        <v>0</v>
      </c>
      <c r="N157" s="7">
        <f>D157-H157</f>
        <v>23000</v>
      </c>
      <c r="O157" s="7">
        <f>E157-H157</f>
        <v>3604.4</v>
      </c>
      <c r="P157" s="7">
        <f>IF(E157=0,0,(H157/E157)*100)</f>
        <v>0</v>
      </c>
    </row>
    <row r="158" spans="1:16" ht="25.5">
      <c r="A158" s="8" t="s">
        <v>297</v>
      </c>
      <c r="B158" s="9" t="s">
        <v>296</v>
      </c>
      <c r="C158" s="10">
        <v>0</v>
      </c>
      <c r="D158" s="10">
        <v>23000</v>
      </c>
      <c r="E158" s="10">
        <v>3604.4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>E158-F158</f>
        <v>3604.4</v>
      </c>
      <c r="L158" s="10">
        <f>D158-F158</f>
        <v>23000</v>
      </c>
      <c r="M158" s="10">
        <f>IF(E158=0,0,(F158/E158)*100)</f>
        <v>0</v>
      </c>
      <c r="N158" s="10">
        <f>D158-H158</f>
        <v>23000</v>
      </c>
      <c r="O158" s="10">
        <f>E158-H158</f>
        <v>3604.4</v>
      </c>
      <c r="P158" s="10">
        <f>IF(E158=0,0,(H158/E158)*100)</f>
        <v>0</v>
      </c>
    </row>
    <row r="159" spans="1:16" ht="25.5">
      <c r="A159" s="5" t="s">
        <v>232</v>
      </c>
      <c r="B159" s="6" t="s">
        <v>233</v>
      </c>
      <c r="C159" s="7">
        <v>78</v>
      </c>
      <c r="D159" s="7">
        <v>528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>E159-F159</f>
        <v>0</v>
      </c>
      <c r="L159" s="7">
        <f>D159-F159</f>
        <v>528</v>
      </c>
      <c r="M159" s="7">
        <f>IF(E159=0,0,(F159/E159)*100)</f>
        <v>0</v>
      </c>
      <c r="N159" s="7">
        <f>D159-H159</f>
        <v>528</v>
      </c>
      <c r="O159" s="7">
        <f>E159-H159</f>
        <v>0</v>
      </c>
      <c r="P159" s="7">
        <f>IF(E159=0,0,(H159/E159)*100)</f>
        <v>0</v>
      </c>
    </row>
    <row r="160" spans="1:16">
      <c r="A160" s="5" t="s">
        <v>235</v>
      </c>
      <c r="B160" s="6" t="s">
        <v>168</v>
      </c>
      <c r="C160" s="7">
        <v>50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>E160-F160</f>
        <v>0</v>
      </c>
      <c r="L160" s="7">
        <f>D160-F160</f>
        <v>0</v>
      </c>
      <c r="M160" s="7">
        <f>IF(E160=0,0,(F160/E160)*100)</f>
        <v>0</v>
      </c>
      <c r="N160" s="7">
        <f>D160-H160</f>
        <v>0</v>
      </c>
      <c r="O160" s="7">
        <f>E160-H160</f>
        <v>0</v>
      </c>
      <c r="P160" s="7">
        <f>IF(E160=0,0,(H160/E160)*100)</f>
        <v>0</v>
      </c>
    </row>
    <row r="161" spans="1:16" ht="25.5">
      <c r="A161" s="8" t="s">
        <v>237</v>
      </c>
      <c r="B161" s="9" t="s">
        <v>238</v>
      </c>
      <c r="C161" s="10">
        <v>50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>E161-F161</f>
        <v>0</v>
      </c>
      <c r="L161" s="10">
        <f>D161-F161</f>
        <v>0</v>
      </c>
      <c r="M161" s="10">
        <f>IF(E161=0,0,(F161/E161)*100)</f>
        <v>0</v>
      </c>
      <c r="N161" s="10">
        <f>D161-H161</f>
        <v>0</v>
      </c>
      <c r="O161" s="10">
        <f>E161-H161</f>
        <v>0</v>
      </c>
      <c r="P161" s="10">
        <f>IF(E161=0,0,(H161/E161)*100)</f>
        <v>0</v>
      </c>
    </row>
    <row r="162" spans="1:16">
      <c r="A162" s="5" t="s">
        <v>236</v>
      </c>
      <c r="B162" s="6" t="s">
        <v>172</v>
      </c>
      <c r="C162" s="7">
        <v>0</v>
      </c>
      <c r="D162" s="7">
        <v>500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>E162-F162</f>
        <v>0</v>
      </c>
      <c r="L162" s="7">
        <f>D162-F162</f>
        <v>500</v>
      </c>
      <c r="M162" s="7">
        <f>IF(E162=0,0,(F162/E162)*100)</f>
        <v>0</v>
      </c>
      <c r="N162" s="7">
        <f>D162-H162</f>
        <v>500</v>
      </c>
      <c r="O162" s="7">
        <f>E162-H162</f>
        <v>0</v>
      </c>
      <c r="P162" s="7">
        <f>IF(E162=0,0,(H162/E162)*100)</f>
        <v>0</v>
      </c>
    </row>
    <row r="163" spans="1:16" ht="25.5">
      <c r="A163" s="8" t="s">
        <v>237</v>
      </c>
      <c r="B163" s="9" t="s">
        <v>238</v>
      </c>
      <c r="C163" s="10">
        <v>0</v>
      </c>
      <c r="D163" s="10">
        <v>500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>E163-F163</f>
        <v>0</v>
      </c>
      <c r="L163" s="10">
        <f>D163-F163</f>
        <v>500</v>
      </c>
      <c r="M163" s="10">
        <f>IF(E163=0,0,(F163/E163)*100)</f>
        <v>0</v>
      </c>
      <c r="N163" s="10">
        <f>D163-H163</f>
        <v>500</v>
      </c>
      <c r="O163" s="10">
        <f>E163-H163</f>
        <v>0</v>
      </c>
      <c r="P163" s="10">
        <f>IF(E163=0,0,(H163/E163)*100)</f>
        <v>0</v>
      </c>
    </row>
    <row r="164" spans="1:16" ht="38.25">
      <c r="A164" s="5" t="s">
        <v>306</v>
      </c>
      <c r="B164" s="6" t="s">
        <v>305</v>
      </c>
      <c r="C164" s="7">
        <v>28</v>
      </c>
      <c r="D164" s="7">
        <v>28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>E164-F164</f>
        <v>0</v>
      </c>
      <c r="L164" s="7">
        <f>D164-F164</f>
        <v>28</v>
      </c>
      <c r="M164" s="7">
        <f>IF(E164=0,0,(F164/E164)*100)</f>
        <v>0</v>
      </c>
      <c r="N164" s="7">
        <f>D164-H164</f>
        <v>28</v>
      </c>
      <c r="O164" s="7">
        <f>E164-H164</f>
        <v>0</v>
      </c>
      <c r="P164" s="7">
        <f>IF(E164=0,0,(H164/E164)*100)</f>
        <v>0</v>
      </c>
    </row>
    <row r="165" spans="1:16" ht="25.5">
      <c r="A165" s="8" t="s">
        <v>237</v>
      </c>
      <c r="B165" s="9" t="s">
        <v>238</v>
      </c>
      <c r="C165" s="10">
        <v>28</v>
      </c>
      <c r="D165" s="10">
        <v>28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>E165-F165</f>
        <v>0</v>
      </c>
      <c r="L165" s="10">
        <f>D165-F165</f>
        <v>28</v>
      </c>
      <c r="M165" s="10">
        <f>IF(E165=0,0,(F165/E165)*100)</f>
        <v>0</v>
      </c>
      <c r="N165" s="10">
        <f>D165-H165</f>
        <v>28</v>
      </c>
      <c r="O165" s="10">
        <f>E165-H165</f>
        <v>0</v>
      </c>
      <c r="P165" s="10">
        <f>IF(E165=0,0,(H165/E165)*100)</f>
        <v>0</v>
      </c>
    </row>
    <row r="166" spans="1:16">
      <c r="A166" s="5" t="s">
        <v>242</v>
      </c>
      <c r="B166" s="6" t="s">
        <v>243</v>
      </c>
      <c r="C166" s="7">
        <v>3681.67002</v>
      </c>
      <c r="D166" s="7">
        <v>4097.5546300000005</v>
      </c>
      <c r="E166" s="7">
        <v>190.10499999999999</v>
      </c>
      <c r="F166" s="7">
        <v>48.4</v>
      </c>
      <c r="G166" s="7">
        <v>0</v>
      </c>
      <c r="H166" s="7">
        <v>48.4</v>
      </c>
      <c r="I166" s="7">
        <v>0</v>
      </c>
      <c r="J166" s="7">
        <v>0</v>
      </c>
      <c r="K166" s="7">
        <f>E166-F166</f>
        <v>141.70499999999998</v>
      </c>
      <c r="L166" s="7">
        <f>D166-F166</f>
        <v>4049.1546300000005</v>
      </c>
      <c r="M166" s="7">
        <f>IF(E166=0,0,(F166/E166)*100)</f>
        <v>25.459614423608006</v>
      </c>
      <c r="N166" s="7">
        <f>D166-H166</f>
        <v>4049.1546300000005</v>
      </c>
      <c r="O166" s="7">
        <f>E166-H166</f>
        <v>141.70499999999998</v>
      </c>
      <c r="P166" s="7">
        <f>IF(E166=0,0,(H166/E166)*100)</f>
        <v>25.459614423608006</v>
      </c>
    </row>
    <row r="167" spans="1:16" ht="25.5">
      <c r="A167" s="5" t="s">
        <v>304</v>
      </c>
      <c r="B167" s="6" t="s">
        <v>58</v>
      </c>
      <c r="C167" s="7">
        <v>750</v>
      </c>
      <c r="D167" s="7">
        <v>750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>E167-F167</f>
        <v>0</v>
      </c>
      <c r="L167" s="7">
        <f>D167-F167</f>
        <v>750</v>
      </c>
      <c r="M167" s="7">
        <f>IF(E167=0,0,(F167/E167)*100)</f>
        <v>0</v>
      </c>
      <c r="N167" s="7">
        <f>D167-H167</f>
        <v>750</v>
      </c>
      <c r="O167" s="7">
        <f>E167-H167</f>
        <v>0</v>
      </c>
      <c r="P167" s="7">
        <f>IF(E167=0,0,(H167/E167)*100)</f>
        <v>0</v>
      </c>
    </row>
    <row r="168" spans="1:16" ht="25.5">
      <c r="A168" s="8" t="s">
        <v>301</v>
      </c>
      <c r="B168" s="9" t="s">
        <v>300</v>
      </c>
      <c r="C168" s="10">
        <v>750</v>
      </c>
      <c r="D168" s="10">
        <v>750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>E168-F168</f>
        <v>0</v>
      </c>
      <c r="L168" s="10">
        <f>D168-F168</f>
        <v>750</v>
      </c>
      <c r="M168" s="10">
        <f>IF(E168=0,0,(F168/E168)*100)</f>
        <v>0</v>
      </c>
      <c r="N168" s="10">
        <f>D168-H168</f>
        <v>750</v>
      </c>
      <c r="O168" s="10">
        <f>E168-H168</f>
        <v>0</v>
      </c>
      <c r="P168" s="10">
        <f>IF(E168=0,0,(H168/E168)*100)</f>
        <v>0</v>
      </c>
    </row>
    <row r="169" spans="1:16" ht="25.5">
      <c r="A169" s="5" t="s">
        <v>250</v>
      </c>
      <c r="B169" s="6" t="s">
        <v>251</v>
      </c>
      <c r="C169" s="7">
        <v>48.4</v>
      </c>
      <c r="D169" s="7">
        <v>48.4</v>
      </c>
      <c r="E169" s="7">
        <v>0</v>
      </c>
      <c r="F169" s="7">
        <v>48.4</v>
      </c>
      <c r="G169" s="7">
        <v>0</v>
      </c>
      <c r="H169" s="7">
        <v>48.4</v>
      </c>
      <c r="I169" s="7">
        <v>0</v>
      </c>
      <c r="J169" s="7">
        <v>0</v>
      </c>
      <c r="K169" s="7">
        <f>E169-F169</f>
        <v>-48.4</v>
      </c>
      <c r="L169" s="7">
        <f>D169-F169</f>
        <v>0</v>
      </c>
      <c r="M169" s="7">
        <f>IF(E169=0,0,(F169/E169)*100)</f>
        <v>0</v>
      </c>
      <c r="N169" s="7">
        <f>D169-H169</f>
        <v>0</v>
      </c>
      <c r="O169" s="7">
        <f>E169-H169</f>
        <v>-48.4</v>
      </c>
      <c r="P169" s="7">
        <f>IF(E169=0,0,(H169/E169)*100)</f>
        <v>0</v>
      </c>
    </row>
    <row r="170" spans="1:16" ht="25.5">
      <c r="A170" s="8" t="s">
        <v>301</v>
      </c>
      <c r="B170" s="9" t="s">
        <v>300</v>
      </c>
      <c r="C170" s="10">
        <v>48.4</v>
      </c>
      <c r="D170" s="10">
        <v>48.4</v>
      </c>
      <c r="E170" s="10">
        <v>0</v>
      </c>
      <c r="F170" s="10">
        <v>48.4</v>
      </c>
      <c r="G170" s="10">
        <v>0</v>
      </c>
      <c r="H170" s="10">
        <v>48.4</v>
      </c>
      <c r="I170" s="10">
        <v>0</v>
      </c>
      <c r="J170" s="10">
        <v>0</v>
      </c>
      <c r="K170" s="10">
        <f>E170-F170</f>
        <v>-48.4</v>
      </c>
      <c r="L170" s="10">
        <f>D170-F170</f>
        <v>0</v>
      </c>
      <c r="M170" s="10">
        <f>IF(E170=0,0,(F170/E170)*100)</f>
        <v>0</v>
      </c>
      <c r="N170" s="10">
        <f>D170-H170</f>
        <v>0</v>
      </c>
      <c r="O170" s="10">
        <f>E170-H170</f>
        <v>-48.4</v>
      </c>
      <c r="P170" s="10">
        <f>IF(E170=0,0,(H170/E170)*100)</f>
        <v>0</v>
      </c>
    </row>
    <row r="171" spans="1:16" ht="25.5">
      <c r="A171" s="5" t="s">
        <v>252</v>
      </c>
      <c r="B171" s="6" t="s">
        <v>253</v>
      </c>
      <c r="C171" s="7">
        <v>0</v>
      </c>
      <c r="D171" s="7">
        <v>43.387720000000002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>E171-F171</f>
        <v>0</v>
      </c>
      <c r="L171" s="7">
        <f>D171-F171</f>
        <v>43.387720000000002</v>
      </c>
      <c r="M171" s="7">
        <f>IF(E171=0,0,(F171/E171)*100)</f>
        <v>0</v>
      </c>
      <c r="N171" s="7">
        <f>D171-H171</f>
        <v>43.387720000000002</v>
      </c>
      <c r="O171" s="7">
        <f>E171-H171</f>
        <v>0</v>
      </c>
      <c r="P171" s="7">
        <f>IF(E171=0,0,(H171/E171)*100)</f>
        <v>0</v>
      </c>
    </row>
    <row r="172" spans="1:16" ht="25.5">
      <c r="A172" s="8" t="s">
        <v>55</v>
      </c>
      <c r="B172" s="9" t="s">
        <v>56</v>
      </c>
      <c r="C172" s="10">
        <v>0</v>
      </c>
      <c r="D172" s="10">
        <v>43.387720000000002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>E172-F172</f>
        <v>0</v>
      </c>
      <c r="L172" s="10">
        <f>D172-F172</f>
        <v>43.387720000000002</v>
      </c>
      <c r="M172" s="10">
        <f>IF(E172=0,0,(F172/E172)*100)</f>
        <v>0</v>
      </c>
      <c r="N172" s="10">
        <f>D172-H172</f>
        <v>43.387720000000002</v>
      </c>
      <c r="O172" s="10">
        <f>E172-H172</f>
        <v>0</v>
      </c>
      <c r="P172" s="10">
        <f>IF(E172=0,0,(H172/E172)*100)</f>
        <v>0</v>
      </c>
    </row>
    <row r="173" spans="1:16">
      <c r="A173" s="5" t="s">
        <v>303</v>
      </c>
      <c r="B173" s="6" t="s">
        <v>302</v>
      </c>
      <c r="C173" s="7">
        <v>684.27002000000005</v>
      </c>
      <c r="D173" s="7">
        <v>684.27002000000005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>E173-F173</f>
        <v>0</v>
      </c>
      <c r="L173" s="7">
        <f>D173-F173</f>
        <v>684.27002000000005</v>
      </c>
      <c r="M173" s="7">
        <f>IF(E173=0,0,(F173/E173)*100)</f>
        <v>0</v>
      </c>
      <c r="N173" s="7">
        <f>D173-H173</f>
        <v>684.27002000000005</v>
      </c>
      <c r="O173" s="7">
        <f>E173-H173</f>
        <v>0</v>
      </c>
      <c r="P173" s="7">
        <f>IF(E173=0,0,(H173/E173)*100)</f>
        <v>0</v>
      </c>
    </row>
    <row r="174" spans="1:16" ht="25.5">
      <c r="A174" s="8" t="s">
        <v>301</v>
      </c>
      <c r="B174" s="9" t="s">
        <v>300</v>
      </c>
      <c r="C174" s="10">
        <v>684.27002000000005</v>
      </c>
      <c r="D174" s="10">
        <v>684.27002000000005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>E174-F174</f>
        <v>0</v>
      </c>
      <c r="L174" s="10">
        <f>D174-F174</f>
        <v>684.27002000000005</v>
      </c>
      <c r="M174" s="10">
        <f>IF(E174=0,0,(F174/E174)*100)</f>
        <v>0</v>
      </c>
      <c r="N174" s="10">
        <f>D174-H174</f>
        <v>684.27002000000005</v>
      </c>
      <c r="O174" s="10">
        <f>E174-H174</f>
        <v>0</v>
      </c>
      <c r="P174" s="10">
        <f>IF(E174=0,0,(H174/E174)*100)</f>
        <v>0</v>
      </c>
    </row>
    <row r="175" spans="1:16" ht="63.75">
      <c r="A175" s="5" t="s">
        <v>299</v>
      </c>
      <c r="B175" s="6" t="s">
        <v>298</v>
      </c>
      <c r="C175" s="7">
        <v>2199</v>
      </c>
      <c r="D175" s="7">
        <v>2571.4968900000003</v>
      </c>
      <c r="E175" s="7">
        <v>190.10499999999999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>E175-F175</f>
        <v>190.10499999999999</v>
      </c>
      <c r="L175" s="7">
        <f>D175-F175</f>
        <v>2571.4968900000003</v>
      </c>
      <c r="M175" s="7">
        <f>IF(E175=0,0,(F175/E175)*100)</f>
        <v>0</v>
      </c>
      <c r="N175" s="7">
        <f>D175-H175</f>
        <v>2571.4968900000003</v>
      </c>
      <c r="O175" s="7">
        <f>E175-H175</f>
        <v>190.10499999999999</v>
      </c>
      <c r="P175" s="7">
        <f>IF(E175=0,0,(H175/E175)*100)</f>
        <v>0</v>
      </c>
    </row>
    <row r="176" spans="1:16" ht="25.5">
      <c r="A176" s="8" t="s">
        <v>55</v>
      </c>
      <c r="B176" s="9" t="s">
        <v>56</v>
      </c>
      <c r="C176" s="10">
        <v>2199</v>
      </c>
      <c r="D176" s="10">
        <v>2571.4968900000003</v>
      </c>
      <c r="E176" s="10">
        <v>190.10499999999999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>E176-F176</f>
        <v>190.10499999999999</v>
      </c>
      <c r="L176" s="10">
        <f>D176-F176</f>
        <v>2571.4968900000003</v>
      </c>
      <c r="M176" s="10">
        <f>IF(E176=0,0,(F176/E176)*100)</f>
        <v>0</v>
      </c>
      <c r="N176" s="10">
        <f>D176-H176</f>
        <v>2571.4968900000003</v>
      </c>
      <c r="O176" s="10">
        <f>E176-H176</f>
        <v>190.10499999999999</v>
      </c>
      <c r="P176" s="10">
        <f>IF(E176=0,0,(H176/E176)*100)</f>
        <v>0</v>
      </c>
    </row>
    <row r="177" spans="1:16" ht="25.5">
      <c r="A177" s="5" t="s">
        <v>276</v>
      </c>
      <c r="B177" s="6" t="s">
        <v>277</v>
      </c>
      <c r="C177" s="7">
        <v>186</v>
      </c>
      <c r="D177" s="7">
        <v>836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>E177-F177</f>
        <v>0</v>
      </c>
      <c r="L177" s="7">
        <f>D177-F177</f>
        <v>836</v>
      </c>
      <c r="M177" s="7">
        <f>IF(E177=0,0,(F177/E177)*100)</f>
        <v>0</v>
      </c>
      <c r="N177" s="7">
        <f>D177-H177</f>
        <v>836</v>
      </c>
      <c r="O177" s="7">
        <f>E177-H177</f>
        <v>0</v>
      </c>
      <c r="P177" s="7">
        <f>IF(E177=0,0,(H177/E177)*100)</f>
        <v>0</v>
      </c>
    </row>
    <row r="178" spans="1:16" ht="38.25">
      <c r="A178" s="5" t="s">
        <v>291</v>
      </c>
      <c r="B178" s="6" t="s">
        <v>292</v>
      </c>
      <c r="C178" s="7">
        <v>186</v>
      </c>
      <c r="D178" s="7">
        <v>836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>E178-F178</f>
        <v>0</v>
      </c>
      <c r="L178" s="7">
        <f>D178-F178</f>
        <v>836</v>
      </c>
      <c r="M178" s="7">
        <f>IF(E178=0,0,(F178/E178)*100)</f>
        <v>0</v>
      </c>
      <c r="N178" s="7">
        <f>D178-H178</f>
        <v>836</v>
      </c>
      <c r="O178" s="7">
        <f>E178-H178</f>
        <v>0</v>
      </c>
      <c r="P178" s="7">
        <f>IF(E178=0,0,(H178/E178)*100)</f>
        <v>0</v>
      </c>
    </row>
    <row r="179" spans="1:16" ht="25.5">
      <c r="A179" s="8" t="s">
        <v>297</v>
      </c>
      <c r="B179" s="9" t="s">
        <v>296</v>
      </c>
      <c r="C179" s="10">
        <v>186</v>
      </c>
      <c r="D179" s="10">
        <v>836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>E179-F179</f>
        <v>0</v>
      </c>
      <c r="L179" s="10">
        <f>D179-F179</f>
        <v>836</v>
      </c>
      <c r="M179" s="10">
        <f>IF(E179=0,0,(F179/E179)*100)</f>
        <v>0</v>
      </c>
      <c r="N179" s="10">
        <f>D179-H179</f>
        <v>836</v>
      </c>
      <c r="O179" s="10">
        <f>E179-H179</f>
        <v>0</v>
      </c>
      <c r="P179" s="10">
        <f>IF(E179=0,0,(H179/E179)*100)</f>
        <v>0</v>
      </c>
    </row>
    <row r="180" spans="1:16">
      <c r="A180" s="5" t="s">
        <v>293</v>
      </c>
      <c r="B180" s="6" t="s">
        <v>294</v>
      </c>
      <c r="C180" s="7">
        <v>216083.72427999994</v>
      </c>
      <c r="D180" s="7">
        <v>340027.47536799998</v>
      </c>
      <c r="E180" s="7">
        <v>21676.52189</v>
      </c>
      <c r="F180" s="7">
        <v>6842.5546000000004</v>
      </c>
      <c r="G180" s="7">
        <v>0</v>
      </c>
      <c r="H180" s="7">
        <v>7527.8096599999999</v>
      </c>
      <c r="I180" s="7">
        <v>12112.70138</v>
      </c>
      <c r="J180" s="7">
        <v>0</v>
      </c>
      <c r="K180" s="7">
        <f>E180-F180</f>
        <v>14833.967290000001</v>
      </c>
      <c r="L180" s="7">
        <f>D180-F180</f>
        <v>333184.92076800001</v>
      </c>
      <c r="M180" s="7">
        <f>IF(E180=0,0,(F180/E180)*100)</f>
        <v>31.566662930166238</v>
      </c>
      <c r="N180" s="7">
        <f>D180-H180</f>
        <v>332499.66570799996</v>
      </c>
      <c r="O180" s="7">
        <f>E180-H180</f>
        <v>14148.712230000001</v>
      </c>
      <c r="P180" s="7">
        <f>IF(E180=0,0,(H180/E180)*100)</f>
        <v>34.727940664100707</v>
      </c>
    </row>
    <row r="181" spans="1:1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2020-06-01T07:20:35Z</dcterms:created>
  <dcterms:modified xsi:type="dcterms:W3CDTF">2020-06-01T07:34:40Z</dcterms:modified>
</cp:coreProperties>
</file>