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Загальний фонд" sheetId="1" r:id="rId1"/>
    <sheet name="Спеціальний фонд" sheetId="2" r:id="rId2"/>
  </sheets>
  <definedNames/>
  <calcPr fullCalcOnLoad="1"/>
</workbook>
</file>

<file path=xl/sharedStrings.xml><?xml version="1.0" encoding="utf-8"?>
<sst xmlns="http://schemas.openxmlformats.org/spreadsheetml/2006/main" count="149" uniqueCount="124">
  <si>
    <t>Аналіз виконання плану по доходах</t>
  </si>
  <si>
    <t>З 25.05.2020 по 29.05.2020</t>
  </si>
  <si>
    <t>тис. грн.</t>
  </si>
  <si>
    <t>ККД</t>
  </si>
  <si>
    <t>Доходи</t>
  </si>
  <si>
    <t>Бюджет Житомирської мiської об`єднаної територiальної громади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</si>
  <si>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</si>
  <si>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</si>
  <si>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</si>
  <si>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</si>
  <si>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</si>
  <si>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</si>
  <si>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</si>
  <si>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</si>
  <si>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</si>
  <si>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</si>
  <si>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</si>
  <si>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</si>
  <si>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</si>
  <si>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</si>
  <si>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</si>
  <si>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</si>
  <si>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</si>
  <si>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</si>
  <si>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</si>
  <si>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</si>
  <si>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</si>
  <si>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</si>
  <si>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</si>
  <si>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</si>
  <si>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</si>
  <si>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</si>
  <si>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</si>
  <si>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</si>
  <si>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</si>
  <si>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</si>
  <si>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</si>
  <si>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</si>
  <si>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</si>
  <si>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</si>
  <si>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</si>
  <si>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</si>
  <si>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</si>
  <si>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Збір за місця для паркування транспортних засобів </t>
  </si>
  <si>
    <t>Збір за місця для паркування транспортних засобів, сплачений юридичними особами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</si>
  <si>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</si>
  <si>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</si>
  <si>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</si>
  <si>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</si>
  <si>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фізичних осіб, нарахований до 1 січня 2011 року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</si>
  <si>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</si>
  <si>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</si>
  <si>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</si>
  <si>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</si>
  <si>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</si>
  <si>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</si>
  <si>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</si>
  <si>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розміщення тимчасово вільних коштів місцевих бюджетів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</si>
  <si>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</si>
  <si>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</si>
  <si>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</si>
  <si>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</si>
  <si>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</si>
  <si>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</si>
  <si>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</si>
  <si>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</si>
  <si>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</si>
  <si>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</si>
  <si>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</si>
  <si>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</si>
  <si>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</si>
  <si>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</si>
  <si>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</si>
  <si>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</si>
  <si>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</si>
  <si>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</si>
  <si>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</si>
  <si>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</si>
  <si>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</si>
  <si>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</si>
  <si>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</si>
  <si>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</si>
  <si>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</si>
  <si>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</si>
  <si>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</si>
  <si>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</si>
  <si>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</si>
  <si>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</si>
  <si>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</si>
  <si>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Всього без урахування трансферт</t>
  </si>
  <si>
    <t>Всього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</si>
  <si>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</si>
  <si>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</si>
  <si>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</si>
  <si>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</si>
  <si>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</si>
  <si>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Збір за забруднення навколишнього природного середовища  </t>
  </si>
  <si>
    <t>Інші збори за забруднення навколишнього природного середовища до Фонду охорони навколишнього природного середовища  </t>
  </si>
  <si>
    <t>Надходження від сплати збору за забруднення навколишнього природного середовища фізичними особами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</si>
  <si>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</si>
  <si>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Доходи від операцій з кредитування та надання гарантій  </t>
  </si>
  <si>
    <t>Плата за гарантії, надані Верховною Радою Автономної Республіки Крим та міськими радами  </t>
  </si>
  <si>
    <t>Відсотки за користування довгостроковим кредитом, що надається з місцевих бюджетів молодим сім`ям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</si>
  <si>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</si>
  <si>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</si>
  <si>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</si>
  <si>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</si>
  <si>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</si>
  <si>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</si>
  <si>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</si>
  <si>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</si>
  <si>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</si>
  <si>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</si>
  <si>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</si>
  <si>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</si>
  <si>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</si>
  <si>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</si>
  <si>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</si>
  <si>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</si>
  <si>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</si>
  <si>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</si>
  <si>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</si>
  <si>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(загальний фонд)</t>
  </si>
  <si>
    <t>(спеціальний фонд)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</si>
</sst>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0.00"/>
    <numFmt numFmtId="173" formatCode="#,##0.0"/>
  </numFmts>
  <fonts count="42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0" fillId="0" borderId="10" xfId="0" applyBorder="1" applyAlignment="1">
      <alignment/>
    </xf>
    <xf numFmtId="0" fontId="3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0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22" fillId="0" borderId="0" xfId="97">
      <alignment/>
      <protection/>
    </xf>
    <xf numFmtId="0" fontId="30" fillId="0" borderId="0" xfId="97" applyFont="1" applyAlignment="1">
      <alignment horizontal="center"/>
      <protection/>
    </xf>
    <xf numFmtId="0" fontId="30" fillId="0" borderId="10" xfId="97" applyFont="1" applyBorder="1" applyAlignment="1">
      <alignment horizontal="center" vertical="center" wrapText="1"/>
      <protection/>
    </xf>
    <xf numFmtId="0" fontId="22" fillId="0" borderId="10" xfId="97" applyBorder="1">
      <alignment/>
      <protection/>
    </xf>
    <xf numFmtId="0" fontId="30" fillId="33" borderId="10" xfId="97" applyFont="1" applyFill="1" applyBorder="1">
      <alignment/>
      <protection/>
    </xf>
    <xf numFmtId="0" fontId="22" fillId="0" borderId="10" xfId="97" applyBorder="1">
      <alignment/>
      <protection/>
    </xf>
    <xf numFmtId="0" fontId="39" fillId="0" borderId="0" xfId="97" applyFont="1" applyAlignment="1">
      <alignment horizontal="center"/>
      <protection/>
    </xf>
    <xf numFmtId="0" fontId="40" fillId="0" borderId="0" xfId="97" applyFont="1" applyAlignment="1">
      <alignment horizontal="center"/>
      <protection/>
    </xf>
    <xf numFmtId="0" fontId="22" fillId="0" borderId="10" xfId="97" applyBorder="1" applyAlignment="1">
      <alignment/>
      <protection/>
    </xf>
    <xf numFmtId="0" fontId="30" fillId="0" borderId="0" xfId="97" applyFont="1" applyAlignment="1">
      <alignment/>
      <protection/>
    </xf>
    <xf numFmtId="0" fontId="22" fillId="0" borderId="0" xfId="97" applyAlignment="1">
      <alignment horizontal="center"/>
      <protection/>
    </xf>
    <xf numFmtId="0" fontId="41" fillId="0" borderId="0" xfId="97" applyFont="1" applyAlignment="1">
      <alignment horizontal="center"/>
      <protection/>
    </xf>
    <xf numFmtId="0" fontId="30" fillId="0" borderId="10" xfId="97" applyFont="1" applyBorder="1" applyAlignment="1">
      <alignment horizontal="center" vertical="center" wrapText="1"/>
      <protection/>
    </xf>
    <xf numFmtId="0" fontId="22" fillId="0" borderId="10" xfId="97" applyBorder="1" applyAlignment="1">
      <alignment horizontal="center" vertical="center" wrapText="1"/>
      <protection/>
    </xf>
    <xf numFmtId="0" fontId="22" fillId="0" borderId="10" xfId="97" applyBorder="1" applyAlignment="1">
      <alignment horizontal="left" vertical="center" wrapText="1"/>
      <protection/>
    </xf>
    <xf numFmtId="173" fontId="22" fillId="0" borderId="10" xfId="97" applyNumberFormat="1" applyBorder="1">
      <alignment/>
      <protection/>
    </xf>
    <xf numFmtId="173" fontId="30" fillId="33" borderId="10" xfId="97" applyNumberFormat="1" applyFont="1" applyFill="1" applyBorder="1">
      <alignment/>
      <protection/>
    </xf>
    <xf numFmtId="0" fontId="3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3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173" fontId="0" fillId="0" borderId="10" xfId="0" applyNumberFormat="1" applyBorder="1" applyAlignment="1">
      <alignment/>
    </xf>
    <xf numFmtId="173" fontId="30" fillId="33" borderId="10" xfId="0" applyNumberFormat="1" applyFont="1" applyFill="1" applyBorder="1" applyAlignment="1">
      <alignment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22" xfId="65"/>
    <cellStyle name="Обычный 23" xfId="66"/>
    <cellStyle name="Обычный 24" xfId="67"/>
    <cellStyle name="Обычный 25" xfId="68"/>
    <cellStyle name="Обычный 26" xfId="69"/>
    <cellStyle name="Обычный 27" xfId="70"/>
    <cellStyle name="Обычный 28" xfId="71"/>
    <cellStyle name="Обычный 29" xfId="72"/>
    <cellStyle name="Обычный 3" xfId="73"/>
    <cellStyle name="Обычный 30" xfId="74"/>
    <cellStyle name="Обычный 31" xfId="75"/>
    <cellStyle name="Обычный 32" xfId="76"/>
    <cellStyle name="Обычный 33" xfId="77"/>
    <cellStyle name="Обычный 34" xfId="78"/>
    <cellStyle name="Обычный 35" xfId="79"/>
    <cellStyle name="Обычный 36" xfId="80"/>
    <cellStyle name="Обычный 37" xfId="81"/>
    <cellStyle name="Обычный 38" xfId="82"/>
    <cellStyle name="Обычный 39" xfId="83"/>
    <cellStyle name="Обычный 4" xfId="84"/>
    <cellStyle name="Обычный 40" xfId="85"/>
    <cellStyle name="Обычный 41" xfId="86"/>
    <cellStyle name="Обычный 42" xfId="87"/>
    <cellStyle name="Обычный 43" xfId="88"/>
    <cellStyle name="Обычный 44" xfId="89"/>
    <cellStyle name="Обычный 45" xfId="90"/>
    <cellStyle name="Обычный 46" xfId="91"/>
    <cellStyle name="Обычный 47" xfId="92"/>
    <cellStyle name="Обычный 48" xfId="93"/>
    <cellStyle name="Обычный 49" xfId="94"/>
    <cellStyle name="Обычный 5" xfId="95"/>
    <cellStyle name="Обычный 50" xfId="96"/>
    <cellStyle name="Обычный 51" xfId="97"/>
    <cellStyle name="Обычный 6" xfId="98"/>
    <cellStyle name="Обычный 7" xfId="99"/>
    <cellStyle name="Обычный 8" xfId="100"/>
    <cellStyle name="Обычный 9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1">
      <selection activeCell="K4" sqref="K4"/>
    </sheetView>
  </sheetViews>
  <sheetFormatPr defaultColWidth="9.00390625" defaultRowHeight="12.75"/>
  <cols>
    <col min="1" max="1" width="0.37109375" style="0" customWidth="1"/>
    <col min="2" max="2" width="10.375" style="0" customWidth="1"/>
    <col min="3" max="3" width="59.00390625" style="0" customWidth="1"/>
    <col min="4" max="4" width="13.00390625" style="0" customWidth="1"/>
    <col min="5" max="5" width="12.25390625" style="0" customWidth="1"/>
    <col min="6" max="6" width="12.375" style="0" customWidth="1"/>
  </cols>
  <sheetData>
    <row r="1" spans="1:12" ht="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3.25">
      <c r="A2" s="2" t="s">
        <v>0</v>
      </c>
      <c r="B2" s="2"/>
      <c r="C2" s="2"/>
      <c r="D2" s="2"/>
      <c r="E2" s="2"/>
      <c r="F2" s="2"/>
      <c r="G2" s="2"/>
      <c r="H2" s="2"/>
      <c r="I2" s="2"/>
      <c r="J2" s="26"/>
      <c r="K2" s="26"/>
      <c r="L2" s="26"/>
    </row>
    <row r="3" spans="1:12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0.25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26"/>
      <c r="K4" s="26"/>
      <c r="L4" s="26"/>
    </row>
    <row r="5" spans="1:12" ht="20.25" customHeight="1">
      <c r="A5" s="28" t="s">
        <v>122</v>
      </c>
      <c r="B5" s="28"/>
      <c r="C5" s="28"/>
      <c r="D5" s="28"/>
      <c r="E5" s="28"/>
      <c r="F5" s="28"/>
      <c r="G5" s="28"/>
      <c r="H5" s="28"/>
      <c r="I5" s="28"/>
      <c r="J5" s="26"/>
      <c r="K5" s="26"/>
      <c r="L5" s="26"/>
    </row>
    <row r="6" ht="12.75">
      <c r="I6" s="27" t="s">
        <v>2</v>
      </c>
    </row>
    <row r="7" spans="1:9" ht="16.5" customHeight="1">
      <c r="A7" s="4"/>
      <c r="B7" s="29" t="s">
        <v>3</v>
      </c>
      <c r="C7" s="29" t="s">
        <v>4</v>
      </c>
      <c r="D7" s="29" t="s">
        <v>5</v>
      </c>
      <c r="E7" s="30"/>
      <c r="F7" s="30"/>
      <c r="G7" s="30"/>
      <c r="H7" s="30"/>
      <c r="I7" s="30"/>
    </row>
    <row r="8" spans="1:9" ht="30">
      <c r="A8" s="4"/>
      <c r="B8" s="30"/>
      <c r="C8" s="30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  <c r="I8" s="5" t="s">
        <v>11</v>
      </c>
    </row>
    <row r="9" spans="1:9" ht="12.75">
      <c r="A9" s="6"/>
      <c r="B9" s="6">
        <v>10000000</v>
      </c>
      <c r="C9" s="31" t="s">
        <v>12</v>
      </c>
      <c r="D9" s="32">
        <v>1914537.5</v>
      </c>
      <c r="E9" s="32">
        <v>1984186.46539</v>
      </c>
      <c r="F9" s="32">
        <v>21923.173709677427</v>
      </c>
      <c r="G9" s="32">
        <v>36231.22247000001</v>
      </c>
      <c r="H9" s="32">
        <f>G9-F9</f>
        <v>14308.048760322581</v>
      </c>
      <c r="I9" s="32">
        <f>IF(F9=0,0,G9/F9*100)</f>
        <v>165.26449568753202</v>
      </c>
    </row>
    <row r="10" spans="1:9" ht="31.5" customHeight="1">
      <c r="A10" s="6"/>
      <c r="B10" s="6">
        <v>11000000</v>
      </c>
      <c r="C10" s="31" t="s">
        <v>13</v>
      </c>
      <c r="D10" s="32">
        <v>1314539.2</v>
      </c>
      <c r="E10" s="32">
        <v>1331736.7</v>
      </c>
      <c r="F10" s="32">
        <v>13803.70967741936</v>
      </c>
      <c r="G10" s="32">
        <v>22686.255650000003</v>
      </c>
      <c r="H10" s="32">
        <f>G10-F10</f>
        <v>8882.545972580643</v>
      </c>
      <c r="I10" s="32">
        <f>IF(F10=0,0,G10/F10*100)</f>
        <v>164.3489770515172</v>
      </c>
    </row>
    <row r="11" spans="1:9" ht="12.75">
      <c r="A11" s="6"/>
      <c r="B11" s="6">
        <v>11010000</v>
      </c>
      <c r="C11" s="31" t="s">
        <v>14</v>
      </c>
      <c r="D11" s="32">
        <v>1314289.2</v>
      </c>
      <c r="E11" s="32">
        <v>1324682.2</v>
      </c>
      <c r="F11" s="32">
        <v>13793.225806451617</v>
      </c>
      <c r="G11" s="32">
        <v>22685.538650000002</v>
      </c>
      <c r="H11" s="32">
        <f>G11-F11</f>
        <v>8892.312843548385</v>
      </c>
      <c r="I11" s="32">
        <f>IF(F11=0,0,G11/F11*100)</f>
        <v>164.46869621600126</v>
      </c>
    </row>
    <row r="12" spans="1:9" ht="31.5" customHeight="1">
      <c r="A12" s="6"/>
      <c r="B12" s="6">
        <v>11010100</v>
      </c>
      <c r="C12" s="31" t="s">
        <v>15</v>
      </c>
      <c r="D12" s="32">
        <v>1096250</v>
      </c>
      <c r="E12" s="32">
        <v>1106643</v>
      </c>
      <c r="F12" s="32">
        <v>11129.032258064515</v>
      </c>
      <c r="G12" s="32">
        <v>17230.67396</v>
      </c>
      <c r="H12" s="32">
        <f>G12-F12</f>
        <v>6101.641701935485</v>
      </c>
      <c r="I12" s="32">
        <f>IF(F12=0,0,G12/F12*100)</f>
        <v>154.82634572753625</v>
      </c>
    </row>
    <row r="13" spans="1:9" ht="51">
      <c r="A13" s="6"/>
      <c r="B13" s="6">
        <v>11010200</v>
      </c>
      <c r="C13" s="31" t="s">
        <v>16</v>
      </c>
      <c r="D13" s="32">
        <v>169732.6</v>
      </c>
      <c r="E13" s="32">
        <v>169732.6</v>
      </c>
      <c r="F13" s="32">
        <v>2258.064516129032</v>
      </c>
      <c r="G13" s="32">
        <v>3459.5658599999997</v>
      </c>
      <c r="H13" s="32">
        <f>G13-F13</f>
        <v>1201.5013438709675</v>
      </c>
      <c r="I13" s="32">
        <f>IF(F13=0,0,G13/F13*100)</f>
        <v>153.2093452285714</v>
      </c>
    </row>
    <row r="14" spans="1:9" ht="25.5">
      <c r="A14" s="6"/>
      <c r="B14" s="6">
        <v>11010400</v>
      </c>
      <c r="C14" s="31" t="s">
        <v>17</v>
      </c>
      <c r="D14" s="32">
        <v>23000.7</v>
      </c>
      <c r="E14" s="32">
        <v>23000.7</v>
      </c>
      <c r="F14" s="32">
        <v>244.83870967741936</v>
      </c>
      <c r="G14" s="32">
        <v>1746.08469</v>
      </c>
      <c r="H14" s="32">
        <f>G14-F14</f>
        <v>1501.2459803225806</v>
      </c>
      <c r="I14" s="32">
        <f>IF(F14=0,0,G14/F14*100)</f>
        <v>713.1571197628458</v>
      </c>
    </row>
    <row r="15" spans="1:9" ht="25.5">
      <c r="A15" s="6"/>
      <c r="B15" s="6">
        <v>11010500</v>
      </c>
      <c r="C15" s="31" t="s">
        <v>18</v>
      </c>
      <c r="D15" s="32">
        <v>25305.9</v>
      </c>
      <c r="E15" s="32">
        <v>25305.9</v>
      </c>
      <c r="F15" s="32">
        <v>161.29032258064518</v>
      </c>
      <c r="G15" s="32">
        <v>249.21414000000004</v>
      </c>
      <c r="H15" s="32">
        <f>G15-F15</f>
        <v>87.92381741935486</v>
      </c>
      <c r="I15" s="32">
        <f>IF(F15=0,0,G15/F15*100)</f>
        <v>154.5127668</v>
      </c>
    </row>
    <row r="16" spans="1:9" ht="12.75">
      <c r="A16" s="6"/>
      <c r="B16" s="6">
        <v>11020000</v>
      </c>
      <c r="C16" s="31" t="s">
        <v>19</v>
      </c>
      <c r="D16" s="32">
        <v>250</v>
      </c>
      <c r="E16" s="32">
        <v>7054.5</v>
      </c>
      <c r="F16" s="32">
        <v>10.483870967741936</v>
      </c>
      <c r="G16" s="32">
        <v>0.717</v>
      </c>
      <c r="H16" s="32">
        <f>G16-F16</f>
        <v>-9.766870967741935</v>
      </c>
      <c r="I16" s="32">
        <f>IF(F16=0,0,G16/F16*100)</f>
        <v>6.839076923076923</v>
      </c>
    </row>
    <row r="17" spans="1:9" ht="25.5">
      <c r="A17" s="6"/>
      <c r="B17" s="6">
        <v>11020200</v>
      </c>
      <c r="C17" s="31" t="s">
        <v>20</v>
      </c>
      <c r="D17" s="32">
        <v>250</v>
      </c>
      <c r="E17" s="32">
        <v>7054.5</v>
      </c>
      <c r="F17" s="32">
        <v>10.483870967741936</v>
      </c>
      <c r="G17" s="32">
        <v>0.717</v>
      </c>
      <c r="H17" s="32">
        <f>G17-F17</f>
        <v>-9.766870967741935</v>
      </c>
      <c r="I17" s="32">
        <f>IF(F17=0,0,G17/F17*100)</f>
        <v>6.839076923076923</v>
      </c>
    </row>
    <row r="18" spans="1:9" ht="25.5">
      <c r="A18" s="6"/>
      <c r="B18" s="6">
        <v>13000000</v>
      </c>
      <c r="C18" s="31" t="s">
        <v>21</v>
      </c>
      <c r="D18" s="32">
        <v>53.3</v>
      </c>
      <c r="E18" s="32">
        <v>53.3</v>
      </c>
      <c r="F18" s="32">
        <v>1.129032258064516</v>
      </c>
      <c r="G18" s="32">
        <v>0.019030000000000002</v>
      </c>
      <c r="H18" s="32">
        <f>G18-F18</f>
        <v>-1.110002258064516</v>
      </c>
      <c r="I18" s="32">
        <f>IF(F18=0,0,G18/F18*100)</f>
        <v>1.685514285714286</v>
      </c>
    </row>
    <row r="19" spans="1:9" ht="12.75">
      <c r="A19" s="6"/>
      <c r="B19" s="6">
        <v>13010000</v>
      </c>
      <c r="C19" s="31" t="s">
        <v>22</v>
      </c>
      <c r="D19" s="32">
        <v>53.3</v>
      </c>
      <c r="E19" s="32">
        <v>53.3</v>
      </c>
      <c r="F19" s="32">
        <v>1.129032258064516</v>
      </c>
      <c r="G19" s="32">
        <v>0</v>
      </c>
      <c r="H19" s="32">
        <f>G19-F19</f>
        <v>-1.129032258064516</v>
      </c>
      <c r="I19" s="32">
        <f>IF(F19=0,0,G19/F19*100)</f>
        <v>0</v>
      </c>
    </row>
    <row r="20" spans="1:9" ht="51">
      <c r="A20" s="6"/>
      <c r="B20" s="6">
        <v>13010200</v>
      </c>
      <c r="C20" s="31" t="s">
        <v>23</v>
      </c>
      <c r="D20" s="32">
        <v>53.3</v>
      </c>
      <c r="E20" s="32">
        <v>53.3</v>
      </c>
      <c r="F20" s="32">
        <v>1.129032258064516</v>
      </c>
      <c r="G20" s="32">
        <v>0</v>
      </c>
      <c r="H20" s="32">
        <f>G20-F20</f>
        <v>-1.129032258064516</v>
      </c>
      <c r="I20" s="32">
        <f>IF(F20=0,0,G20/F20*100)</f>
        <v>0</v>
      </c>
    </row>
    <row r="21" spans="1:9" ht="12.75">
      <c r="A21" s="6"/>
      <c r="B21" s="6">
        <v>13030000</v>
      </c>
      <c r="C21" s="31" t="s">
        <v>24</v>
      </c>
      <c r="D21" s="32">
        <v>0</v>
      </c>
      <c r="E21" s="32">
        <v>0</v>
      </c>
      <c r="F21" s="32">
        <v>0</v>
      </c>
      <c r="G21" s="32">
        <v>0.019030000000000002</v>
      </c>
      <c r="H21" s="32">
        <f>G21-F21</f>
        <v>0.019030000000000002</v>
      </c>
      <c r="I21" s="32">
        <f>IF(F21=0,0,G21/F21*100)</f>
        <v>0</v>
      </c>
    </row>
    <row r="22" spans="1:9" ht="25.5">
      <c r="A22" s="6"/>
      <c r="B22" s="6">
        <v>13030100</v>
      </c>
      <c r="C22" s="31" t="s">
        <v>25</v>
      </c>
      <c r="D22" s="32">
        <v>0</v>
      </c>
      <c r="E22" s="32">
        <v>0</v>
      </c>
      <c r="F22" s="32">
        <v>0</v>
      </c>
      <c r="G22" s="32">
        <v>0.019030000000000002</v>
      </c>
      <c r="H22" s="32">
        <f>G22-F22</f>
        <v>0.019030000000000002</v>
      </c>
      <c r="I22" s="32">
        <f>IF(F22=0,0,G22/F22*100)</f>
        <v>0</v>
      </c>
    </row>
    <row r="23" spans="1:9" ht="12.75">
      <c r="A23" s="6"/>
      <c r="B23" s="6">
        <v>14000000</v>
      </c>
      <c r="C23" s="31" t="s">
        <v>26</v>
      </c>
      <c r="D23" s="32">
        <v>126700.1</v>
      </c>
      <c r="E23" s="32">
        <v>129700.1</v>
      </c>
      <c r="F23" s="32">
        <v>1724.3548387096773</v>
      </c>
      <c r="G23" s="32">
        <v>6938.285709999999</v>
      </c>
      <c r="H23" s="32">
        <f>G23-F23</f>
        <v>5213.930871290322</v>
      </c>
      <c r="I23" s="32">
        <f>IF(F23=0,0,G23/F23*100)</f>
        <v>402.3699504442989</v>
      </c>
    </row>
    <row r="24" spans="1:9" ht="25.5">
      <c r="A24" s="6"/>
      <c r="B24" s="6">
        <v>14020000</v>
      </c>
      <c r="C24" s="31" t="s">
        <v>27</v>
      </c>
      <c r="D24" s="32">
        <v>8325.2</v>
      </c>
      <c r="E24" s="32">
        <v>8325.2</v>
      </c>
      <c r="F24" s="32">
        <v>111.45161290322582</v>
      </c>
      <c r="G24" s="32">
        <v>305.60768999999993</v>
      </c>
      <c r="H24" s="32">
        <f>G24-F24</f>
        <v>194.1560770967741</v>
      </c>
      <c r="I24" s="32">
        <f>IF(F24=0,0,G24/F24*100)</f>
        <v>274.2066104196815</v>
      </c>
    </row>
    <row r="25" spans="1:9" ht="12.75">
      <c r="A25" s="6"/>
      <c r="B25" s="6">
        <v>14021900</v>
      </c>
      <c r="C25" s="31" t="s">
        <v>28</v>
      </c>
      <c r="D25" s="32">
        <v>8325.2</v>
      </c>
      <c r="E25" s="32">
        <v>8325.2</v>
      </c>
      <c r="F25" s="32">
        <v>111.45161290322582</v>
      </c>
      <c r="G25" s="32">
        <v>305.60768999999993</v>
      </c>
      <c r="H25" s="32">
        <f>G25-F25</f>
        <v>194.1560770967741</v>
      </c>
      <c r="I25" s="32">
        <f>IF(F25=0,0,G25/F25*100)</f>
        <v>274.2066104196815</v>
      </c>
    </row>
    <row r="26" spans="1:9" ht="25.5">
      <c r="A26" s="6"/>
      <c r="B26" s="6">
        <v>14030000</v>
      </c>
      <c r="C26" s="31" t="s">
        <v>29</v>
      </c>
      <c r="D26" s="32">
        <v>32474.9</v>
      </c>
      <c r="E26" s="32">
        <v>32474.9</v>
      </c>
      <c r="F26" s="32">
        <v>483.87096774193543</v>
      </c>
      <c r="G26" s="32">
        <v>1141.26465</v>
      </c>
      <c r="H26" s="32">
        <f>G26-F26</f>
        <v>657.3936822580647</v>
      </c>
      <c r="I26" s="32">
        <f>IF(F26=0,0,G26/F26*100)</f>
        <v>235.86136100000004</v>
      </c>
    </row>
    <row r="27" spans="1:9" ht="12.75">
      <c r="A27" s="6"/>
      <c r="B27" s="6">
        <v>14031900</v>
      </c>
      <c r="C27" s="31" t="s">
        <v>28</v>
      </c>
      <c r="D27" s="32">
        <v>32474.9</v>
      </c>
      <c r="E27" s="32">
        <v>32474.9</v>
      </c>
      <c r="F27" s="32">
        <v>483.87096774193543</v>
      </c>
      <c r="G27" s="32">
        <v>1141.26465</v>
      </c>
      <c r="H27" s="32">
        <f>G27-F27</f>
        <v>657.3936822580647</v>
      </c>
      <c r="I27" s="32">
        <f>IF(F27=0,0,G27/F27*100)</f>
        <v>235.86136100000004</v>
      </c>
    </row>
    <row r="28" spans="1:9" ht="25.5">
      <c r="A28" s="6"/>
      <c r="B28" s="6">
        <v>14040000</v>
      </c>
      <c r="C28" s="31" t="s">
        <v>30</v>
      </c>
      <c r="D28" s="32">
        <v>85900</v>
      </c>
      <c r="E28" s="32">
        <v>88900</v>
      </c>
      <c r="F28" s="32">
        <v>1129.032258064516</v>
      </c>
      <c r="G28" s="32">
        <v>5491.413369999999</v>
      </c>
      <c r="H28" s="32">
        <f>G28-F28</f>
        <v>4362.381111935483</v>
      </c>
      <c r="I28" s="32">
        <f>IF(F28=0,0,G28/F28*100)</f>
        <v>486.38232705714285</v>
      </c>
    </row>
    <row r="29" spans="1:9" ht="12.75">
      <c r="A29" s="6"/>
      <c r="B29" s="6">
        <v>18000000</v>
      </c>
      <c r="C29" s="31" t="s">
        <v>31</v>
      </c>
      <c r="D29" s="32">
        <v>473244.9</v>
      </c>
      <c r="E29" s="32">
        <v>522696.36539</v>
      </c>
      <c r="F29" s="32">
        <v>6393.980161290322</v>
      </c>
      <c r="G29" s="32">
        <v>6606.66208</v>
      </c>
      <c r="H29" s="32">
        <f>G29-F29</f>
        <v>212.68191870967803</v>
      </c>
      <c r="I29" s="32">
        <f>IF(F29=0,0,G29/F29*100)</f>
        <v>103.32628368159902</v>
      </c>
    </row>
    <row r="30" spans="1:9" ht="12.75">
      <c r="A30" s="6"/>
      <c r="B30" s="6">
        <v>18010000</v>
      </c>
      <c r="C30" s="31" t="s">
        <v>32</v>
      </c>
      <c r="D30" s="32">
        <v>174450</v>
      </c>
      <c r="E30" s="32">
        <v>218901.46539</v>
      </c>
      <c r="F30" s="32">
        <v>1063.0124193548386</v>
      </c>
      <c r="G30" s="32">
        <v>5277.930899999999</v>
      </c>
      <c r="H30" s="32">
        <f>G30-F30</f>
        <v>4214.918480645161</v>
      </c>
      <c r="I30" s="32">
        <f>IF(F30=0,0,G30/F30*100)</f>
        <v>496.5069837286822</v>
      </c>
    </row>
    <row r="31" spans="1:9" ht="38.25">
      <c r="A31" s="6"/>
      <c r="B31" s="6">
        <v>18010100</v>
      </c>
      <c r="C31" s="31" t="s">
        <v>33</v>
      </c>
      <c r="D31" s="32">
        <v>500</v>
      </c>
      <c r="E31" s="32">
        <v>500</v>
      </c>
      <c r="F31" s="32">
        <v>0.8064516129032258</v>
      </c>
      <c r="G31" s="32">
        <v>10.67127</v>
      </c>
      <c r="H31" s="32">
        <f>G31-F31</f>
        <v>9.864818387096774</v>
      </c>
      <c r="I31" s="32">
        <f>IF(F31=0,0,G31/F31*100)</f>
        <v>1323.23748</v>
      </c>
    </row>
    <row r="32" spans="1:9" ht="38.25">
      <c r="A32" s="6"/>
      <c r="B32" s="6">
        <v>18010200</v>
      </c>
      <c r="C32" s="31" t="s">
        <v>34</v>
      </c>
      <c r="D32" s="32">
        <v>1600</v>
      </c>
      <c r="E32" s="32">
        <v>1600</v>
      </c>
      <c r="F32" s="32">
        <v>14.516129032258064</v>
      </c>
      <c r="G32" s="32">
        <v>98.43900000000002</v>
      </c>
      <c r="H32" s="32">
        <f>G32-F32</f>
        <v>83.92287096774196</v>
      </c>
      <c r="I32" s="32">
        <f>IF(F32=0,0,G32/F32*100)</f>
        <v>678.1353333333335</v>
      </c>
    </row>
    <row r="33" spans="1:9" ht="38.25">
      <c r="A33" s="6"/>
      <c r="B33" s="6">
        <v>18010300</v>
      </c>
      <c r="C33" s="31" t="s">
        <v>35</v>
      </c>
      <c r="D33" s="32">
        <v>6000</v>
      </c>
      <c r="E33" s="32">
        <v>6000</v>
      </c>
      <c r="F33" s="32">
        <v>40.322580645161295</v>
      </c>
      <c r="G33" s="32">
        <v>118.45267000000001</v>
      </c>
      <c r="H33" s="32">
        <f>G33-F33</f>
        <v>78.13008935483872</v>
      </c>
      <c r="I33" s="32">
        <f>IF(F33=0,0,G33/F33*100)</f>
        <v>293.7626216</v>
      </c>
    </row>
    <row r="34" spans="1:9" ht="38.25">
      <c r="A34" s="6"/>
      <c r="B34" s="6">
        <v>18010400</v>
      </c>
      <c r="C34" s="31" t="s">
        <v>36</v>
      </c>
      <c r="D34" s="32">
        <v>31600</v>
      </c>
      <c r="E34" s="32">
        <v>31600</v>
      </c>
      <c r="F34" s="32">
        <v>112.9032258064516</v>
      </c>
      <c r="G34" s="32">
        <v>137.85577</v>
      </c>
      <c r="H34" s="32">
        <f>G34-F34</f>
        <v>24.952544193548405</v>
      </c>
      <c r="I34" s="32">
        <f>IF(F34=0,0,G34/F34*100)</f>
        <v>122.10082485714287</v>
      </c>
    </row>
    <row r="35" spans="1:9" ht="12.75">
      <c r="A35" s="6"/>
      <c r="B35" s="6">
        <v>18010500</v>
      </c>
      <c r="C35" s="31" t="s">
        <v>37</v>
      </c>
      <c r="D35" s="32">
        <v>62300</v>
      </c>
      <c r="E35" s="32">
        <v>85284.4</v>
      </c>
      <c r="F35" s="32">
        <v>326.34322580645176</v>
      </c>
      <c r="G35" s="32">
        <v>2097.35737</v>
      </c>
      <c r="H35" s="32">
        <f>G35-F35</f>
        <v>1771.0141441935484</v>
      </c>
      <c r="I35" s="32">
        <f>IF(F35=0,0,G35/F35*100)</f>
        <v>642.6845125456671</v>
      </c>
    </row>
    <row r="36" spans="1:9" ht="12.75">
      <c r="A36" s="6"/>
      <c r="B36" s="6">
        <v>18010600</v>
      </c>
      <c r="C36" s="31" t="s">
        <v>38</v>
      </c>
      <c r="D36" s="32">
        <v>59000</v>
      </c>
      <c r="E36" s="32">
        <v>80467.06539</v>
      </c>
      <c r="F36" s="32">
        <v>370.52403225806455</v>
      </c>
      <c r="G36" s="32">
        <v>2437.3415599999994</v>
      </c>
      <c r="H36" s="32">
        <f>G36-F36</f>
        <v>2066.817527741935</v>
      </c>
      <c r="I36" s="32">
        <f>IF(F36=0,0,G36/F36*100)</f>
        <v>657.8093046073801</v>
      </c>
    </row>
    <row r="37" spans="1:9" ht="12.75">
      <c r="A37" s="6"/>
      <c r="B37" s="6">
        <v>18010700</v>
      </c>
      <c r="C37" s="31" t="s">
        <v>39</v>
      </c>
      <c r="D37" s="32">
        <v>2700</v>
      </c>
      <c r="E37" s="32">
        <v>2700</v>
      </c>
      <c r="F37" s="32">
        <v>54.435483870967744</v>
      </c>
      <c r="G37" s="32">
        <v>26.25695</v>
      </c>
      <c r="H37" s="32">
        <f>G37-F37</f>
        <v>-28.178533870967744</v>
      </c>
      <c r="I37" s="32">
        <f>IF(F37=0,0,G37/F37*100)</f>
        <v>48.234989629629624</v>
      </c>
    </row>
    <row r="38" spans="1:9" ht="12.75">
      <c r="A38" s="6"/>
      <c r="B38" s="6">
        <v>18010900</v>
      </c>
      <c r="C38" s="31" t="s">
        <v>40</v>
      </c>
      <c r="D38" s="32">
        <v>9300</v>
      </c>
      <c r="E38" s="32">
        <v>9300</v>
      </c>
      <c r="F38" s="32">
        <v>123</v>
      </c>
      <c r="G38" s="32">
        <v>313.43631</v>
      </c>
      <c r="H38" s="32">
        <f>G38-F38</f>
        <v>190.43631</v>
      </c>
      <c r="I38" s="32">
        <f>IF(F38=0,0,G38/F38*100)</f>
        <v>254.82626829268293</v>
      </c>
    </row>
    <row r="39" spans="1:9" ht="12.75">
      <c r="A39" s="6"/>
      <c r="B39" s="6">
        <v>18011000</v>
      </c>
      <c r="C39" s="31" t="s">
        <v>41</v>
      </c>
      <c r="D39" s="32">
        <v>700</v>
      </c>
      <c r="E39" s="32">
        <v>700</v>
      </c>
      <c r="F39" s="32">
        <v>12.096774193548388</v>
      </c>
      <c r="G39" s="32">
        <v>37.5</v>
      </c>
      <c r="H39" s="32">
        <f>G39-F39</f>
        <v>25.403225806451612</v>
      </c>
      <c r="I39" s="32">
        <f>IF(F39=0,0,G39/F39*100)</f>
        <v>309.99999999999994</v>
      </c>
    </row>
    <row r="40" spans="1:9" ht="12.75">
      <c r="A40" s="6"/>
      <c r="B40" s="6">
        <v>18011100</v>
      </c>
      <c r="C40" s="31" t="s">
        <v>42</v>
      </c>
      <c r="D40" s="32">
        <v>750</v>
      </c>
      <c r="E40" s="32">
        <v>750</v>
      </c>
      <c r="F40" s="32">
        <v>8.064516129032258</v>
      </c>
      <c r="G40" s="32">
        <v>0.62</v>
      </c>
      <c r="H40" s="32">
        <f>G40-F40</f>
        <v>-7.444516129032258</v>
      </c>
      <c r="I40" s="32">
        <f>IF(F40=0,0,G40/F40*100)</f>
        <v>7.688000000000001</v>
      </c>
    </row>
    <row r="41" spans="1:9" ht="12.75">
      <c r="A41" s="6"/>
      <c r="B41" s="6">
        <v>18020000</v>
      </c>
      <c r="C41" s="31" t="s">
        <v>43</v>
      </c>
      <c r="D41" s="32">
        <v>5000</v>
      </c>
      <c r="E41" s="32">
        <v>5000</v>
      </c>
      <c r="F41" s="32">
        <v>0</v>
      </c>
      <c r="G41" s="32">
        <v>0</v>
      </c>
      <c r="H41" s="32">
        <f>G41-F41</f>
        <v>0</v>
      </c>
      <c r="I41" s="32">
        <f>IF(F41=0,0,G41/F41*100)</f>
        <v>0</v>
      </c>
    </row>
    <row r="42" spans="1:9" ht="25.5">
      <c r="A42" s="6"/>
      <c r="B42" s="6">
        <v>18020100</v>
      </c>
      <c r="C42" s="31" t="s">
        <v>44</v>
      </c>
      <c r="D42" s="32">
        <v>5000</v>
      </c>
      <c r="E42" s="32">
        <v>5000</v>
      </c>
      <c r="F42" s="32">
        <v>0</v>
      </c>
      <c r="G42" s="32">
        <v>0</v>
      </c>
      <c r="H42" s="32">
        <f>G42-F42</f>
        <v>0</v>
      </c>
      <c r="I42" s="32">
        <f>IF(F42=0,0,G42/F42*100)</f>
        <v>0</v>
      </c>
    </row>
    <row r="43" spans="1:9" ht="12.75">
      <c r="A43" s="6"/>
      <c r="B43" s="6">
        <v>18030000</v>
      </c>
      <c r="C43" s="31" t="s">
        <v>45</v>
      </c>
      <c r="D43" s="32">
        <v>1400</v>
      </c>
      <c r="E43" s="32">
        <v>1400</v>
      </c>
      <c r="F43" s="32">
        <v>23.387096774193548</v>
      </c>
      <c r="G43" s="32">
        <v>8.726</v>
      </c>
      <c r="H43" s="32">
        <f>G43-F43</f>
        <v>-14.661096774193547</v>
      </c>
      <c r="I43" s="32">
        <f>IF(F43=0,0,G43/F43*100)</f>
        <v>37.31117241379311</v>
      </c>
    </row>
    <row r="44" spans="1:9" ht="12.75">
      <c r="A44" s="6"/>
      <c r="B44" s="6">
        <v>18030100</v>
      </c>
      <c r="C44" s="31" t="s">
        <v>46</v>
      </c>
      <c r="D44" s="32">
        <v>672</v>
      </c>
      <c r="E44" s="32">
        <v>672</v>
      </c>
      <c r="F44" s="32">
        <v>11.29032258064516</v>
      </c>
      <c r="G44" s="32">
        <v>0</v>
      </c>
      <c r="H44" s="32">
        <f>G44-F44</f>
        <v>-11.29032258064516</v>
      </c>
      <c r="I44" s="32">
        <f>IF(F44=0,0,G44/F44*100)</f>
        <v>0</v>
      </c>
    </row>
    <row r="45" spans="1:9" ht="12.75">
      <c r="A45" s="6"/>
      <c r="B45" s="6">
        <v>18030200</v>
      </c>
      <c r="C45" s="31" t="s">
        <v>47</v>
      </c>
      <c r="D45" s="32">
        <v>728</v>
      </c>
      <c r="E45" s="32">
        <v>728</v>
      </c>
      <c r="F45" s="32">
        <v>12.096774193548388</v>
      </c>
      <c r="G45" s="32">
        <v>8.726</v>
      </c>
      <c r="H45" s="32">
        <f>G45-F45</f>
        <v>-3.370774193548387</v>
      </c>
      <c r="I45" s="32">
        <f>IF(F45=0,0,G45/F45*100)</f>
        <v>72.13493333333334</v>
      </c>
    </row>
    <row r="46" spans="1:9" ht="12.75">
      <c r="A46" s="6"/>
      <c r="B46" s="6">
        <v>18050000</v>
      </c>
      <c r="C46" s="31" t="s">
        <v>48</v>
      </c>
      <c r="D46" s="32">
        <v>292394.9</v>
      </c>
      <c r="E46" s="32">
        <v>297394.9</v>
      </c>
      <c r="F46" s="32">
        <v>5307.580645161291</v>
      </c>
      <c r="G46" s="32">
        <v>1320.0051799999999</v>
      </c>
      <c r="H46" s="32">
        <f>G46-F46</f>
        <v>-3987.5754651612906</v>
      </c>
      <c r="I46" s="32">
        <f>IF(F46=0,0,G46/F46*100)</f>
        <v>24.870186027289023</v>
      </c>
    </row>
    <row r="47" spans="1:9" ht="25.5">
      <c r="A47" s="6"/>
      <c r="B47" s="6">
        <v>18050200</v>
      </c>
      <c r="C47" s="31" t="s">
        <v>49</v>
      </c>
      <c r="D47" s="32">
        <v>0</v>
      </c>
      <c r="E47" s="32">
        <v>0</v>
      </c>
      <c r="F47" s="32">
        <v>0</v>
      </c>
      <c r="G47" s="32">
        <v>0</v>
      </c>
      <c r="H47" s="32">
        <f>G47-F47</f>
        <v>0</v>
      </c>
      <c r="I47" s="32">
        <f>IF(F47=0,0,G47/F47*100)</f>
        <v>0</v>
      </c>
    </row>
    <row r="48" spans="1:9" ht="12.75">
      <c r="A48" s="6"/>
      <c r="B48" s="6">
        <v>18050300</v>
      </c>
      <c r="C48" s="31" t="s">
        <v>50</v>
      </c>
      <c r="D48" s="32">
        <v>48981.8</v>
      </c>
      <c r="E48" s="32">
        <v>48981.8</v>
      </c>
      <c r="F48" s="32">
        <v>919.3548387096774</v>
      </c>
      <c r="G48" s="32">
        <v>82.81024</v>
      </c>
      <c r="H48" s="32">
        <f>G48-F48</f>
        <v>-836.5445987096774</v>
      </c>
      <c r="I48" s="32">
        <f>IF(F48=0,0,G48/F48*100)</f>
        <v>9.007429614035086</v>
      </c>
    </row>
    <row r="49" spans="1:9" ht="12.75">
      <c r="A49" s="6"/>
      <c r="B49" s="6">
        <v>18050400</v>
      </c>
      <c r="C49" s="31" t="s">
        <v>51</v>
      </c>
      <c r="D49" s="32">
        <v>243349.3</v>
      </c>
      <c r="E49" s="32">
        <v>248349.3</v>
      </c>
      <c r="F49" s="32">
        <v>4387.096774193548</v>
      </c>
      <c r="G49" s="32">
        <v>1237.1949399999999</v>
      </c>
      <c r="H49" s="32">
        <f>G49-F49</f>
        <v>-3149.9018341935484</v>
      </c>
      <c r="I49" s="32">
        <f>IF(F49=0,0,G49/F49*100)</f>
        <v>28.200767014705878</v>
      </c>
    </row>
    <row r="50" spans="1:9" ht="51">
      <c r="A50" s="6"/>
      <c r="B50" s="6">
        <v>18050500</v>
      </c>
      <c r="C50" s="31" t="s">
        <v>52</v>
      </c>
      <c r="D50" s="32">
        <v>63.8</v>
      </c>
      <c r="E50" s="32">
        <v>63.8</v>
      </c>
      <c r="F50" s="32">
        <v>1.129032258064516</v>
      </c>
      <c r="G50" s="32">
        <v>0</v>
      </c>
      <c r="H50" s="32">
        <f>G50-F50</f>
        <v>-1.129032258064516</v>
      </c>
      <c r="I50" s="32">
        <f>IF(F50=0,0,G50/F50*100)</f>
        <v>0</v>
      </c>
    </row>
    <row r="51" spans="1:9" ht="12.75">
      <c r="A51" s="6"/>
      <c r="B51" s="6">
        <v>20000000</v>
      </c>
      <c r="C51" s="31" t="s">
        <v>53</v>
      </c>
      <c r="D51" s="32">
        <v>34840</v>
      </c>
      <c r="E51" s="32">
        <v>58410.3</v>
      </c>
      <c r="F51" s="32">
        <v>497.3225806451612</v>
      </c>
      <c r="G51" s="32">
        <v>1230.97317</v>
      </c>
      <c r="H51" s="32">
        <f>G51-F51</f>
        <v>733.6505893548388</v>
      </c>
      <c r="I51" s="32">
        <f>IF(F51=0,0,G51/F51*100)</f>
        <v>247.52006402023744</v>
      </c>
    </row>
    <row r="52" spans="1:9" ht="12.75">
      <c r="A52" s="6"/>
      <c r="B52" s="6">
        <v>21000000</v>
      </c>
      <c r="C52" s="31" t="s">
        <v>54</v>
      </c>
      <c r="D52" s="32">
        <v>752</v>
      </c>
      <c r="E52" s="32">
        <v>24322.3</v>
      </c>
      <c r="F52" s="32">
        <v>32.25806451612903</v>
      </c>
      <c r="G52" s="32">
        <v>834.1487000000001</v>
      </c>
      <c r="H52" s="32">
        <f>G52-F52</f>
        <v>801.890635483871</v>
      </c>
      <c r="I52" s="32">
        <f>IF(F52=0,0,G52/F52*100)</f>
        <v>2585.86097</v>
      </c>
    </row>
    <row r="53" spans="1:9" ht="63.75">
      <c r="A53" s="6"/>
      <c r="B53" s="6">
        <v>21010000</v>
      </c>
      <c r="C53" s="31" t="s">
        <v>55</v>
      </c>
      <c r="D53" s="32">
        <v>752</v>
      </c>
      <c r="E53" s="32">
        <v>22422.3</v>
      </c>
      <c r="F53" s="32">
        <v>32.25806451612903</v>
      </c>
      <c r="G53" s="32">
        <v>0</v>
      </c>
      <c r="H53" s="32">
        <f>G53-F53</f>
        <v>-32.25806451612903</v>
      </c>
      <c r="I53" s="32">
        <f>IF(F53=0,0,G53/F53*100)</f>
        <v>0</v>
      </c>
    </row>
    <row r="54" spans="1:9" ht="38.25">
      <c r="A54" s="6"/>
      <c r="B54" s="6">
        <v>21010300</v>
      </c>
      <c r="C54" s="31" t="s">
        <v>56</v>
      </c>
      <c r="D54" s="32">
        <v>752</v>
      </c>
      <c r="E54" s="32">
        <v>22422.3</v>
      </c>
      <c r="F54" s="32">
        <v>32.25806451612903</v>
      </c>
      <c r="G54" s="32">
        <v>0</v>
      </c>
      <c r="H54" s="32">
        <f>G54-F54</f>
        <v>-32.25806451612903</v>
      </c>
      <c r="I54" s="32">
        <f>IF(F54=0,0,G54/F54*100)</f>
        <v>0</v>
      </c>
    </row>
    <row r="55" spans="1:9" ht="25.5">
      <c r="A55" s="6"/>
      <c r="B55" s="6">
        <v>21050000</v>
      </c>
      <c r="C55" s="31" t="s">
        <v>57</v>
      </c>
      <c r="D55" s="32">
        <v>0</v>
      </c>
      <c r="E55" s="32">
        <v>1900</v>
      </c>
      <c r="F55" s="32">
        <v>0</v>
      </c>
      <c r="G55" s="32">
        <v>821.31588</v>
      </c>
      <c r="H55" s="32">
        <f>G55-F55</f>
        <v>821.31588</v>
      </c>
      <c r="I55" s="32">
        <f>IF(F55=0,0,G55/F55*100)</f>
        <v>0</v>
      </c>
    </row>
    <row r="56" spans="1:9" ht="12.75">
      <c r="A56" s="6"/>
      <c r="B56" s="6">
        <v>21080000</v>
      </c>
      <c r="C56" s="31" t="s">
        <v>58</v>
      </c>
      <c r="D56" s="32">
        <v>0</v>
      </c>
      <c r="E56" s="32">
        <v>0</v>
      </c>
      <c r="F56" s="32">
        <v>0</v>
      </c>
      <c r="G56" s="32">
        <v>12.83282</v>
      </c>
      <c r="H56" s="32">
        <f>G56-F56</f>
        <v>12.83282</v>
      </c>
      <c r="I56" s="32">
        <f>IF(F56=0,0,G56/F56*100)</f>
        <v>0</v>
      </c>
    </row>
    <row r="57" spans="1:9" ht="12.75">
      <c r="A57" s="6"/>
      <c r="B57" s="6">
        <v>21081100</v>
      </c>
      <c r="C57" s="31" t="s">
        <v>59</v>
      </c>
      <c r="D57" s="32">
        <v>0</v>
      </c>
      <c r="E57" s="32">
        <v>0</v>
      </c>
      <c r="F57" s="32">
        <v>0</v>
      </c>
      <c r="G57" s="32">
        <v>12.56542</v>
      </c>
      <c r="H57" s="32">
        <f>G57-F57</f>
        <v>12.56542</v>
      </c>
      <c r="I57" s="32">
        <f>IF(F57=0,0,G57/F57*100)</f>
        <v>0</v>
      </c>
    </row>
    <row r="58" spans="1:9" ht="38.25">
      <c r="A58" s="6"/>
      <c r="B58" s="6">
        <v>21081500</v>
      </c>
      <c r="C58" s="31" t="s">
        <v>60</v>
      </c>
      <c r="D58" s="32">
        <v>0</v>
      </c>
      <c r="E58" s="32">
        <v>0</v>
      </c>
      <c r="F58" s="32">
        <v>0</v>
      </c>
      <c r="G58" s="32">
        <v>0</v>
      </c>
      <c r="H58" s="32">
        <f>G58-F58</f>
        <v>0</v>
      </c>
      <c r="I58" s="32">
        <f>IF(F58=0,0,G58/F58*100)</f>
        <v>0</v>
      </c>
    </row>
    <row r="59" spans="1:9" ht="12.75">
      <c r="A59" s="6"/>
      <c r="B59" s="6">
        <v>21081700</v>
      </c>
      <c r="C59" s="31" t="s">
        <v>61</v>
      </c>
      <c r="D59" s="32">
        <v>0</v>
      </c>
      <c r="E59" s="32">
        <v>0</v>
      </c>
      <c r="F59" s="32">
        <v>0</v>
      </c>
      <c r="G59" s="32">
        <v>0.26739999999999997</v>
      </c>
      <c r="H59" s="32">
        <f>G59-F59</f>
        <v>0.26739999999999997</v>
      </c>
      <c r="I59" s="32">
        <f>IF(F59=0,0,G59/F59*100)</f>
        <v>0</v>
      </c>
    </row>
    <row r="60" spans="1:9" ht="25.5">
      <c r="A60" s="6"/>
      <c r="B60" s="6">
        <v>22000000</v>
      </c>
      <c r="C60" s="31" t="s">
        <v>62</v>
      </c>
      <c r="D60" s="32">
        <v>29988</v>
      </c>
      <c r="E60" s="32">
        <v>29988</v>
      </c>
      <c r="F60" s="32">
        <v>416.67741935483866</v>
      </c>
      <c r="G60" s="32">
        <v>318.25286</v>
      </c>
      <c r="H60" s="32">
        <f>G60-F60</f>
        <v>-98.42455935483866</v>
      </c>
      <c r="I60" s="32">
        <f>IF(F60=0,0,G60/F60*100)</f>
        <v>76.37871533637842</v>
      </c>
    </row>
    <row r="61" spans="1:9" ht="12.75">
      <c r="A61" s="6"/>
      <c r="B61" s="6">
        <v>22010000</v>
      </c>
      <c r="C61" s="31" t="s">
        <v>63</v>
      </c>
      <c r="D61" s="32">
        <v>17561.5</v>
      </c>
      <c r="E61" s="32">
        <v>17561.5</v>
      </c>
      <c r="F61" s="32">
        <v>247.41935483870967</v>
      </c>
      <c r="G61" s="32">
        <v>146.2224</v>
      </c>
      <c r="H61" s="32">
        <f>G61-F61</f>
        <v>-101.19695483870967</v>
      </c>
      <c r="I61" s="32">
        <f>IF(F61=0,0,G61/F61*100)</f>
        <v>59.09901434159062</v>
      </c>
    </row>
    <row r="62" spans="1:9" ht="51">
      <c r="A62" s="6"/>
      <c r="B62" s="6">
        <v>22010200</v>
      </c>
      <c r="C62" s="31" t="s">
        <v>64</v>
      </c>
      <c r="D62" s="32">
        <v>0</v>
      </c>
      <c r="E62" s="32">
        <v>0</v>
      </c>
      <c r="F62" s="32">
        <v>0</v>
      </c>
      <c r="G62" s="32">
        <v>0</v>
      </c>
      <c r="H62" s="32">
        <f>G62-F62</f>
        <v>0</v>
      </c>
      <c r="I62" s="32">
        <f>IF(F62=0,0,G62/F62*100)</f>
        <v>0</v>
      </c>
    </row>
    <row r="63" spans="1:9" ht="38.25">
      <c r="A63" s="6"/>
      <c r="B63" s="6">
        <v>22010300</v>
      </c>
      <c r="C63" s="31" t="s">
        <v>65</v>
      </c>
      <c r="D63" s="32">
        <v>764.4</v>
      </c>
      <c r="E63" s="32">
        <v>764.4</v>
      </c>
      <c r="F63" s="32">
        <v>9.67741935483871</v>
      </c>
      <c r="G63" s="32">
        <v>2.1</v>
      </c>
      <c r="H63" s="32">
        <f>G63-F63</f>
        <v>-7.57741935483871</v>
      </c>
      <c r="I63" s="32">
        <f>IF(F63=0,0,G63/F63*100)</f>
        <v>21.7</v>
      </c>
    </row>
    <row r="64" spans="1:9" ht="12.75">
      <c r="A64" s="6"/>
      <c r="B64" s="6">
        <v>22012500</v>
      </c>
      <c r="C64" s="31" t="s">
        <v>66</v>
      </c>
      <c r="D64" s="32">
        <v>15864.8</v>
      </c>
      <c r="E64" s="32">
        <v>15864.8</v>
      </c>
      <c r="F64" s="32">
        <v>225.8064516129032</v>
      </c>
      <c r="G64" s="32">
        <v>135.6024</v>
      </c>
      <c r="H64" s="32">
        <f>G64-F64</f>
        <v>-90.20405161290321</v>
      </c>
      <c r="I64" s="32">
        <f>IF(F64=0,0,G64/F64*100)</f>
        <v>60.05249142857143</v>
      </c>
    </row>
    <row r="65" spans="1:9" ht="25.5">
      <c r="A65" s="6"/>
      <c r="B65" s="6">
        <v>22012600</v>
      </c>
      <c r="C65" s="31" t="s">
        <v>67</v>
      </c>
      <c r="D65" s="32">
        <v>832.6</v>
      </c>
      <c r="E65" s="32">
        <v>832.6</v>
      </c>
      <c r="F65" s="32">
        <v>10.32258064516129</v>
      </c>
      <c r="G65" s="32">
        <v>8.52</v>
      </c>
      <c r="H65" s="32">
        <f>G65-F65</f>
        <v>-1.8025806451612905</v>
      </c>
      <c r="I65" s="32">
        <f>IF(F65=0,0,G65/F65*100)</f>
        <v>82.5375</v>
      </c>
    </row>
    <row r="66" spans="1:9" ht="63.75">
      <c r="A66" s="6"/>
      <c r="B66" s="6">
        <v>22012900</v>
      </c>
      <c r="C66" s="31" t="s">
        <v>68</v>
      </c>
      <c r="D66" s="32">
        <v>99.7</v>
      </c>
      <c r="E66" s="32">
        <v>99.7</v>
      </c>
      <c r="F66" s="32">
        <v>1.6129032258064515</v>
      </c>
      <c r="G66" s="32">
        <v>0</v>
      </c>
      <c r="H66" s="32">
        <f>G66-F66</f>
        <v>-1.6129032258064515</v>
      </c>
      <c r="I66" s="32">
        <f>IF(F66=0,0,G66/F66*100)</f>
        <v>0</v>
      </c>
    </row>
    <row r="67" spans="1:9" ht="25.5">
      <c r="A67" s="6"/>
      <c r="B67" s="6">
        <v>22080000</v>
      </c>
      <c r="C67" s="31" t="s">
        <v>69</v>
      </c>
      <c r="D67" s="32">
        <v>12006.1</v>
      </c>
      <c r="E67" s="32">
        <v>12006.1</v>
      </c>
      <c r="F67" s="32">
        <v>164.61290322580643</v>
      </c>
      <c r="G67" s="32">
        <v>159.66598000000002</v>
      </c>
      <c r="H67" s="32">
        <f>G67-F67</f>
        <v>-4.946923225806415</v>
      </c>
      <c r="I67" s="32">
        <f>IF(F67=0,0,G67/F67*100)</f>
        <v>96.99481442288852</v>
      </c>
    </row>
    <row r="68" spans="1:9" ht="38.25">
      <c r="A68" s="6"/>
      <c r="B68" s="6">
        <v>22080400</v>
      </c>
      <c r="C68" s="31" t="s">
        <v>70</v>
      </c>
      <c r="D68" s="32">
        <v>12006.1</v>
      </c>
      <c r="E68" s="32">
        <v>12006.1</v>
      </c>
      <c r="F68" s="32">
        <v>164.61290322580643</v>
      </c>
      <c r="G68" s="32">
        <v>159.66598000000002</v>
      </c>
      <c r="H68" s="32">
        <f>G68-F68</f>
        <v>-4.946923225806415</v>
      </c>
      <c r="I68" s="32">
        <f>IF(F68=0,0,G68/F68*100)</f>
        <v>96.99481442288852</v>
      </c>
    </row>
    <row r="69" spans="1:9" ht="12.75">
      <c r="A69" s="6"/>
      <c r="B69" s="6">
        <v>22090000</v>
      </c>
      <c r="C69" s="31" t="s">
        <v>71</v>
      </c>
      <c r="D69" s="32">
        <v>420.4</v>
      </c>
      <c r="E69" s="32">
        <v>420.4</v>
      </c>
      <c r="F69" s="32">
        <v>4.64516129032258</v>
      </c>
      <c r="G69" s="32">
        <v>12.36448</v>
      </c>
      <c r="H69" s="32">
        <f>G69-F69</f>
        <v>7.71931870967742</v>
      </c>
      <c r="I69" s="32">
        <f>IF(F69=0,0,G69/F69*100)</f>
        <v>266.1797777777778</v>
      </c>
    </row>
    <row r="70" spans="1:9" ht="33" customHeight="1">
      <c r="A70" s="6"/>
      <c r="B70" s="6">
        <v>22090100</v>
      </c>
      <c r="C70" s="31" t="s">
        <v>72</v>
      </c>
      <c r="D70" s="32">
        <v>249.4</v>
      </c>
      <c r="E70" s="32">
        <v>249.4</v>
      </c>
      <c r="F70" s="32">
        <v>2.5806451612903225</v>
      </c>
      <c r="G70" s="32">
        <v>8.94368</v>
      </c>
      <c r="H70" s="32">
        <f>G70-F70</f>
        <v>6.3630348387096785</v>
      </c>
      <c r="I70" s="32">
        <f>IF(F70=0,0,G70/F70*100)</f>
        <v>346.5676</v>
      </c>
    </row>
    <row r="71" spans="1:9" ht="12.75">
      <c r="A71" s="6"/>
      <c r="B71" s="6">
        <v>22090200</v>
      </c>
      <c r="C71" s="31" t="s">
        <v>73</v>
      </c>
      <c r="D71" s="32">
        <v>21</v>
      </c>
      <c r="E71" s="32">
        <v>21</v>
      </c>
      <c r="F71" s="32">
        <v>0.45161290322580644</v>
      </c>
      <c r="G71" s="32">
        <v>0.30979999999999996</v>
      </c>
      <c r="H71" s="32">
        <f>G71-F71</f>
        <v>-0.14181290322580647</v>
      </c>
      <c r="I71" s="32">
        <f>IF(F71=0,0,G71/F71*100)</f>
        <v>68.59857142857142</v>
      </c>
    </row>
    <row r="72" spans="1:9" ht="38.25">
      <c r="A72" s="6"/>
      <c r="B72" s="6">
        <v>22090400</v>
      </c>
      <c r="C72" s="31" t="s">
        <v>74</v>
      </c>
      <c r="D72" s="32">
        <v>150</v>
      </c>
      <c r="E72" s="32">
        <v>150</v>
      </c>
      <c r="F72" s="32">
        <v>1.6129032258064515</v>
      </c>
      <c r="G72" s="32">
        <v>3.111</v>
      </c>
      <c r="H72" s="32">
        <f>G72-F72</f>
        <v>1.4980967741935487</v>
      </c>
      <c r="I72" s="32">
        <f>IF(F72=0,0,G72/F72*100)</f>
        <v>192.88200000000003</v>
      </c>
    </row>
    <row r="73" spans="1:9" ht="12.75">
      <c r="A73" s="6"/>
      <c r="B73" s="6">
        <v>24000000</v>
      </c>
      <c r="C73" s="31" t="s">
        <v>75</v>
      </c>
      <c r="D73" s="32">
        <v>4100</v>
      </c>
      <c r="E73" s="32">
        <v>4100</v>
      </c>
      <c r="F73" s="32">
        <v>48.38709677419355</v>
      </c>
      <c r="G73" s="32">
        <v>78.57160999999999</v>
      </c>
      <c r="H73" s="32">
        <f>G73-F73</f>
        <v>30.18451322580644</v>
      </c>
      <c r="I73" s="32">
        <f>IF(F73=0,0,G73/F73*100)</f>
        <v>162.3813273333333</v>
      </c>
    </row>
    <row r="74" spans="1:9" ht="12.75">
      <c r="A74" s="6"/>
      <c r="B74" s="6">
        <v>24060000</v>
      </c>
      <c r="C74" s="31" t="s">
        <v>58</v>
      </c>
      <c r="D74" s="32">
        <v>4100</v>
      </c>
      <c r="E74" s="32">
        <v>4100</v>
      </c>
      <c r="F74" s="32">
        <v>48.38709677419355</v>
      </c>
      <c r="G74" s="32">
        <v>78.57160999999999</v>
      </c>
      <c r="H74" s="32">
        <f>G74-F74</f>
        <v>30.18451322580644</v>
      </c>
      <c r="I74" s="32">
        <f>IF(F74=0,0,G74/F74*100)</f>
        <v>162.3813273333333</v>
      </c>
    </row>
    <row r="75" spans="1:9" ht="12.75">
      <c r="A75" s="6"/>
      <c r="B75" s="6">
        <v>24060300</v>
      </c>
      <c r="C75" s="31" t="s">
        <v>58</v>
      </c>
      <c r="D75" s="32">
        <v>4100</v>
      </c>
      <c r="E75" s="32">
        <v>4100</v>
      </c>
      <c r="F75" s="32">
        <v>48.38709677419355</v>
      </c>
      <c r="G75" s="32">
        <v>78.57160999999999</v>
      </c>
      <c r="H75" s="32">
        <f>G75-F75</f>
        <v>30.18451322580644</v>
      </c>
      <c r="I75" s="32">
        <f>IF(F75=0,0,G75/F75*100)</f>
        <v>162.3813273333333</v>
      </c>
    </row>
    <row r="76" spans="1:9" ht="12.75">
      <c r="A76" s="6"/>
      <c r="B76" s="6">
        <v>40000000</v>
      </c>
      <c r="C76" s="31" t="s">
        <v>76</v>
      </c>
      <c r="D76" s="32">
        <v>500322.1</v>
      </c>
      <c r="E76" s="32">
        <v>527132.732</v>
      </c>
      <c r="F76" s="32">
        <v>7690.579193548387</v>
      </c>
      <c r="G76" s="32">
        <v>0</v>
      </c>
      <c r="H76" s="32">
        <f>G76-F76</f>
        <v>-7690.579193548387</v>
      </c>
      <c r="I76" s="32">
        <f>IF(F76=0,0,G76/F76*100)</f>
        <v>0</v>
      </c>
    </row>
    <row r="77" spans="1:9" ht="12.75">
      <c r="A77" s="6"/>
      <c r="B77" s="6">
        <v>41000000</v>
      </c>
      <c r="C77" s="31" t="s">
        <v>77</v>
      </c>
      <c r="D77" s="32">
        <v>500322.1</v>
      </c>
      <c r="E77" s="32">
        <v>527132.732</v>
      </c>
      <c r="F77" s="32">
        <v>7690.579193548387</v>
      </c>
      <c r="G77" s="32">
        <v>0</v>
      </c>
      <c r="H77" s="32">
        <f>G77-F77</f>
        <v>-7690.579193548387</v>
      </c>
      <c r="I77" s="32">
        <f>IF(F77=0,0,G77/F77*100)</f>
        <v>0</v>
      </c>
    </row>
    <row r="78" spans="1:9" ht="15.75" customHeight="1">
      <c r="A78" s="6"/>
      <c r="B78" s="6">
        <v>41030000</v>
      </c>
      <c r="C78" s="31" t="s">
        <v>78</v>
      </c>
      <c r="D78" s="32">
        <v>454471.6</v>
      </c>
      <c r="E78" s="32">
        <v>472561</v>
      </c>
      <c r="F78" s="32">
        <v>6828.758064516128</v>
      </c>
      <c r="G78" s="32">
        <v>0</v>
      </c>
      <c r="H78" s="32">
        <f>G78-F78</f>
        <v>-6828.758064516128</v>
      </c>
      <c r="I78" s="32">
        <f>IF(F78=0,0,G78/F78*100)</f>
        <v>0</v>
      </c>
    </row>
    <row r="79" spans="1:9" ht="12.75">
      <c r="A79" s="6"/>
      <c r="B79" s="6">
        <v>41033900</v>
      </c>
      <c r="C79" s="31" t="s">
        <v>79</v>
      </c>
      <c r="D79" s="32">
        <v>402292.7</v>
      </c>
      <c r="E79" s="32">
        <v>420382.1</v>
      </c>
      <c r="F79" s="32">
        <v>6828.758064516128</v>
      </c>
      <c r="G79" s="32">
        <v>0</v>
      </c>
      <c r="H79" s="32">
        <f>G79-F79</f>
        <v>-6828.758064516128</v>
      </c>
      <c r="I79" s="32">
        <f>IF(F79=0,0,G79/F79*100)</f>
        <v>0</v>
      </c>
    </row>
    <row r="80" spans="1:9" ht="12.75">
      <c r="A80" s="6"/>
      <c r="B80" s="6">
        <v>41034200</v>
      </c>
      <c r="C80" s="31" t="s">
        <v>80</v>
      </c>
      <c r="D80" s="32">
        <v>52178.9</v>
      </c>
      <c r="E80" s="32">
        <v>52178.9</v>
      </c>
      <c r="F80" s="32">
        <v>0</v>
      </c>
      <c r="G80" s="32">
        <v>0</v>
      </c>
      <c r="H80" s="32">
        <f>G80-F80</f>
        <v>0</v>
      </c>
      <c r="I80" s="32">
        <f>IF(F80=0,0,G80/F80*100)</f>
        <v>0</v>
      </c>
    </row>
    <row r="81" spans="1:9" ht="12.75">
      <c r="A81" s="6"/>
      <c r="B81" s="6">
        <v>41040000</v>
      </c>
      <c r="C81" s="31" t="s">
        <v>81</v>
      </c>
      <c r="D81" s="32">
        <v>25928.1</v>
      </c>
      <c r="E81" s="32">
        <v>25928.1</v>
      </c>
      <c r="F81" s="32">
        <v>348.3225806451613</v>
      </c>
      <c r="G81" s="32">
        <v>0</v>
      </c>
      <c r="H81" s="32">
        <f>G81-F81</f>
        <v>-348.3225806451613</v>
      </c>
      <c r="I81" s="32">
        <f>IF(F81=0,0,G81/F81*100)</f>
        <v>0</v>
      </c>
    </row>
    <row r="82" spans="1:9" ht="51">
      <c r="A82" s="6"/>
      <c r="B82" s="6">
        <v>41040200</v>
      </c>
      <c r="C82" s="31" t="s">
        <v>82</v>
      </c>
      <c r="D82" s="32">
        <v>25928.1</v>
      </c>
      <c r="E82" s="32">
        <v>25928.1</v>
      </c>
      <c r="F82" s="32">
        <v>348.3225806451613</v>
      </c>
      <c r="G82" s="32">
        <v>0</v>
      </c>
      <c r="H82" s="32">
        <f>G82-F82</f>
        <v>-348.3225806451613</v>
      </c>
      <c r="I82" s="32">
        <f>IF(F82=0,0,G82/F82*100)</f>
        <v>0</v>
      </c>
    </row>
    <row r="83" spans="1:9" ht="12.75">
      <c r="A83" s="6"/>
      <c r="B83" s="6">
        <v>41050000</v>
      </c>
      <c r="C83" s="31" t="s">
        <v>83</v>
      </c>
      <c r="D83" s="32">
        <v>19922.4</v>
      </c>
      <c r="E83" s="32">
        <v>28643.632</v>
      </c>
      <c r="F83" s="32">
        <v>513.4985483870968</v>
      </c>
      <c r="G83" s="32">
        <v>0</v>
      </c>
      <c r="H83" s="32">
        <f>G83-F83</f>
        <v>-513.4985483870968</v>
      </c>
      <c r="I83" s="32">
        <f>IF(F83=0,0,G83/F83*100)</f>
        <v>0</v>
      </c>
    </row>
    <row r="84" spans="1:9" ht="25.5">
      <c r="A84" s="6"/>
      <c r="B84" s="6">
        <v>41051000</v>
      </c>
      <c r="C84" s="31" t="s">
        <v>84</v>
      </c>
      <c r="D84" s="32">
        <v>8750</v>
      </c>
      <c r="E84" s="32">
        <v>8750</v>
      </c>
      <c r="F84" s="32">
        <v>153.64774193548388</v>
      </c>
      <c r="G84" s="32">
        <v>0</v>
      </c>
      <c r="H84" s="32">
        <f>G84-F84</f>
        <v>-153.64774193548388</v>
      </c>
      <c r="I84" s="32">
        <f>IF(F84=0,0,G84/F84*100)</f>
        <v>0</v>
      </c>
    </row>
    <row r="85" spans="1:9" ht="38.25">
      <c r="A85" s="6"/>
      <c r="B85" s="6">
        <v>41051200</v>
      </c>
      <c r="C85" s="31" t="s">
        <v>85</v>
      </c>
      <c r="D85" s="32">
        <v>5099.4</v>
      </c>
      <c r="E85" s="32">
        <v>5099.4</v>
      </c>
      <c r="F85" s="32">
        <v>118.65532258064516</v>
      </c>
      <c r="G85" s="32">
        <v>0</v>
      </c>
      <c r="H85" s="32">
        <f>G85-F85</f>
        <v>-118.65532258064516</v>
      </c>
      <c r="I85" s="32">
        <f>IF(F85=0,0,G85/F85*100)</f>
        <v>0</v>
      </c>
    </row>
    <row r="86" spans="1:9" ht="38.25">
      <c r="A86" s="6"/>
      <c r="B86" s="6">
        <v>41051500</v>
      </c>
      <c r="C86" s="31" t="s">
        <v>86</v>
      </c>
      <c r="D86" s="32">
        <v>2045.4</v>
      </c>
      <c r="E86" s="32">
        <v>2652</v>
      </c>
      <c r="F86" s="32">
        <v>0</v>
      </c>
      <c r="G86" s="32">
        <v>0</v>
      </c>
      <c r="H86" s="32">
        <f>G86-F86</f>
        <v>0</v>
      </c>
      <c r="I86" s="32">
        <f>IF(F86=0,0,G86/F86*100)</f>
        <v>0</v>
      </c>
    </row>
    <row r="87" spans="1:9" ht="12.75">
      <c r="A87" s="6"/>
      <c r="B87" s="6">
        <v>41053900</v>
      </c>
      <c r="C87" s="31" t="s">
        <v>87</v>
      </c>
      <c r="D87" s="32">
        <v>4027.6</v>
      </c>
      <c r="E87" s="32">
        <v>5599.722</v>
      </c>
      <c r="F87" s="32">
        <v>100.63096774193548</v>
      </c>
      <c r="G87" s="32">
        <v>0</v>
      </c>
      <c r="H87" s="32">
        <f>G87-F87</f>
        <v>-100.63096774193548</v>
      </c>
      <c r="I87" s="32">
        <f>IF(F87=0,0,G87/F87*100)</f>
        <v>0</v>
      </c>
    </row>
    <row r="88" spans="1:9" ht="38.25">
      <c r="A88" s="6"/>
      <c r="B88" s="6">
        <v>41055000</v>
      </c>
      <c r="C88" s="31" t="s">
        <v>88</v>
      </c>
      <c r="D88" s="32">
        <v>0</v>
      </c>
      <c r="E88" s="32">
        <v>6542.51</v>
      </c>
      <c r="F88" s="32">
        <v>140.56451612903226</v>
      </c>
      <c r="G88" s="32">
        <v>0</v>
      </c>
      <c r="H88" s="32">
        <f>G88-F88</f>
        <v>-140.56451612903226</v>
      </c>
      <c r="I88" s="32">
        <f>IF(F88=0,0,G88/F88*100)</f>
        <v>0</v>
      </c>
    </row>
    <row r="89" spans="1:9" ht="15">
      <c r="A89" s="7" t="s">
        <v>89</v>
      </c>
      <c r="B89" s="8"/>
      <c r="C89" s="8"/>
      <c r="D89" s="33">
        <v>1949377.5</v>
      </c>
      <c r="E89" s="33">
        <v>2042596.76539</v>
      </c>
      <c r="F89" s="33">
        <v>22420.49629032258</v>
      </c>
      <c r="G89" s="33">
        <v>37462.19564</v>
      </c>
      <c r="H89" s="33">
        <f>G89-F89</f>
        <v>15041.69934967742</v>
      </c>
      <c r="I89" s="33">
        <f>IF(F89=0,0,G89/F89*100)</f>
        <v>167.0890561694208</v>
      </c>
    </row>
    <row r="90" spans="1:9" ht="15">
      <c r="A90" s="7" t="s">
        <v>90</v>
      </c>
      <c r="B90" s="8"/>
      <c r="C90" s="8"/>
      <c r="D90" s="33">
        <v>2449699.6</v>
      </c>
      <c r="E90" s="33">
        <v>2569729.49739</v>
      </c>
      <c r="F90" s="33">
        <v>30111.07548387097</v>
      </c>
      <c r="G90" s="33">
        <v>37462.19564</v>
      </c>
      <c r="H90" s="33">
        <f>G90-F90</f>
        <v>7351.120156129029</v>
      </c>
      <c r="I90" s="33">
        <f>IF(F90=0,0,G90/F90*100)</f>
        <v>124.41334305733007</v>
      </c>
    </row>
  </sheetData>
  <sheetProtection/>
  <mergeCells count="9">
    <mergeCell ref="A89:C89"/>
    <mergeCell ref="A90:C90"/>
    <mergeCell ref="A2:I2"/>
    <mergeCell ref="A4:I4"/>
    <mergeCell ref="A5:I5"/>
    <mergeCell ref="A7:A8"/>
    <mergeCell ref="B7:B8"/>
    <mergeCell ref="C7:C8"/>
    <mergeCell ref="D7:I7"/>
  </mergeCells>
  <printOptions/>
  <pageMargins left="0.7874015748031497" right="0.7874015748031497" top="0.3937007874015748" bottom="0.1968503937007874" header="0.2" footer="0.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B38">
      <selection activeCell="L9" sqref="L9"/>
    </sheetView>
  </sheetViews>
  <sheetFormatPr defaultColWidth="9.00390625" defaultRowHeight="12.75"/>
  <cols>
    <col min="1" max="1" width="9.125" style="0" hidden="1" customWidth="1"/>
    <col min="3" max="3" width="61.25390625" style="0" customWidth="1"/>
    <col min="4" max="4" width="13.375" style="0" customWidth="1"/>
    <col min="5" max="5" width="12.875" style="0" customWidth="1"/>
    <col min="6" max="6" width="12.375" style="0" customWidth="1"/>
  </cols>
  <sheetData>
    <row r="1" spans="1:12" ht="9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7.25" customHeight="1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8"/>
      <c r="K2" s="18"/>
      <c r="L2" s="18"/>
    </row>
    <row r="3" spans="1:12" ht="9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8.75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8"/>
      <c r="K4" s="18"/>
      <c r="L4" s="18"/>
    </row>
    <row r="5" spans="1:12" ht="15.75">
      <c r="A5" s="20" t="s">
        <v>123</v>
      </c>
      <c r="B5" s="20"/>
      <c r="C5" s="20"/>
      <c r="D5" s="20"/>
      <c r="E5" s="20"/>
      <c r="F5" s="20"/>
      <c r="G5" s="20"/>
      <c r="H5" s="20"/>
      <c r="I5" s="20"/>
      <c r="J5" s="18"/>
      <c r="K5" s="18"/>
      <c r="L5" s="18"/>
    </row>
    <row r="6" spans="1:12" ht="15" customHeight="1">
      <c r="A6" s="9"/>
      <c r="B6" s="9"/>
      <c r="C6" s="9"/>
      <c r="D6" s="9"/>
      <c r="E6" s="9"/>
      <c r="F6" s="9"/>
      <c r="H6" s="9"/>
      <c r="I6" s="19" t="s">
        <v>2</v>
      </c>
      <c r="J6" s="9"/>
      <c r="K6" s="9"/>
      <c r="L6" s="9"/>
    </row>
    <row r="7" spans="1:12" ht="18" customHeight="1">
      <c r="A7" s="17"/>
      <c r="B7" s="21" t="s">
        <v>3</v>
      </c>
      <c r="C7" s="21" t="s">
        <v>4</v>
      </c>
      <c r="D7" s="21" t="s">
        <v>5</v>
      </c>
      <c r="E7" s="22"/>
      <c r="F7" s="22"/>
      <c r="G7" s="22"/>
      <c r="H7" s="22"/>
      <c r="I7" s="22"/>
      <c r="J7" s="9"/>
      <c r="K7" s="9"/>
      <c r="L7" s="9"/>
    </row>
    <row r="8" spans="1:12" ht="30">
      <c r="A8" s="17"/>
      <c r="B8" s="22"/>
      <c r="C8" s="22"/>
      <c r="D8" s="11" t="s">
        <v>6</v>
      </c>
      <c r="E8" s="11" t="s">
        <v>7</v>
      </c>
      <c r="F8" s="11" t="s">
        <v>8</v>
      </c>
      <c r="G8" s="11" t="s">
        <v>9</v>
      </c>
      <c r="H8" s="11" t="s">
        <v>10</v>
      </c>
      <c r="I8" s="11" t="s">
        <v>11</v>
      </c>
      <c r="J8" s="9"/>
      <c r="K8" s="9"/>
      <c r="L8" s="9"/>
    </row>
    <row r="9" spans="1:12" ht="15">
      <c r="A9" s="12"/>
      <c r="B9" s="12">
        <v>10000000</v>
      </c>
      <c r="C9" s="23" t="s">
        <v>12</v>
      </c>
      <c r="D9" s="24">
        <v>1500</v>
      </c>
      <c r="E9" s="24">
        <v>1500</v>
      </c>
      <c r="F9" s="24">
        <v>50.806451612903224</v>
      </c>
      <c r="G9" s="24">
        <v>3.3649800000000005</v>
      </c>
      <c r="H9" s="24">
        <v>-47.44147161290322</v>
      </c>
      <c r="I9" s="24">
        <v>6.623135238095239</v>
      </c>
      <c r="J9" s="9"/>
      <c r="K9" s="9"/>
      <c r="L9" s="9"/>
    </row>
    <row r="10" spans="1:12" ht="15">
      <c r="A10" s="12"/>
      <c r="B10" s="12">
        <v>19000000</v>
      </c>
      <c r="C10" s="23" t="s">
        <v>91</v>
      </c>
      <c r="D10" s="24">
        <v>1500</v>
      </c>
      <c r="E10" s="24">
        <v>1500</v>
      </c>
      <c r="F10" s="24">
        <v>50.806451612903224</v>
      </c>
      <c r="G10" s="24">
        <v>3.3649800000000005</v>
      </c>
      <c r="H10" s="24">
        <v>-47.44147161290322</v>
      </c>
      <c r="I10" s="24">
        <v>6.623135238095239</v>
      </c>
      <c r="J10" s="9"/>
      <c r="K10" s="9"/>
      <c r="L10" s="9"/>
    </row>
    <row r="11" spans="1:12" ht="15">
      <c r="A11" s="12"/>
      <c r="B11" s="12">
        <v>19010000</v>
      </c>
      <c r="C11" s="23" t="s">
        <v>92</v>
      </c>
      <c r="D11" s="24">
        <v>1500</v>
      </c>
      <c r="E11" s="24">
        <v>1500</v>
      </c>
      <c r="F11" s="24">
        <v>50.806451612903224</v>
      </c>
      <c r="G11" s="24">
        <v>3.3649800000000005</v>
      </c>
      <c r="H11" s="24">
        <v>-47.44147161290322</v>
      </c>
      <c r="I11" s="24">
        <v>6.623135238095239</v>
      </c>
      <c r="J11" s="9"/>
      <c r="K11" s="9"/>
      <c r="L11" s="9"/>
    </row>
    <row r="12" spans="1:12" ht="60">
      <c r="A12" s="12"/>
      <c r="B12" s="12">
        <v>19010100</v>
      </c>
      <c r="C12" s="23" t="s">
        <v>93</v>
      </c>
      <c r="D12" s="24">
        <v>880</v>
      </c>
      <c r="E12" s="24">
        <v>880</v>
      </c>
      <c r="F12" s="24">
        <v>29.032258064516128</v>
      </c>
      <c r="G12" s="24">
        <v>3.22535</v>
      </c>
      <c r="H12" s="24">
        <v>-25.80690806451613</v>
      </c>
      <c r="I12" s="24">
        <v>11.10953888888889</v>
      </c>
      <c r="J12" s="9"/>
      <c r="K12" s="9"/>
      <c r="L12" s="9"/>
    </row>
    <row r="13" spans="1:12" ht="30">
      <c r="A13" s="12"/>
      <c r="B13" s="12">
        <v>19010200</v>
      </c>
      <c r="C13" s="23" t="s">
        <v>94</v>
      </c>
      <c r="D13" s="24">
        <v>400</v>
      </c>
      <c r="E13" s="24">
        <v>400</v>
      </c>
      <c r="F13" s="24">
        <v>13.70967741935484</v>
      </c>
      <c r="G13" s="24">
        <v>0.08</v>
      </c>
      <c r="H13" s="24">
        <v>-13.62967741935484</v>
      </c>
      <c r="I13" s="24">
        <v>0.5835294117647059</v>
      </c>
      <c r="J13" s="9"/>
      <c r="K13" s="9"/>
      <c r="L13" s="9"/>
    </row>
    <row r="14" spans="1:12" ht="45">
      <c r="A14" s="12"/>
      <c r="B14" s="12">
        <v>19010300</v>
      </c>
      <c r="C14" s="23" t="s">
        <v>95</v>
      </c>
      <c r="D14" s="24">
        <v>220</v>
      </c>
      <c r="E14" s="24">
        <v>220</v>
      </c>
      <c r="F14" s="24">
        <v>8.064516129032258</v>
      </c>
      <c r="G14" s="24">
        <v>0.05963</v>
      </c>
      <c r="H14" s="24">
        <v>-8.004886129032258</v>
      </c>
      <c r="I14" s="24">
        <v>0.7394120000000001</v>
      </c>
      <c r="J14" s="9"/>
      <c r="K14" s="9"/>
      <c r="L14" s="9"/>
    </row>
    <row r="15" spans="1:12" ht="15">
      <c r="A15" s="12"/>
      <c r="B15" s="12">
        <v>19050000</v>
      </c>
      <c r="C15" s="23" t="s">
        <v>96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9"/>
      <c r="K15" s="9"/>
      <c r="L15" s="9"/>
    </row>
    <row r="16" spans="1:12" ht="45">
      <c r="A16" s="12"/>
      <c r="B16" s="12">
        <v>19050200</v>
      </c>
      <c r="C16" s="23" t="s">
        <v>97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9"/>
      <c r="K16" s="9"/>
      <c r="L16" s="9"/>
    </row>
    <row r="17" spans="1:9" ht="30">
      <c r="A17" s="12"/>
      <c r="B17" s="12">
        <v>19050300</v>
      </c>
      <c r="C17" s="23" t="s">
        <v>98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</row>
    <row r="18" spans="1:9" ht="15">
      <c r="A18" s="12"/>
      <c r="B18" s="12">
        <v>20000000</v>
      </c>
      <c r="C18" s="23" t="s">
        <v>53</v>
      </c>
      <c r="D18" s="24">
        <v>82082.068</v>
      </c>
      <c r="E18" s="24">
        <v>82082.068</v>
      </c>
      <c r="F18" s="24">
        <v>1096.1417587273531</v>
      </c>
      <c r="G18" s="24">
        <v>644.6638800000002</v>
      </c>
      <c r="H18" s="24">
        <v>-451.47787872735296</v>
      </c>
      <c r="I18" s="24">
        <v>58.81209021253514</v>
      </c>
    </row>
    <row r="19" spans="1:9" ht="15">
      <c r="A19" s="12"/>
      <c r="B19" s="12">
        <v>24000000</v>
      </c>
      <c r="C19" s="23" t="s">
        <v>75</v>
      </c>
      <c r="D19" s="24">
        <v>5007.268</v>
      </c>
      <c r="E19" s="24">
        <v>5007.268</v>
      </c>
      <c r="F19" s="24">
        <v>40.322580645161295</v>
      </c>
      <c r="G19" s="24">
        <v>104.81967999999999</v>
      </c>
      <c r="H19" s="24">
        <v>64.4970993548387</v>
      </c>
      <c r="I19" s="24">
        <v>259.95280639999993</v>
      </c>
    </row>
    <row r="20" spans="1:9" ht="15">
      <c r="A20" s="12"/>
      <c r="B20" s="12">
        <v>24060000</v>
      </c>
      <c r="C20" s="23" t="s">
        <v>58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</row>
    <row r="21" spans="1:9" ht="45">
      <c r="A21" s="12"/>
      <c r="B21" s="12">
        <v>24062100</v>
      </c>
      <c r="C21" s="23" t="s">
        <v>99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</row>
    <row r="22" spans="1:9" ht="15">
      <c r="A22" s="12"/>
      <c r="B22" s="12">
        <v>24110000</v>
      </c>
      <c r="C22" s="23" t="s">
        <v>100</v>
      </c>
      <c r="D22" s="24">
        <v>7.268</v>
      </c>
      <c r="E22" s="24">
        <v>7.268</v>
      </c>
      <c r="F22" s="24">
        <v>0</v>
      </c>
      <c r="G22" s="24">
        <v>0</v>
      </c>
      <c r="H22" s="24">
        <v>0</v>
      </c>
      <c r="I22" s="24">
        <v>0</v>
      </c>
    </row>
    <row r="23" spans="1:9" ht="30">
      <c r="A23" s="12"/>
      <c r="B23" s="12">
        <v>24110700</v>
      </c>
      <c r="C23" s="23" t="s">
        <v>101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</row>
    <row r="24" spans="1:9" ht="60">
      <c r="A24" s="12"/>
      <c r="B24" s="12">
        <v>24110900</v>
      </c>
      <c r="C24" s="23" t="s">
        <v>102</v>
      </c>
      <c r="D24" s="24">
        <v>7.268</v>
      </c>
      <c r="E24" s="24">
        <v>7.268</v>
      </c>
      <c r="F24" s="24">
        <v>0</v>
      </c>
      <c r="G24" s="24">
        <v>0</v>
      </c>
      <c r="H24" s="24">
        <v>0</v>
      </c>
      <c r="I24" s="24">
        <v>0</v>
      </c>
    </row>
    <row r="25" spans="1:9" ht="30">
      <c r="A25" s="12"/>
      <c r="B25" s="12">
        <v>24170000</v>
      </c>
      <c r="C25" s="23" t="s">
        <v>103</v>
      </c>
      <c r="D25" s="24">
        <v>5000</v>
      </c>
      <c r="E25" s="24">
        <v>5000</v>
      </c>
      <c r="F25" s="24">
        <v>40.322580645161295</v>
      </c>
      <c r="G25" s="24">
        <v>104.81967999999999</v>
      </c>
      <c r="H25" s="24">
        <v>64.4970993548387</v>
      </c>
      <c r="I25" s="24">
        <v>259.95280639999993</v>
      </c>
    </row>
    <row r="26" spans="1:9" ht="15">
      <c r="A26" s="12"/>
      <c r="B26" s="12">
        <v>25000000</v>
      </c>
      <c r="C26" s="23" t="s">
        <v>104</v>
      </c>
      <c r="D26" s="24">
        <v>77074.8</v>
      </c>
      <c r="E26" s="24">
        <v>77074.8</v>
      </c>
      <c r="F26" s="24">
        <v>1055.819178082192</v>
      </c>
      <c r="G26" s="24">
        <v>539.8442</v>
      </c>
      <c r="H26" s="24">
        <v>-515.9749780821919</v>
      </c>
      <c r="I26" s="24">
        <v>51.13036504797937</v>
      </c>
    </row>
    <row r="27" spans="1:9" ht="30">
      <c r="A27" s="12"/>
      <c r="B27" s="12">
        <v>25010000</v>
      </c>
      <c r="C27" s="23" t="s">
        <v>105</v>
      </c>
      <c r="D27" s="24">
        <v>77074.8</v>
      </c>
      <c r="E27" s="24">
        <v>77074.8</v>
      </c>
      <c r="F27" s="24">
        <v>1055.819178082192</v>
      </c>
      <c r="G27" s="24">
        <v>407.49206</v>
      </c>
      <c r="H27" s="24">
        <v>-648.3271180821919</v>
      </c>
      <c r="I27" s="24">
        <v>38.59487196852926</v>
      </c>
    </row>
    <row r="28" spans="1:9" ht="30">
      <c r="A28" s="12"/>
      <c r="B28" s="12">
        <v>25010100</v>
      </c>
      <c r="C28" s="23" t="s">
        <v>106</v>
      </c>
      <c r="D28" s="24">
        <v>68147.6</v>
      </c>
      <c r="E28" s="24">
        <v>68147.6</v>
      </c>
      <c r="F28" s="24">
        <v>933.5287671232877</v>
      </c>
      <c r="G28" s="24">
        <v>228.11257</v>
      </c>
      <c r="H28" s="24">
        <v>-705.4161971232877</v>
      </c>
      <c r="I28" s="24">
        <v>24.435515865562397</v>
      </c>
    </row>
    <row r="29" spans="1:9" ht="30">
      <c r="A29" s="12"/>
      <c r="B29" s="12">
        <v>25010200</v>
      </c>
      <c r="C29" s="23" t="s">
        <v>107</v>
      </c>
      <c r="D29" s="24">
        <v>8449.5</v>
      </c>
      <c r="E29" s="24">
        <v>8449.5</v>
      </c>
      <c r="F29" s="24">
        <v>115.74657534246575</v>
      </c>
      <c r="G29" s="24">
        <v>155.90229000000002</v>
      </c>
      <c r="H29" s="24">
        <v>40.155714657534276</v>
      </c>
      <c r="I29" s="24">
        <v>134.69278856737088</v>
      </c>
    </row>
    <row r="30" spans="1:9" ht="45">
      <c r="A30" s="12"/>
      <c r="B30" s="12">
        <v>25010300</v>
      </c>
      <c r="C30" s="23" t="s">
        <v>108</v>
      </c>
      <c r="D30" s="24">
        <v>467.7</v>
      </c>
      <c r="E30" s="24">
        <v>467.7</v>
      </c>
      <c r="F30" s="24">
        <v>6.406849315068493</v>
      </c>
      <c r="G30" s="24">
        <v>11.9402</v>
      </c>
      <c r="H30" s="24">
        <v>5.5333506849315075</v>
      </c>
      <c r="I30" s="24">
        <v>186.3661748984392</v>
      </c>
    </row>
    <row r="31" spans="1:9" ht="60" customHeight="1">
      <c r="A31" s="12"/>
      <c r="B31" s="12">
        <v>25010400</v>
      </c>
      <c r="C31" s="23" t="s">
        <v>109</v>
      </c>
      <c r="D31" s="24">
        <v>10</v>
      </c>
      <c r="E31" s="24">
        <v>10</v>
      </c>
      <c r="F31" s="24">
        <v>0.136986301369863</v>
      </c>
      <c r="G31" s="24">
        <v>11.537</v>
      </c>
      <c r="H31" s="24">
        <v>11.400013698630138</v>
      </c>
      <c r="I31" s="24">
        <v>8422.010000000002</v>
      </c>
    </row>
    <row r="32" spans="1:9" ht="15">
      <c r="A32" s="12"/>
      <c r="B32" s="12">
        <v>25020000</v>
      </c>
      <c r="C32" s="23" t="s">
        <v>110</v>
      </c>
      <c r="D32" s="24">
        <v>0</v>
      </c>
      <c r="E32" s="24">
        <v>0</v>
      </c>
      <c r="F32" s="24">
        <v>0</v>
      </c>
      <c r="G32" s="24">
        <v>132.35214000000002</v>
      </c>
      <c r="H32" s="24">
        <v>132.35214000000002</v>
      </c>
      <c r="I32" s="24">
        <v>0</v>
      </c>
    </row>
    <row r="33" spans="1:9" ht="15">
      <c r="A33" s="12"/>
      <c r="B33" s="12">
        <v>25020100</v>
      </c>
      <c r="C33" s="23" t="s">
        <v>111</v>
      </c>
      <c r="D33" s="24">
        <v>0</v>
      </c>
      <c r="E33" s="24">
        <v>0</v>
      </c>
      <c r="F33" s="24">
        <v>0</v>
      </c>
      <c r="G33" s="24">
        <v>132.35214000000002</v>
      </c>
      <c r="H33" s="24">
        <v>132.35214000000002</v>
      </c>
      <c r="I33" s="24">
        <v>0</v>
      </c>
    </row>
    <row r="34" spans="1:9" ht="75">
      <c r="A34" s="12"/>
      <c r="B34" s="12">
        <v>25020200</v>
      </c>
      <c r="C34" s="23" t="s">
        <v>112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</row>
    <row r="35" spans="1:9" ht="15">
      <c r="A35" s="12"/>
      <c r="B35" s="12">
        <v>30000000</v>
      </c>
      <c r="C35" s="23" t="s">
        <v>113</v>
      </c>
      <c r="D35" s="24">
        <v>40000</v>
      </c>
      <c r="E35" s="24">
        <v>40000</v>
      </c>
      <c r="F35" s="24">
        <v>725.8064516129033</v>
      </c>
      <c r="G35" s="24">
        <v>445.0075</v>
      </c>
      <c r="H35" s="24">
        <v>-280.7989516129033</v>
      </c>
      <c r="I35" s="24">
        <v>61.31214444444444</v>
      </c>
    </row>
    <row r="36" spans="1:9" ht="15">
      <c r="A36" s="12"/>
      <c r="B36" s="12">
        <v>31000000</v>
      </c>
      <c r="C36" s="23" t="s">
        <v>114</v>
      </c>
      <c r="D36" s="24">
        <v>20000</v>
      </c>
      <c r="E36" s="24">
        <v>20000</v>
      </c>
      <c r="F36" s="24">
        <v>161.29032258064518</v>
      </c>
      <c r="G36" s="24">
        <v>172.455</v>
      </c>
      <c r="H36" s="24">
        <v>11.164677419354831</v>
      </c>
      <c r="I36" s="24">
        <v>106.9221</v>
      </c>
    </row>
    <row r="37" spans="1:9" ht="45">
      <c r="A37" s="12"/>
      <c r="B37" s="12">
        <v>31030000</v>
      </c>
      <c r="C37" s="23" t="s">
        <v>115</v>
      </c>
      <c r="D37" s="24">
        <v>20000</v>
      </c>
      <c r="E37" s="24">
        <v>20000</v>
      </c>
      <c r="F37" s="24">
        <v>161.29032258064518</v>
      </c>
      <c r="G37" s="24">
        <v>172.455</v>
      </c>
      <c r="H37" s="24">
        <v>11.164677419354831</v>
      </c>
      <c r="I37" s="24">
        <v>106.9221</v>
      </c>
    </row>
    <row r="38" spans="1:9" ht="15">
      <c r="A38" s="12"/>
      <c r="B38" s="12">
        <v>33000000</v>
      </c>
      <c r="C38" s="23" t="s">
        <v>116</v>
      </c>
      <c r="D38" s="24">
        <v>20000</v>
      </c>
      <c r="E38" s="24">
        <v>20000</v>
      </c>
      <c r="F38" s="24">
        <v>564.516129032258</v>
      </c>
      <c r="G38" s="24">
        <v>272.5525</v>
      </c>
      <c r="H38" s="24">
        <v>-291.96362903225804</v>
      </c>
      <c r="I38" s="24">
        <v>48.28072857142857</v>
      </c>
    </row>
    <row r="39" spans="1:9" ht="15">
      <c r="A39" s="12"/>
      <c r="B39" s="12">
        <v>33010000</v>
      </c>
      <c r="C39" s="23" t="s">
        <v>117</v>
      </c>
      <c r="D39" s="24">
        <v>20000</v>
      </c>
      <c r="E39" s="24">
        <v>20000</v>
      </c>
      <c r="F39" s="24">
        <v>564.516129032258</v>
      </c>
      <c r="G39" s="24">
        <v>272.5525</v>
      </c>
      <c r="H39" s="24">
        <v>-291.96362903225804</v>
      </c>
      <c r="I39" s="24">
        <v>48.28072857142857</v>
      </c>
    </row>
    <row r="40" spans="1:9" ht="60">
      <c r="A40" s="12"/>
      <c r="B40" s="12">
        <v>33010100</v>
      </c>
      <c r="C40" s="23" t="s">
        <v>118</v>
      </c>
      <c r="D40" s="24">
        <v>20000</v>
      </c>
      <c r="E40" s="24">
        <v>20000</v>
      </c>
      <c r="F40" s="24">
        <v>564.516129032258</v>
      </c>
      <c r="G40" s="24">
        <v>272.5525</v>
      </c>
      <c r="H40" s="24">
        <v>-291.96362903225804</v>
      </c>
      <c r="I40" s="24">
        <v>48.28072857142857</v>
      </c>
    </row>
    <row r="41" spans="1:9" ht="15">
      <c r="A41" s="12"/>
      <c r="B41" s="12">
        <v>40000000</v>
      </c>
      <c r="C41" s="23" t="s">
        <v>76</v>
      </c>
      <c r="D41" s="24">
        <v>1825</v>
      </c>
      <c r="E41" s="24">
        <v>28894.8</v>
      </c>
      <c r="F41" s="24">
        <v>101.61290322580645</v>
      </c>
      <c r="G41" s="24">
        <v>0</v>
      </c>
      <c r="H41" s="24">
        <v>-101.61290322580645</v>
      </c>
      <c r="I41" s="24">
        <v>0</v>
      </c>
    </row>
    <row r="42" spans="1:9" ht="15">
      <c r="A42" s="12"/>
      <c r="B42" s="12">
        <v>41000000</v>
      </c>
      <c r="C42" s="23" t="s">
        <v>77</v>
      </c>
      <c r="D42" s="24">
        <v>1825</v>
      </c>
      <c r="E42" s="24">
        <v>28894.8</v>
      </c>
      <c r="F42" s="24">
        <v>101.61290322580645</v>
      </c>
      <c r="G42" s="24">
        <v>0</v>
      </c>
      <c r="H42" s="24">
        <v>-101.61290322580645</v>
      </c>
      <c r="I42" s="24">
        <v>0</v>
      </c>
    </row>
    <row r="43" spans="1:9" ht="15">
      <c r="A43" s="12"/>
      <c r="B43" s="12">
        <v>41050000</v>
      </c>
      <c r="C43" s="23" t="s">
        <v>83</v>
      </c>
      <c r="D43" s="24">
        <v>1825</v>
      </c>
      <c r="E43" s="24">
        <v>28894.8</v>
      </c>
      <c r="F43" s="24">
        <v>101.61290322580645</v>
      </c>
      <c r="G43" s="24">
        <v>0</v>
      </c>
      <c r="H43" s="24">
        <v>-101.61290322580645</v>
      </c>
      <c r="I43" s="24">
        <v>0</v>
      </c>
    </row>
    <row r="44" spans="1:9" ht="75">
      <c r="A44" s="12"/>
      <c r="B44" s="12">
        <v>41052600</v>
      </c>
      <c r="C44" s="23" t="s">
        <v>119</v>
      </c>
      <c r="D44" s="24">
        <v>0</v>
      </c>
      <c r="E44" s="24">
        <v>27069.8</v>
      </c>
      <c r="F44" s="24">
        <v>0</v>
      </c>
      <c r="G44" s="24">
        <v>0</v>
      </c>
      <c r="H44" s="24">
        <v>0</v>
      </c>
      <c r="I44" s="24">
        <v>0</v>
      </c>
    </row>
    <row r="45" spans="1:9" ht="15">
      <c r="A45" s="12"/>
      <c r="B45" s="12">
        <v>41053900</v>
      </c>
      <c r="C45" s="23" t="s">
        <v>87</v>
      </c>
      <c r="D45" s="24">
        <v>1825</v>
      </c>
      <c r="E45" s="24">
        <v>1825</v>
      </c>
      <c r="F45" s="24">
        <v>101.61290322580645</v>
      </c>
      <c r="G45" s="24">
        <v>0</v>
      </c>
      <c r="H45" s="24">
        <v>-101.61290322580645</v>
      </c>
      <c r="I45" s="24">
        <v>0</v>
      </c>
    </row>
    <row r="46" spans="1:9" ht="15">
      <c r="A46" s="12"/>
      <c r="B46" s="12">
        <v>50000000</v>
      </c>
      <c r="C46" s="23" t="s">
        <v>120</v>
      </c>
      <c r="D46" s="24">
        <v>2199</v>
      </c>
      <c r="E46" s="24">
        <v>2199</v>
      </c>
      <c r="F46" s="24">
        <v>30.662096774193547</v>
      </c>
      <c r="G46" s="24">
        <v>50.24036</v>
      </c>
      <c r="H46" s="24">
        <v>19.578263225806456</v>
      </c>
      <c r="I46" s="24">
        <v>163.85167775702902</v>
      </c>
    </row>
    <row r="47" spans="1:9" ht="45">
      <c r="A47" s="12"/>
      <c r="B47" s="12">
        <v>50110000</v>
      </c>
      <c r="C47" s="23" t="s">
        <v>121</v>
      </c>
      <c r="D47" s="24">
        <v>2199</v>
      </c>
      <c r="E47" s="24">
        <v>2199</v>
      </c>
      <c r="F47" s="24">
        <v>30.662096774193547</v>
      </c>
      <c r="G47" s="24">
        <v>50.24036</v>
      </c>
      <c r="H47" s="24">
        <v>19.578263225806456</v>
      </c>
      <c r="I47" s="24">
        <v>163.85167775702902</v>
      </c>
    </row>
    <row r="48" spans="1:9" ht="15">
      <c r="A48" s="13" t="s">
        <v>89</v>
      </c>
      <c r="B48" s="14"/>
      <c r="C48" s="14"/>
      <c r="D48" s="25">
        <v>125781.068</v>
      </c>
      <c r="E48" s="25">
        <v>125781.068</v>
      </c>
      <c r="F48" s="25">
        <v>1903.416758727353</v>
      </c>
      <c r="G48" s="25">
        <v>1143.2767200000003</v>
      </c>
      <c r="H48" s="25">
        <v>-760.1400387273527</v>
      </c>
      <c r="I48" s="25">
        <v>60.06444541154553</v>
      </c>
    </row>
    <row r="49" spans="1:9" ht="15">
      <c r="A49" s="13" t="s">
        <v>90</v>
      </c>
      <c r="B49" s="14"/>
      <c r="C49" s="14"/>
      <c r="D49" s="25">
        <v>127606.068</v>
      </c>
      <c r="E49" s="25">
        <v>154675.868</v>
      </c>
      <c r="F49" s="25">
        <v>2005.0296619531596</v>
      </c>
      <c r="G49" s="25">
        <v>1143.2767200000003</v>
      </c>
      <c r="H49" s="25">
        <v>-861.7529419531593</v>
      </c>
      <c r="I49" s="25">
        <v>57.02043923311838</v>
      </c>
    </row>
  </sheetData>
  <sheetProtection/>
  <mergeCells count="9">
    <mergeCell ref="A48:C48"/>
    <mergeCell ref="A49:C49"/>
    <mergeCell ref="A7:A8"/>
    <mergeCell ref="B7:B8"/>
    <mergeCell ref="C7:C8"/>
    <mergeCell ref="D7:I7"/>
    <mergeCell ref="A2:I2"/>
    <mergeCell ref="A4:I4"/>
    <mergeCell ref="A5:I5"/>
  </mergeCells>
  <printOptions/>
  <pageMargins left="0.590551181102362" right="0.590551181102362" top="0.393700787401575" bottom="0.393700787401575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дбф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к54</dc:creator>
  <cp:keywords/>
  <dc:description/>
  <cp:lastModifiedBy>123</cp:lastModifiedBy>
  <cp:lastPrinted>2020-05-18T08:23:28Z</cp:lastPrinted>
  <dcterms:created xsi:type="dcterms:W3CDTF">2015-03-11T14:24:34Z</dcterms:created>
  <dcterms:modified xsi:type="dcterms:W3CDTF">2020-06-03T14:20:08Z</dcterms:modified>
  <cp:category/>
  <cp:version/>
  <cp:contentType/>
  <cp:contentStatus/>
</cp:coreProperties>
</file>