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P644" i="1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<sst xmlns="http://schemas.openxmlformats.org/spreadsheetml/2006/main" count="1766" uniqueCount="383">
  <si>
    <t>Бюджет Житомирської мiської об`єднаної територiальної громади</t>
  </si>
  <si>
    <t xml:space="preserve">Аналіз фінансування установ з 09.11.2020 по 13.11.2020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</si>
  <si>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</si>
  <si>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</si>
  <si>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</si>
  <si>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</si>
  <si>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</si>
  <si>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</si>
  <si>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</si>
  <si>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</si>
  <si>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</si>
  <si>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</si>
  <si>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</si>
  <si>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</si>
  <si>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</si>
  <si>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</si>
  <si>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</si>
  <si>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</si>
  <si>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</si>
  <si>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</si>
  <si>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</si>
  <si>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</si>
  <si>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</si>
  <si>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</si>
  <si>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</si>
  <si>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</si>
  <si>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</si>
  <si>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</si>
  <si>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</si>
  <si>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</si>
  <si>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</si>
  <si>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</si>
  <si>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</si>
  <si>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</si>
  <si>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</si>
  <si>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</si>
  <si>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</si>
  <si>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</si>
  <si>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</si>
  <si>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</si>
  <si>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</si>
  <si>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</si>
  <si>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</si>
  <si>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</si>
  <si>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</si>
  <si>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</si>
  <si>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</si>
  <si>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</si>
  <si>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</si>
  <si>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</si>
  <si>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</si>
  <si>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0210191</t>
  </si>
  <si>
    <t>Проведення місцевих виборів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</si>
  <si>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</si>
  <si>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</si>
  <si>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</si>
  <si>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</si>
  <si>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</si>
  <si>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</si>
  <si>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0216085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</si>
  <si>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</si>
  <si>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0217130</t>
  </si>
  <si>
    <t>Здійснення заходів із землеустрою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</si>
  <si>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</si>
  <si>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</si>
  <si>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</si>
  <si>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</si>
  <si>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</si>
  <si>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</si>
  <si>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</si>
  <si>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</si>
  <si>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</si>
  <si>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</si>
  <si>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</si>
  <si>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</si>
  <si>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</si>
  <si>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</si>
  <si>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</si>
  <si>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</si>
  <si>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</si>
  <si>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</si>
  <si>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</si>
  <si>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</si>
  <si>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</si>
  <si>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</si>
  <si>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</si>
  <si>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</si>
  <si>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</si>
  <si>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</si>
  <si>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</si>
  <si>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</si>
  <si>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</si>
  <si>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</si>
  <si>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</si>
  <si>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</si>
  <si>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</si>
  <si>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</si>
  <si>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</si>
  <si>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</si>
  <si>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</si>
  <si>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</si>
  <si>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</si>
  <si>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</si>
  <si>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</si>
  <si>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</si>
  <si>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</si>
  <si>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</si>
  <si>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</si>
  <si>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</si>
  <si>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</si>
  <si>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</si>
  <si>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</si>
  <si>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</si>
  <si>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</si>
  <si>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</si>
  <si>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</si>
  <si>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</si>
  <si>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</si>
  <si>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</si>
  <si>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</si>
  <si>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</si>
  <si>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</si>
  <si>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</si>
  <si>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</si>
  <si>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</si>
  <si>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</si>
  <si>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</si>
  <si>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</si>
  <si>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</si>
  <si>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</si>
  <si>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</si>
  <si>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</si>
  <si>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</si>
  <si>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</si>
  <si>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</si>
  <si>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</si>
  <si>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</si>
  <si>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</si>
  <si>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</si>
  <si>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</si>
  <si>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</si>
  <si>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</si>
  <si>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</si>
  <si>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</si>
  <si>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</si>
  <si>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</si>
  <si>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</si>
  <si>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</si>
  <si>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</si>
  <si>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</si>
  <si>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</si>
  <si>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</si>
  <si>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</si>
  <si>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</si>
  <si>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</si>
  <si>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</si>
  <si>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</si>
  <si>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</si>
  <si>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</si>
  <si>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</si>
  <si>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</si>
  <si>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</si>
  <si>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</si>
  <si>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</si>
  <si>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</si>
  <si>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</si>
  <si>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</si>
  <si>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</si>
  <si>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</si>
  <si>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</si>
  <si>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</si>
  <si>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</si>
  <si>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</si>
  <si>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</si>
  <si>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</si>
  <si>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</si>
  <si>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</si>
  <si>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</si>
  <si>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</si>
  <si>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</si>
  <si>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</si>
  <si>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</si>
  <si>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</si>
  <si>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</si>
  <si>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</si>
  <si>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</si>
  <si>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</si>
  <si>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</si>
  <si>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</si>
  <si>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</si>
  <si>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</si>
  <si>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</si>
  <si>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</si>
  <si>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</si>
  <si>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</si>
  <si>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</si>
  <si>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</si>
  <si>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</si>
  <si>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</si>
  <si>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</si>
  <si>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</si>
  <si>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</si>
  <si>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</si>
  <si>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</si>
  <si>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</si>
  <si>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</si>
  <si>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</si>
  <si>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</si>
  <si>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</si>
  <si>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</si>
  <si>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</si>
  <si>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</si>
  <si>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</si>
  <si>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</si>
  <si>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</si>
  <si>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</si>
  <si>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</si>
  <si>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</si>
  <si>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</si>
  <si>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</si>
  <si>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</si>
  <si>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</si>
  <si>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</si>
  <si>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</si>
  <si>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</si>
  <si>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</si>
  <si>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</si>
  <si>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</si>
  <si>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</si>
  <si>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</si>
  <si>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</si>
  <si>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</si>
  <si>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</si>
  <si>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</si>
  <si>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</si>
  <si>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</si>
  <si>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</si>
  <si>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</si>
  <si>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</si>
  <si>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</si>
  <si>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</si>
  <si>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</si>
  <si>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</si>
  <si>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</si>
  <si>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</si>
  <si>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</si>
  <si>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</si>
  <si>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</si>
  <si>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</si>
  <si>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</si>
  <si>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</si>
  <si>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</si>
  <si>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</si>
  <si>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</si>
  <si>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</si>
  <si>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</si>
  <si>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</si>
  <si>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</si>
  <si>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</si>
  <si>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</si>
  <si>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</si>
  <si>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</si>
  <si>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</si>
  <si>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</si>
  <si>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</si>
  <si>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</si>
  <si>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</si>
  <si>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</si>
  <si>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</si>
  <si>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</si>
  <si>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</si>
  <si>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</si>
  <si>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</si>
  <si>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</si>
  <si>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</si>
  <si>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</si>
  <si>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</si>
  <si>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</si>
  <si>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</si>
  <si>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</si>
  <si>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</si>
  <si>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</si>
  <si>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</si>
  <si>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</si>
  <si>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</si>
  <si>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</si>
  <si>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</si>
  <si>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</si>
  <si>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</si>
  <si>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</si>
  <si>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</si>
  <si>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</si>
  <si>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</si>
  <si>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</si>
  <si>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</si>
  <si>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</si>
  <si>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</si>
  <si>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</si>
  <si>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</si>
  <si>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</si>
  <si>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</si>
  <si>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</si>
  <si>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</si>
  <si>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</si>
  <si>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</si>
  <si>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</si>
  <si>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</si>
  <si>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</si>
  <si>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</si>
  <si>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</si>
  <si>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</si>
  <si>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</si>
  <si>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Капітальне будівництво (придбання) інших об`єктів</t>
  </si>
  <si>
    <t>3122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</si>
  <si>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</si>
  <si>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</si>
  <si>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</si>
  <si>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</si>
  <si>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</si>
  <si>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</si>
  <si>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</si>
  <si>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1917670</t>
  </si>
  <si>
    <t>1917370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</si>
  <si>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</si>
  <si>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</si>
  <si>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Будівництво1 інших об`єктів комунальної власності</t>
  </si>
  <si>
    <t>1617330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</si>
  <si>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</si>
  <si>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1519730</t>
  </si>
  <si>
    <t>Реконструкція та реставрація інших об`єктів</t>
  </si>
  <si>
    <t>3142</t>
  </si>
  <si>
    <t>1517691</t>
  </si>
  <si>
    <t>Капітальний ремонт інших об`єктів</t>
  </si>
  <si>
    <t>3132</t>
  </si>
  <si>
    <t>1517640</t>
  </si>
  <si>
    <t>Утримання та розвиток автомобільних доріг та дорожньої інфраструктури за рахунок субвенції з державного бюджету</t>
  </si>
  <si>
    <t>1517462</t>
  </si>
  <si>
    <t>1517461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</si>
  <si>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</si>
  <si>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</si>
  <si>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</si>
  <si>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</si>
  <si>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1517330</t>
  </si>
  <si>
    <t>Будівництво споруд, установ та закладів фізичної культури і спорту</t>
  </si>
  <si>
    <t>1517325</t>
  </si>
  <si>
    <t>Капітальне будівництво (придбання) житла</t>
  </si>
  <si>
    <t>3121</t>
  </si>
  <si>
    <t>Будівництво установ та закладів соціальної сфери</t>
  </si>
  <si>
    <t>1517323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</si>
  <si>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</si>
  <si>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</si>
  <si>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</si>
  <si>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</si>
  <si>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Капітальний ремонт житлового фонду (приміщень)</t>
  </si>
  <si>
    <t>3131</t>
  </si>
  <si>
    <t>Будівництво об`єктів житлово-комунального господарства</t>
  </si>
  <si>
    <t>1517310</t>
  </si>
  <si>
    <t>Виконання заходів в рамках реалізації програми `Спроможна школа для кращих результатів`</t>
  </si>
  <si>
    <t>1511180</t>
  </si>
  <si>
    <t>Природоохоронні заходи за рахунок цільових фондів</t>
  </si>
  <si>
    <t>1418340</t>
  </si>
  <si>
    <t>1417670</t>
  </si>
  <si>
    <t>1417310</t>
  </si>
  <si>
    <t>1218340</t>
  </si>
  <si>
    <t>1217691</t>
  </si>
  <si>
    <t>1217310</t>
  </si>
  <si>
    <t>1117670</t>
  </si>
  <si>
    <t>1018340</t>
  </si>
  <si>
    <t>1018320</t>
  </si>
  <si>
    <t>0817363</t>
  </si>
  <si>
    <t>Капітальні трансферти населенню</t>
  </si>
  <si>
    <t>3240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</si>
  <si>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</si>
  <si>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0813221</t>
  </si>
  <si>
    <t>Субвенція з місцевого бюджету на співфінансування інвестиційних проектів</t>
  </si>
  <si>
    <t>0719750</t>
  </si>
  <si>
    <t>0717670</t>
  </si>
  <si>
    <t>0717363</t>
  </si>
  <si>
    <t>0618340</t>
  </si>
  <si>
    <t>0617321</t>
  </si>
  <si>
    <t>Проведення експертної грошової оцінки земельної ділянки чи права на неї</t>
  </si>
  <si>
    <t>0217650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</si>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</sst>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5"/>
  <sheetViews>
    <sheetView tabSelected="1" workbookViewId="0">
      <selection activeCell="B4" sqref="B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309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99345.95395000001</v>
      </c>
      <c r="E6" s="7">
        <v>12795.765360000001</v>
      </c>
      <c r="F6" s="7">
        <v>4464.0552700000007</v>
      </c>
      <c r="G6" s="7">
        <v>59.052410000000009</v>
      </c>
      <c r="H6" s="7">
        <v>2310.14716</v>
      </c>
      <c r="I6" s="7">
        <v>2153.9081099999999</v>
      </c>
      <c r="J6" s="7">
        <v>3958.7412299999996</v>
      </c>
      <c r="K6" s="7">
        <f t="shared" ref="K6:K69" si="0">E6-F6</f>
        <v>8331.7100900000005</v>
      </c>
      <c r="L6" s="7">
        <f t="shared" ref="L6:L69" si="1">D6-F6</f>
        <v>94881.898680000013</v>
      </c>
      <c r="M6" s="7">
        <f t="shared" ref="M6:M69" si="2">IF(E6=0,0,(F6/E6)*100)</f>
        <v>34.886973497926036</v>
      </c>
      <c r="N6" s="7">
        <f t="shared" ref="N6:N69" si="3">D6-H6</f>
        <v>97035.806790000017</v>
      </c>
      <c r="O6" s="7">
        <f t="shared" ref="O6:O69" si="4">E6-H6</f>
        <v>10485.618200000001</v>
      </c>
      <c r="P6" s="7">
        <f t="shared" ref="P6:P69" si="5">IF(E6=0,0,(H6/E6)*100)</f>
        <v>18.053997514065074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76449.203640000022</v>
      </c>
      <c r="E7" s="7">
        <v>9631.7420000000002</v>
      </c>
      <c r="F7" s="7">
        <v>2202.10709</v>
      </c>
      <c r="G7" s="7">
        <v>0</v>
      </c>
      <c r="H7" s="7">
        <v>68.532309999999995</v>
      </c>
      <c r="I7" s="7">
        <v>2133.5747799999999</v>
      </c>
      <c r="J7" s="7">
        <v>2159.8499499999998</v>
      </c>
      <c r="K7" s="7">
        <f t="shared" si="0"/>
        <v>7429.6349100000007</v>
      </c>
      <c r="L7" s="7">
        <f t="shared" si="1"/>
        <v>74247.096550000017</v>
      </c>
      <c r="M7" s="7">
        <f t="shared" si="2"/>
        <v>22.863019898165877</v>
      </c>
      <c r="N7" s="7">
        <f t="shared" si="3"/>
        <v>76380.671330000027</v>
      </c>
      <c r="O7" s="7">
        <f t="shared" si="4"/>
        <v>9563.2096899999997</v>
      </c>
      <c r="P7" s="7">
        <f t="shared" si="5"/>
        <v>0.71152559941908733</v>
      </c>
    </row>
    <row r="8" spans="1:16">
      <c r="A8" s="8" t="s">
        <v>23</v>
      </c>
      <c r="B8" s="9" t="s">
        <v>24</v>
      </c>
      <c r="C8" s="10">
        <v>59149.142</v>
      </c>
      <c r="D8" s="10">
        <v>58323.17</v>
      </c>
      <c r="E8" s="10">
        <v>7449.1419999999998</v>
      </c>
      <c r="F8" s="10">
        <v>1715.3</v>
      </c>
      <c r="G8" s="10">
        <v>0</v>
      </c>
      <c r="H8" s="10">
        <v>0</v>
      </c>
      <c r="I8" s="10">
        <v>1715.3</v>
      </c>
      <c r="J8" s="10">
        <v>1715.3</v>
      </c>
      <c r="K8" s="10">
        <f t="shared" si="0"/>
        <v>5733.8419999999996</v>
      </c>
      <c r="L8" s="10">
        <f t="shared" si="1"/>
        <v>56607.869999999995</v>
      </c>
      <c r="M8" s="10">
        <f t="shared" si="2"/>
        <v>23.026813020882138</v>
      </c>
      <c r="N8" s="10">
        <f t="shared" si="3"/>
        <v>58323.17</v>
      </c>
      <c r="O8" s="10">
        <f t="shared" si="4"/>
        <v>7449.1419999999998</v>
      </c>
      <c r="P8" s="10">
        <f t="shared" si="5"/>
        <v>0</v>
      </c>
    </row>
    <row r="9" spans="1:16">
      <c r="A9" s="8" t="s">
        <v>25</v>
      </c>
      <c r="B9" s="9" t="s">
        <v>26</v>
      </c>
      <c r="C9" s="10">
        <v>12184.723</v>
      </c>
      <c r="D9" s="10">
        <v>12003.009</v>
      </c>
      <c r="E9" s="10">
        <v>1590</v>
      </c>
      <c r="F9" s="10">
        <v>385</v>
      </c>
      <c r="G9" s="10">
        <v>0</v>
      </c>
      <c r="H9" s="10">
        <v>0</v>
      </c>
      <c r="I9" s="10">
        <v>385</v>
      </c>
      <c r="J9" s="10">
        <v>385</v>
      </c>
      <c r="K9" s="10">
        <f t="shared" si="0"/>
        <v>1205</v>
      </c>
      <c r="L9" s="10">
        <f t="shared" si="1"/>
        <v>11618.009</v>
      </c>
      <c r="M9" s="10">
        <f t="shared" si="2"/>
        <v>24.213836477987421</v>
      </c>
      <c r="N9" s="10">
        <f t="shared" si="3"/>
        <v>12003.009</v>
      </c>
      <c r="O9" s="10">
        <f t="shared" si="4"/>
        <v>1590</v>
      </c>
      <c r="P9" s="10">
        <f t="shared" si="5"/>
        <v>0</v>
      </c>
    </row>
    <row r="10" spans="1:16">
      <c r="A10" s="8" t="s">
        <v>27</v>
      </c>
      <c r="B10" s="9" t="s">
        <v>28</v>
      </c>
      <c r="C10" s="10">
        <v>1747.761</v>
      </c>
      <c r="D10" s="10">
        <v>1650.261</v>
      </c>
      <c r="E10" s="10">
        <v>50</v>
      </c>
      <c r="F10" s="10">
        <v>24.115000000000002</v>
      </c>
      <c r="G10" s="10">
        <v>0</v>
      </c>
      <c r="H10" s="10">
        <v>1.3900000000000001</v>
      </c>
      <c r="I10" s="10">
        <v>22.725000000000001</v>
      </c>
      <c r="J10" s="10">
        <v>22.725000000000001</v>
      </c>
      <c r="K10" s="10">
        <f t="shared" si="0"/>
        <v>25.884999999999998</v>
      </c>
      <c r="L10" s="10">
        <f t="shared" si="1"/>
        <v>1626.146</v>
      </c>
      <c r="M10" s="10">
        <f t="shared" si="2"/>
        <v>48.230000000000004</v>
      </c>
      <c r="N10" s="10">
        <f t="shared" si="3"/>
        <v>1648.8709999999999</v>
      </c>
      <c r="O10" s="10">
        <f t="shared" si="4"/>
        <v>48.61</v>
      </c>
      <c r="P10" s="10">
        <f t="shared" si="5"/>
        <v>2.7800000000000002</v>
      </c>
    </row>
    <row r="11" spans="1:16">
      <c r="A11" s="8" t="s">
        <v>29</v>
      </c>
      <c r="B11" s="9" t="s">
        <v>30</v>
      </c>
      <c r="C11" s="10">
        <v>2421.52</v>
      </c>
      <c r="D11" s="10">
        <v>2121.52</v>
      </c>
      <c r="E11" s="10">
        <v>190</v>
      </c>
      <c r="F11" s="10">
        <v>71.332089999999994</v>
      </c>
      <c r="G11" s="10">
        <v>0</v>
      </c>
      <c r="H11" s="10">
        <v>64.188090000000003</v>
      </c>
      <c r="I11" s="10">
        <v>7.1440000000000001</v>
      </c>
      <c r="J11" s="10">
        <v>19.447959999999998</v>
      </c>
      <c r="K11" s="10">
        <f t="shared" si="0"/>
        <v>118.66791000000001</v>
      </c>
      <c r="L11" s="10">
        <f t="shared" si="1"/>
        <v>2050.1879100000001</v>
      </c>
      <c r="M11" s="10">
        <f t="shared" si="2"/>
        <v>37.543205263157894</v>
      </c>
      <c r="N11" s="10">
        <f t="shared" si="3"/>
        <v>2057.3319099999999</v>
      </c>
      <c r="O11" s="10">
        <f t="shared" si="4"/>
        <v>125.81191</v>
      </c>
      <c r="P11" s="10">
        <f t="shared" si="5"/>
        <v>33.783205263157896</v>
      </c>
    </row>
    <row r="12" spans="1:16">
      <c r="A12" s="8" t="s">
        <v>31</v>
      </c>
      <c r="B12" s="9" t="s">
        <v>32</v>
      </c>
      <c r="C12" s="10">
        <v>126.562</v>
      </c>
      <c r="D12" s="10">
        <v>92.471640000000008</v>
      </c>
      <c r="E12" s="10">
        <v>10</v>
      </c>
      <c r="F12" s="10">
        <v>6.36</v>
      </c>
      <c r="G12" s="10">
        <v>0</v>
      </c>
      <c r="H12" s="10">
        <v>6.3</v>
      </c>
      <c r="I12" s="10">
        <v>0.06</v>
      </c>
      <c r="J12" s="10">
        <v>0.06</v>
      </c>
      <c r="K12" s="10">
        <f t="shared" si="0"/>
        <v>3.6399999999999997</v>
      </c>
      <c r="L12" s="10">
        <f t="shared" si="1"/>
        <v>86.111640000000008</v>
      </c>
      <c r="M12" s="10">
        <f t="shared" si="2"/>
        <v>63.6</v>
      </c>
      <c r="N12" s="10">
        <f t="shared" si="3"/>
        <v>86.171640000000011</v>
      </c>
      <c r="O12" s="10">
        <f t="shared" si="4"/>
        <v>3.7</v>
      </c>
      <c r="P12" s="10">
        <f t="shared" si="5"/>
        <v>63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247.5</v>
      </c>
      <c r="F13" s="10">
        <v>0</v>
      </c>
      <c r="G13" s="10">
        <v>0</v>
      </c>
      <c r="H13" s="10">
        <v>-0.91269000000000011</v>
      </c>
      <c r="I13" s="10">
        <v>0.91269000000000011</v>
      </c>
      <c r="J13" s="10">
        <v>0</v>
      </c>
      <c r="K13" s="10">
        <f t="shared" si="0"/>
        <v>247.5</v>
      </c>
      <c r="L13" s="10">
        <f t="shared" si="1"/>
        <v>1147.422</v>
      </c>
      <c r="M13" s="10">
        <f t="shared" si="2"/>
        <v>0</v>
      </c>
      <c r="N13" s="10">
        <f t="shared" si="3"/>
        <v>1148.3346900000001</v>
      </c>
      <c r="O13" s="10">
        <f t="shared" si="4"/>
        <v>248.41269</v>
      </c>
      <c r="P13" s="10">
        <f t="shared" si="5"/>
        <v>-0.3687636363636364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0</v>
      </c>
      <c r="G14" s="10">
        <v>0</v>
      </c>
      <c r="H14" s="10">
        <v>-0.97941</v>
      </c>
      <c r="I14" s="10">
        <v>0.97941</v>
      </c>
      <c r="J14" s="10">
        <v>10.368780000000001</v>
      </c>
      <c r="K14" s="10">
        <f t="shared" si="0"/>
        <v>9</v>
      </c>
      <c r="L14" s="10">
        <f t="shared" si="1"/>
        <v>107.187</v>
      </c>
      <c r="M14" s="10">
        <f t="shared" si="2"/>
        <v>0</v>
      </c>
      <c r="N14" s="10">
        <f t="shared" si="3"/>
        <v>108.16641</v>
      </c>
      <c r="O14" s="10">
        <f t="shared" si="4"/>
        <v>9.9794099999999997</v>
      </c>
      <c r="P14" s="10">
        <f t="shared" si="5"/>
        <v>-10.882333333333333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70</v>
      </c>
      <c r="F15" s="10">
        <v>0</v>
      </c>
      <c r="G15" s="10">
        <v>0</v>
      </c>
      <c r="H15" s="10">
        <v>-1.4536800000000001</v>
      </c>
      <c r="I15" s="10">
        <v>1.4536800000000001</v>
      </c>
      <c r="J15" s="10">
        <v>0</v>
      </c>
      <c r="K15" s="10">
        <f t="shared" si="0"/>
        <v>70</v>
      </c>
      <c r="L15" s="10">
        <f t="shared" si="1"/>
        <v>842.44600000000003</v>
      </c>
      <c r="M15" s="10">
        <f t="shared" si="2"/>
        <v>0</v>
      </c>
      <c r="N15" s="10">
        <f t="shared" si="3"/>
        <v>843.89967999999999</v>
      </c>
      <c r="O15" s="10">
        <f t="shared" si="4"/>
        <v>71.453680000000006</v>
      </c>
      <c r="P15" s="10">
        <f t="shared" si="5"/>
        <v>-2.0766857142857145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8.1</v>
      </c>
      <c r="F16" s="10">
        <v>0</v>
      </c>
      <c r="G16" s="10">
        <v>0</v>
      </c>
      <c r="H16" s="10">
        <v>0</v>
      </c>
      <c r="I16" s="10">
        <v>0</v>
      </c>
      <c r="J16" s="10">
        <v>0.24179</v>
      </c>
      <c r="K16" s="10">
        <f t="shared" si="0"/>
        <v>8.1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8.1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0</v>
      </c>
      <c r="G18" s="10">
        <v>0</v>
      </c>
      <c r="H18" s="10">
        <v>0</v>
      </c>
      <c r="I18" s="10">
        <v>0</v>
      </c>
      <c r="J18" s="10">
        <v>6.7064200000000005</v>
      </c>
      <c r="K18" s="10">
        <f t="shared" si="0"/>
        <v>8</v>
      </c>
      <c r="L18" s="10">
        <f t="shared" si="1"/>
        <v>95.534000000000006</v>
      </c>
      <c r="M18" s="10">
        <f t="shared" si="2"/>
        <v>0</v>
      </c>
      <c r="N18" s="10">
        <f t="shared" si="3"/>
        <v>95.534000000000006</v>
      </c>
      <c r="O18" s="10">
        <f t="shared" si="4"/>
        <v>8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600</v>
      </c>
      <c r="E19" s="7">
        <v>5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5</v>
      </c>
      <c r="L19" s="7">
        <f t="shared" si="1"/>
        <v>600</v>
      </c>
      <c r="M19" s="7">
        <f t="shared" si="2"/>
        <v>0</v>
      </c>
      <c r="N19" s="7">
        <f t="shared" si="3"/>
        <v>600</v>
      </c>
      <c r="O19" s="7">
        <f t="shared" si="4"/>
        <v>5</v>
      </c>
      <c r="P19" s="7">
        <f t="shared" si="5"/>
        <v>0</v>
      </c>
    </row>
    <row r="20" spans="1:16">
      <c r="A20" s="8" t="s">
        <v>29</v>
      </c>
      <c r="B20" s="9" t="s">
        <v>30</v>
      </c>
      <c r="C20" s="10">
        <v>150.82</v>
      </c>
      <c r="D20" s="10">
        <v>110.82000000000001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110.82000000000001</v>
      </c>
      <c r="M20" s="10">
        <f t="shared" si="2"/>
        <v>0</v>
      </c>
      <c r="N20" s="10">
        <f t="shared" si="3"/>
        <v>110.82000000000001</v>
      </c>
      <c r="O20" s="10">
        <f t="shared" si="4"/>
        <v>0</v>
      </c>
      <c r="P20" s="10">
        <f t="shared" si="5"/>
        <v>0</v>
      </c>
    </row>
    <row r="21" spans="1:16">
      <c r="A21" s="8" t="s">
        <v>43</v>
      </c>
      <c r="B21" s="9" t="s">
        <v>44</v>
      </c>
      <c r="C21" s="10">
        <v>349.18</v>
      </c>
      <c r="D21" s="10">
        <v>489.18</v>
      </c>
      <c r="E21" s="10">
        <v>5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5</v>
      </c>
      <c r="L21" s="10">
        <f t="shared" si="1"/>
        <v>489.18</v>
      </c>
      <c r="M21" s="10">
        <f t="shared" si="2"/>
        <v>0</v>
      </c>
      <c r="N21" s="10">
        <f t="shared" si="3"/>
        <v>489.18</v>
      </c>
      <c r="O21" s="10">
        <f t="shared" si="4"/>
        <v>5</v>
      </c>
      <c r="P21" s="10">
        <f t="shared" si="5"/>
        <v>0</v>
      </c>
    </row>
    <row r="22" spans="1:16" ht="25.5">
      <c r="A22" s="5" t="s">
        <v>47</v>
      </c>
      <c r="B22" s="6" t="s">
        <v>48</v>
      </c>
      <c r="C22" s="7">
        <v>237</v>
      </c>
      <c r="D22" s="7">
        <v>128.69999999999999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128.69999999999999</v>
      </c>
      <c r="M22" s="7">
        <f t="shared" si="2"/>
        <v>0</v>
      </c>
      <c r="N22" s="7">
        <f t="shared" si="3"/>
        <v>128.69999999999999</v>
      </c>
      <c r="O22" s="7">
        <f t="shared" si="4"/>
        <v>0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128.69999999999999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128.69999999999999</v>
      </c>
      <c r="M23" s="10">
        <f t="shared" si="2"/>
        <v>0</v>
      </c>
      <c r="N23" s="10">
        <f t="shared" si="3"/>
        <v>128.69999999999999</v>
      </c>
      <c r="O23" s="10">
        <f t="shared" si="4"/>
        <v>0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1522.5840000000001</v>
      </c>
      <c r="E24" s="7">
        <v>134.58500000000004</v>
      </c>
      <c r="F24" s="7">
        <v>0.22500000000000001</v>
      </c>
      <c r="G24" s="7">
        <v>15.6</v>
      </c>
      <c r="H24" s="7">
        <v>0.22500000000000001</v>
      </c>
      <c r="I24" s="7">
        <v>0</v>
      </c>
      <c r="J24" s="7">
        <v>15.6</v>
      </c>
      <c r="K24" s="7">
        <f t="shared" si="0"/>
        <v>134.36000000000004</v>
      </c>
      <c r="L24" s="7">
        <f t="shared" si="1"/>
        <v>1522.3590000000002</v>
      </c>
      <c r="M24" s="7">
        <f t="shared" si="2"/>
        <v>0.16718059219080875</v>
      </c>
      <c r="N24" s="7">
        <f t="shared" si="3"/>
        <v>1522.3590000000002</v>
      </c>
      <c r="O24" s="7">
        <f t="shared" si="4"/>
        <v>134.36000000000004</v>
      </c>
      <c r="P24" s="7">
        <f t="shared" si="5"/>
        <v>0.16718059219080875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50</v>
      </c>
      <c r="F25" s="10">
        <v>0</v>
      </c>
      <c r="G25" s="10">
        <v>13.1</v>
      </c>
      <c r="H25" s="10">
        <v>0</v>
      </c>
      <c r="I25" s="10">
        <v>0</v>
      </c>
      <c r="J25" s="10">
        <v>13.1</v>
      </c>
      <c r="K25" s="10">
        <f t="shared" si="0"/>
        <v>50</v>
      </c>
      <c r="L25" s="10">
        <f t="shared" si="1"/>
        <v>611.98699999999997</v>
      </c>
      <c r="M25" s="10">
        <f t="shared" si="2"/>
        <v>0</v>
      </c>
      <c r="N25" s="10">
        <f t="shared" si="3"/>
        <v>611.98699999999997</v>
      </c>
      <c r="O25" s="10">
        <f t="shared" si="4"/>
        <v>50</v>
      </c>
      <c r="P25" s="10">
        <f t="shared" si="5"/>
        <v>0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11</v>
      </c>
      <c r="F26" s="10">
        <v>0</v>
      </c>
      <c r="G26" s="10">
        <v>2.5</v>
      </c>
      <c r="H26" s="10">
        <v>0</v>
      </c>
      <c r="I26" s="10">
        <v>0</v>
      </c>
      <c r="J26" s="10">
        <v>2.5</v>
      </c>
      <c r="K26" s="10">
        <f t="shared" si="0"/>
        <v>11</v>
      </c>
      <c r="L26" s="10">
        <f t="shared" si="1"/>
        <v>134.637</v>
      </c>
      <c r="M26" s="10">
        <f t="shared" si="2"/>
        <v>0</v>
      </c>
      <c r="N26" s="10">
        <f t="shared" si="3"/>
        <v>134.637</v>
      </c>
      <c r="O26" s="10">
        <f t="shared" si="4"/>
        <v>11</v>
      </c>
      <c r="P26" s="10">
        <f t="shared" si="5"/>
        <v>0</v>
      </c>
    </row>
    <row r="27" spans="1:16">
      <c r="A27" s="8" t="s">
        <v>27</v>
      </c>
      <c r="B27" s="9" t="s">
        <v>28</v>
      </c>
      <c r="C27" s="10">
        <v>453</v>
      </c>
      <c r="D27" s="10">
        <v>468</v>
      </c>
      <c r="E27" s="10">
        <v>28.23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28.23</v>
      </c>
      <c r="L27" s="10">
        <f t="shared" si="1"/>
        <v>468</v>
      </c>
      <c r="M27" s="10">
        <f t="shared" si="2"/>
        <v>0</v>
      </c>
      <c r="N27" s="10">
        <f t="shared" si="3"/>
        <v>468</v>
      </c>
      <c r="O27" s="10">
        <f t="shared" si="4"/>
        <v>28.23</v>
      </c>
      <c r="P27" s="10">
        <f t="shared" si="5"/>
        <v>0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215.48699999999999</v>
      </c>
      <c r="E28" s="10">
        <v>30.900000000000002</v>
      </c>
      <c r="F28" s="10">
        <v>0.22500000000000001</v>
      </c>
      <c r="G28" s="10">
        <v>0</v>
      </c>
      <c r="H28" s="10">
        <v>0.22500000000000001</v>
      </c>
      <c r="I28" s="10">
        <v>0</v>
      </c>
      <c r="J28" s="10">
        <v>0</v>
      </c>
      <c r="K28" s="10">
        <f t="shared" si="0"/>
        <v>30.675000000000001</v>
      </c>
      <c r="L28" s="10">
        <f t="shared" si="1"/>
        <v>215.262</v>
      </c>
      <c r="M28" s="10">
        <f t="shared" si="2"/>
        <v>0.72815533980582514</v>
      </c>
      <c r="N28" s="10">
        <f t="shared" si="3"/>
        <v>215.262</v>
      </c>
      <c r="O28" s="10">
        <f t="shared" si="4"/>
        <v>30.675000000000001</v>
      </c>
      <c r="P28" s="10">
        <f t="shared" si="5"/>
        <v>0.72815533980582514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14.405000000000001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14.405000000000001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14.405000000000001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0.05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0.05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0.05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>
      <c r="A33" s="5" t="s">
        <v>51</v>
      </c>
      <c r="B33" s="6" t="s">
        <v>52</v>
      </c>
      <c r="C33" s="7">
        <v>0</v>
      </c>
      <c r="D33" s="7">
        <v>2019.319</v>
      </c>
      <c r="E33" s="7">
        <v>127.441</v>
      </c>
      <c r="F33" s="7">
        <v>19.599990000000002</v>
      </c>
      <c r="G33" s="7">
        <v>0</v>
      </c>
      <c r="H33" s="7">
        <v>19.599990000000002</v>
      </c>
      <c r="I33" s="7">
        <v>0</v>
      </c>
      <c r="J33" s="7">
        <v>0</v>
      </c>
      <c r="K33" s="7">
        <f t="shared" si="0"/>
        <v>107.84101</v>
      </c>
      <c r="L33" s="7">
        <f t="shared" si="1"/>
        <v>1999.71901</v>
      </c>
      <c r="M33" s="7">
        <f t="shared" si="2"/>
        <v>15.379658037837117</v>
      </c>
      <c r="N33" s="7">
        <f t="shared" si="3"/>
        <v>1999.71901</v>
      </c>
      <c r="O33" s="7">
        <f t="shared" si="4"/>
        <v>107.84101</v>
      </c>
      <c r="P33" s="7">
        <f t="shared" si="5"/>
        <v>15.379658037837117</v>
      </c>
    </row>
    <row r="34" spans="1:16" ht="25.5">
      <c r="A34" s="8" t="s">
        <v>41</v>
      </c>
      <c r="B34" s="9" t="s">
        <v>42</v>
      </c>
      <c r="C34" s="10">
        <v>0</v>
      </c>
      <c r="D34" s="10">
        <v>2019.319</v>
      </c>
      <c r="E34" s="10">
        <v>127.441</v>
      </c>
      <c r="F34" s="10">
        <v>19.599990000000002</v>
      </c>
      <c r="G34" s="10">
        <v>0</v>
      </c>
      <c r="H34" s="10">
        <v>19.599990000000002</v>
      </c>
      <c r="I34" s="10">
        <v>0</v>
      </c>
      <c r="J34" s="10">
        <v>0</v>
      </c>
      <c r="K34" s="10">
        <f t="shared" si="0"/>
        <v>107.84101</v>
      </c>
      <c r="L34" s="10">
        <f t="shared" si="1"/>
        <v>1999.71901</v>
      </c>
      <c r="M34" s="10">
        <f t="shared" si="2"/>
        <v>15.379658037837117</v>
      </c>
      <c r="N34" s="10">
        <f t="shared" si="3"/>
        <v>1999.71901</v>
      </c>
      <c r="O34" s="10">
        <f t="shared" si="4"/>
        <v>107.84101</v>
      </c>
      <c r="P34" s="10">
        <f t="shared" si="5"/>
        <v>15.379658037837117</v>
      </c>
    </row>
    <row r="35" spans="1:16" ht="63.75">
      <c r="A35" s="5" t="s">
        <v>53</v>
      </c>
      <c r="B35" s="6" t="s">
        <v>54</v>
      </c>
      <c r="C35" s="7">
        <v>10</v>
      </c>
      <c r="D35" s="7">
        <v>4.8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4.8</v>
      </c>
      <c r="M35" s="7">
        <f t="shared" si="2"/>
        <v>0</v>
      </c>
      <c r="N35" s="7">
        <f t="shared" si="3"/>
        <v>4.8</v>
      </c>
      <c r="O35" s="7">
        <f t="shared" si="4"/>
        <v>0</v>
      </c>
      <c r="P35" s="7">
        <f t="shared" si="5"/>
        <v>0</v>
      </c>
    </row>
    <row r="36" spans="1:16">
      <c r="A36" s="8" t="s">
        <v>29</v>
      </c>
      <c r="B36" s="9" t="s">
        <v>30</v>
      </c>
      <c r="C36" s="10">
        <v>10</v>
      </c>
      <c r="D36" s="10">
        <v>4.8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4.8</v>
      </c>
      <c r="M36" s="10">
        <f t="shared" si="2"/>
        <v>0</v>
      </c>
      <c r="N36" s="10">
        <f t="shared" si="3"/>
        <v>4.8</v>
      </c>
      <c r="O36" s="10">
        <f t="shared" si="4"/>
        <v>0</v>
      </c>
      <c r="P36" s="10">
        <f t="shared" si="5"/>
        <v>0</v>
      </c>
    </row>
    <row r="37" spans="1:16" ht="38.25">
      <c r="A37" s="5" t="s">
        <v>55</v>
      </c>
      <c r="B37" s="6" t="s">
        <v>56</v>
      </c>
      <c r="C37" s="7">
        <v>120</v>
      </c>
      <c r="D37" s="7">
        <v>118.755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0</v>
      </c>
      <c r="L37" s="7">
        <f t="shared" si="1"/>
        <v>118.755</v>
      </c>
      <c r="M37" s="7">
        <f t="shared" si="2"/>
        <v>0</v>
      </c>
      <c r="N37" s="7">
        <f t="shared" si="3"/>
        <v>118.755</v>
      </c>
      <c r="O37" s="7">
        <f t="shared" si="4"/>
        <v>0</v>
      </c>
      <c r="P37" s="7">
        <f t="shared" si="5"/>
        <v>0</v>
      </c>
    </row>
    <row r="38" spans="1:16" ht="25.5">
      <c r="A38" s="8" t="s">
        <v>57</v>
      </c>
      <c r="B38" s="9" t="s">
        <v>58</v>
      </c>
      <c r="C38" s="10">
        <v>120</v>
      </c>
      <c r="D38" s="10">
        <v>118.755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</v>
      </c>
      <c r="L38" s="10">
        <f t="shared" si="1"/>
        <v>118.755</v>
      </c>
      <c r="M38" s="10">
        <f t="shared" si="2"/>
        <v>0</v>
      </c>
      <c r="N38" s="10">
        <f t="shared" si="3"/>
        <v>118.755</v>
      </c>
      <c r="O38" s="10">
        <f t="shared" si="4"/>
        <v>0</v>
      </c>
      <c r="P38" s="10">
        <f t="shared" si="5"/>
        <v>0</v>
      </c>
    </row>
    <row r="39" spans="1:16" ht="38.25">
      <c r="A39" s="5" t="s">
        <v>59</v>
      </c>
      <c r="B39" s="6" t="s">
        <v>60</v>
      </c>
      <c r="C39" s="7">
        <v>0</v>
      </c>
      <c r="D39" s="7">
        <v>22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0</v>
      </c>
      <c r="L39" s="7">
        <f t="shared" si="1"/>
        <v>22</v>
      </c>
      <c r="M39" s="7">
        <f t="shared" si="2"/>
        <v>0</v>
      </c>
      <c r="N39" s="7">
        <f t="shared" si="3"/>
        <v>22</v>
      </c>
      <c r="O39" s="7">
        <f t="shared" si="4"/>
        <v>0</v>
      </c>
      <c r="P39" s="7">
        <f t="shared" si="5"/>
        <v>0</v>
      </c>
    </row>
    <row r="40" spans="1:16" ht="25.5">
      <c r="A40" s="8" t="s">
        <v>57</v>
      </c>
      <c r="B40" s="9" t="s">
        <v>58</v>
      </c>
      <c r="C40" s="10">
        <v>0</v>
      </c>
      <c r="D40" s="10">
        <v>22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</v>
      </c>
      <c r="L40" s="10">
        <f t="shared" si="1"/>
        <v>22</v>
      </c>
      <c r="M40" s="10">
        <f t="shared" si="2"/>
        <v>0</v>
      </c>
      <c r="N40" s="10">
        <f t="shared" si="3"/>
        <v>22</v>
      </c>
      <c r="O40" s="10">
        <f t="shared" si="4"/>
        <v>0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0</v>
      </c>
      <c r="D41" s="7">
        <v>40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0</v>
      </c>
      <c r="L41" s="7">
        <f t="shared" si="1"/>
        <v>40</v>
      </c>
      <c r="M41" s="7">
        <f t="shared" si="2"/>
        <v>0</v>
      </c>
      <c r="N41" s="7">
        <f t="shared" si="3"/>
        <v>40</v>
      </c>
      <c r="O41" s="7">
        <f t="shared" si="4"/>
        <v>0</v>
      </c>
      <c r="P41" s="7">
        <f t="shared" si="5"/>
        <v>0</v>
      </c>
    </row>
    <row r="42" spans="1:16" ht="25.5">
      <c r="A42" s="8" t="s">
        <v>57</v>
      </c>
      <c r="B42" s="9" t="s">
        <v>58</v>
      </c>
      <c r="C42" s="10">
        <v>0</v>
      </c>
      <c r="D42" s="10">
        <v>40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40</v>
      </c>
      <c r="M42" s="10">
        <f t="shared" si="2"/>
        <v>0</v>
      </c>
      <c r="N42" s="10">
        <f t="shared" si="3"/>
        <v>40</v>
      </c>
      <c r="O42" s="10">
        <f t="shared" si="4"/>
        <v>0</v>
      </c>
      <c r="P42" s="10">
        <f t="shared" si="5"/>
        <v>0</v>
      </c>
    </row>
    <row r="43" spans="1:16" ht="25.5">
      <c r="A43" s="5" t="s">
        <v>63</v>
      </c>
      <c r="B43" s="6" t="s">
        <v>64</v>
      </c>
      <c r="C43" s="7">
        <v>1799.8590000000002</v>
      </c>
      <c r="D43" s="7">
        <v>1430.009</v>
      </c>
      <c r="E43" s="7">
        <v>131.18</v>
      </c>
      <c r="F43" s="7">
        <v>0</v>
      </c>
      <c r="G43" s="7">
        <v>43.452410000000008</v>
      </c>
      <c r="H43" s="7">
        <v>0</v>
      </c>
      <c r="I43" s="7">
        <v>0</v>
      </c>
      <c r="J43" s="7">
        <v>43.452410000000008</v>
      </c>
      <c r="K43" s="7">
        <f t="shared" si="0"/>
        <v>131.18</v>
      </c>
      <c r="L43" s="7">
        <f t="shared" si="1"/>
        <v>1430.009</v>
      </c>
      <c r="M43" s="7">
        <f t="shared" si="2"/>
        <v>0</v>
      </c>
      <c r="N43" s="7">
        <f t="shared" si="3"/>
        <v>1430.009</v>
      </c>
      <c r="O43" s="7">
        <f t="shared" si="4"/>
        <v>131.18</v>
      </c>
      <c r="P43" s="7">
        <f t="shared" si="5"/>
        <v>0</v>
      </c>
    </row>
    <row r="44" spans="1:16" ht="25.5">
      <c r="A44" s="8" t="s">
        <v>57</v>
      </c>
      <c r="B44" s="9" t="s">
        <v>58</v>
      </c>
      <c r="C44" s="10">
        <v>1799.8590000000002</v>
      </c>
      <c r="D44" s="10">
        <v>1430.009</v>
      </c>
      <c r="E44" s="10">
        <v>131.18</v>
      </c>
      <c r="F44" s="10">
        <v>0</v>
      </c>
      <c r="G44" s="10">
        <v>43.452410000000008</v>
      </c>
      <c r="H44" s="10">
        <v>0</v>
      </c>
      <c r="I44" s="10">
        <v>0</v>
      </c>
      <c r="J44" s="10">
        <v>43.452410000000008</v>
      </c>
      <c r="K44" s="10">
        <f t="shared" si="0"/>
        <v>131.18</v>
      </c>
      <c r="L44" s="10">
        <f t="shared" si="1"/>
        <v>1430.009</v>
      </c>
      <c r="M44" s="10">
        <f t="shared" si="2"/>
        <v>0</v>
      </c>
      <c r="N44" s="10">
        <f t="shared" si="3"/>
        <v>1430.009</v>
      </c>
      <c r="O44" s="10">
        <f t="shared" si="4"/>
        <v>131.18</v>
      </c>
      <c r="P44" s="10">
        <f t="shared" si="5"/>
        <v>0</v>
      </c>
    </row>
    <row r="45" spans="1:16">
      <c r="A45" s="5" t="s">
        <v>65</v>
      </c>
      <c r="B45" s="6" t="s">
        <v>66</v>
      </c>
      <c r="C45" s="7">
        <v>990</v>
      </c>
      <c r="D45" s="7">
        <v>1139.5</v>
      </c>
      <c r="E45" s="7">
        <v>388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f t="shared" si="0"/>
        <v>388</v>
      </c>
      <c r="L45" s="7">
        <f t="shared" si="1"/>
        <v>1139.5</v>
      </c>
      <c r="M45" s="7">
        <f t="shared" si="2"/>
        <v>0</v>
      </c>
      <c r="N45" s="7">
        <f t="shared" si="3"/>
        <v>1139.5</v>
      </c>
      <c r="O45" s="7">
        <f t="shared" si="4"/>
        <v>388</v>
      </c>
      <c r="P45" s="7">
        <f t="shared" si="5"/>
        <v>0</v>
      </c>
    </row>
    <row r="46" spans="1:16">
      <c r="A46" s="8" t="s">
        <v>27</v>
      </c>
      <c r="B46" s="9" t="s">
        <v>28</v>
      </c>
      <c r="C46" s="10">
        <v>0</v>
      </c>
      <c r="D46" s="10">
        <v>316.5</v>
      </c>
      <c r="E46" s="10">
        <v>165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165</v>
      </c>
      <c r="L46" s="10">
        <f t="shared" si="1"/>
        <v>316.5</v>
      </c>
      <c r="M46" s="10">
        <f t="shared" si="2"/>
        <v>0</v>
      </c>
      <c r="N46" s="10">
        <f t="shared" si="3"/>
        <v>316.5</v>
      </c>
      <c r="O46" s="10">
        <f t="shared" si="4"/>
        <v>165</v>
      </c>
      <c r="P46" s="10">
        <f t="shared" si="5"/>
        <v>0</v>
      </c>
    </row>
    <row r="47" spans="1:16">
      <c r="A47" s="8" t="s">
        <v>29</v>
      </c>
      <c r="B47" s="9" t="s">
        <v>30</v>
      </c>
      <c r="C47" s="10">
        <v>990</v>
      </c>
      <c r="D47" s="10">
        <v>823</v>
      </c>
      <c r="E47" s="10">
        <v>223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223</v>
      </c>
      <c r="L47" s="10">
        <f t="shared" si="1"/>
        <v>823</v>
      </c>
      <c r="M47" s="10">
        <f t="shared" si="2"/>
        <v>0</v>
      </c>
      <c r="N47" s="10">
        <f t="shared" si="3"/>
        <v>823</v>
      </c>
      <c r="O47" s="10">
        <f t="shared" si="4"/>
        <v>223</v>
      </c>
      <c r="P47" s="10">
        <f t="shared" si="5"/>
        <v>0</v>
      </c>
    </row>
    <row r="48" spans="1:16">
      <c r="A48" s="5" t="s">
        <v>67</v>
      </c>
      <c r="B48" s="6" t="s">
        <v>68</v>
      </c>
      <c r="C48" s="7">
        <v>1026</v>
      </c>
      <c r="D48" s="7">
        <v>1229</v>
      </c>
      <c r="E48" s="7">
        <v>0</v>
      </c>
      <c r="F48" s="7">
        <v>10</v>
      </c>
      <c r="G48" s="7">
        <v>0</v>
      </c>
      <c r="H48" s="7">
        <v>0</v>
      </c>
      <c r="I48" s="7">
        <v>10</v>
      </c>
      <c r="J48" s="7">
        <v>10</v>
      </c>
      <c r="K48" s="7">
        <f t="shared" si="0"/>
        <v>-10</v>
      </c>
      <c r="L48" s="7">
        <f t="shared" si="1"/>
        <v>1219</v>
      </c>
      <c r="M48" s="7">
        <f t="shared" si="2"/>
        <v>0</v>
      </c>
      <c r="N48" s="7">
        <f t="shared" si="3"/>
        <v>1229</v>
      </c>
      <c r="O48" s="7">
        <f t="shared" si="4"/>
        <v>0</v>
      </c>
      <c r="P48" s="7">
        <f t="shared" si="5"/>
        <v>0</v>
      </c>
    </row>
    <row r="49" spans="1:16">
      <c r="A49" s="8" t="s">
        <v>27</v>
      </c>
      <c r="B49" s="9" t="s">
        <v>28</v>
      </c>
      <c r="C49" s="10">
        <v>92</v>
      </c>
      <c r="D49" s="10">
        <v>29.2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29.2</v>
      </c>
      <c r="M49" s="10">
        <f t="shared" si="2"/>
        <v>0</v>
      </c>
      <c r="N49" s="10">
        <f t="shared" si="3"/>
        <v>29.2</v>
      </c>
      <c r="O49" s="10">
        <f t="shared" si="4"/>
        <v>0</v>
      </c>
      <c r="P49" s="10">
        <f t="shared" si="5"/>
        <v>0</v>
      </c>
    </row>
    <row r="50" spans="1:16">
      <c r="A50" s="8" t="s">
        <v>29</v>
      </c>
      <c r="B50" s="9" t="s">
        <v>30</v>
      </c>
      <c r="C50" s="10">
        <v>934</v>
      </c>
      <c r="D50" s="10">
        <v>199.8</v>
      </c>
      <c r="E50" s="10">
        <v>0</v>
      </c>
      <c r="F50" s="10">
        <v>10</v>
      </c>
      <c r="G50" s="10">
        <v>0</v>
      </c>
      <c r="H50" s="10">
        <v>0</v>
      </c>
      <c r="I50" s="10">
        <v>10</v>
      </c>
      <c r="J50" s="10">
        <v>10</v>
      </c>
      <c r="K50" s="10">
        <f t="shared" si="0"/>
        <v>-10</v>
      </c>
      <c r="L50" s="10">
        <f t="shared" si="1"/>
        <v>189.8</v>
      </c>
      <c r="M50" s="10">
        <f t="shared" si="2"/>
        <v>0</v>
      </c>
      <c r="N50" s="10">
        <f t="shared" si="3"/>
        <v>199.8</v>
      </c>
      <c r="O50" s="10">
        <f t="shared" si="4"/>
        <v>0</v>
      </c>
      <c r="P50" s="10">
        <f t="shared" si="5"/>
        <v>0</v>
      </c>
    </row>
    <row r="51" spans="1:16" ht="25.5">
      <c r="A51" s="8" t="s">
        <v>57</v>
      </c>
      <c r="B51" s="9" t="s">
        <v>58</v>
      </c>
      <c r="C51" s="10">
        <v>0</v>
      </c>
      <c r="D51" s="10">
        <v>1000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1000</v>
      </c>
      <c r="M51" s="10">
        <f t="shared" si="2"/>
        <v>0</v>
      </c>
      <c r="N51" s="10">
        <f t="shared" si="3"/>
        <v>1000</v>
      </c>
      <c r="O51" s="10">
        <f t="shared" si="4"/>
        <v>0</v>
      </c>
      <c r="P51" s="10">
        <f t="shared" si="5"/>
        <v>0</v>
      </c>
    </row>
    <row r="52" spans="1:16">
      <c r="A52" s="5" t="s">
        <v>69</v>
      </c>
      <c r="B52" s="6" t="s">
        <v>70</v>
      </c>
      <c r="C52" s="7">
        <v>5324</v>
      </c>
      <c r="D52" s="7">
        <v>11134</v>
      </c>
      <c r="E52" s="7">
        <v>2297.6173599999997</v>
      </c>
      <c r="F52" s="7">
        <v>2193.6355899999999</v>
      </c>
      <c r="G52" s="7">
        <v>0</v>
      </c>
      <c r="H52" s="7">
        <v>2183.3022599999999</v>
      </c>
      <c r="I52" s="7">
        <v>10.33333</v>
      </c>
      <c r="J52" s="7">
        <v>1646.5314100000001</v>
      </c>
      <c r="K52" s="7">
        <f t="shared" si="0"/>
        <v>103.98176999999987</v>
      </c>
      <c r="L52" s="7">
        <f t="shared" si="1"/>
        <v>8940.3644100000001</v>
      </c>
      <c r="M52" s="7">
        <f t="shared" si="2"/>
        <v>95.474365235471595</v>
      </c>
      <c r="N52" s="7">
        <f t="shared" si="3"/>
        <v>8950.6977399999996</v>
      </c>
      <c r="O52" s="7">
        <f t="shared" si="4"/>
        <v>114.3150999999998</v>
      </c>
      <c r="P52" s="7">
        <f t="shared" si="5"/>
        <v>95.024624117568479</v>
      </c>
    </row>
    <row r="53" spans="1:16">
      <c r="A53" s="8" t="s">
        <v>27</v>
      </c>
      <c r="B53" s="9" t="s">
        <v>28</v>
      </c>
      <c r="C53" s="10">
        <v>20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0</v>
      </c>
      <c r="O53" s="10">
        <f t="shared" si="4"/>
        <v>0</v>
      </c>
      <c r="P53" s="10">
        <f t="shared" si="5"/>
        <v>0</v>
      </c>
    </row>
    <row r="54" spans="1:16">
      <c r="A54" s="8" t="s">
        <v>29</v>
      </c>
      <c r="B54" s="9" t="s">
        <v>30</v>
      </c>
      <c r="C54" s="10">
        <v>215</v>
      </c>
      <c r="D54" s="10">
        <v>30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30</v>
      </c>
      <c r="M54" s="10">
        <f t="shared" si="2"/>
        <v>0</v>
      </c>
      <c r="N54" s="10">
        <f t="shared" si="3"/>
        <v>30</v>
      </c>
      <c r="O54" s="10">
        <f t="shared" si="4"/>
        <v>0</v>
      </c>
      <c r="P54" s="10">
        <f t="shared" si="5"/>
        <v>0</v>
      </c>
    </row>
    <row r="55" spans="1:16" ht="25.5">
      <c r="A55" s="8" t="s">
        <v>57</v>
      </c>
      <c r="B55" s="9" t="s">
        <v>58</v>
      </c>
      <c r="C55" s="10">
        <v>5000</v>
      </c>
      <c r="D55" s="10">
        <v>11025</v>
      </c>
      <c r="E55" s="10">
        <v>2297.6173599999997</v>
      </c>
      <c r="F55" s="10">
        <v>2193.6355899999999</v>
      </c>
      <c r="G55" s="10">
        <v>0</v>
      </c>
      <c r="H55" s="10">
        <v>2183.3022599999999</v>
      </c>
      <c r="I55" s="10">
        <v>10.33333</v>
      </c>
      <c r="J55" s="10">
        <v>1646.5314100000001</v>
      </c>
      <c r="K55" s="10">
        <f t="shared" si="0"/>
        <v>103.98176999999987</v>
      </c>
      <c r="L55" s="10">
        <f t="shared" si="1"/>
        <v>8831.3644100000001</v>
      </c>
      <c r="M55" s="10">
        <f t="shared" si="2"/>
        <v>95.474365235471595</v>
      </c>
      <c r="N55" s="10">
        <f t="shared" si="3"/>
        <v>8841.6977399999996</v>
      </c>
      <c r="O55" s="10">
        <f t="shared" si="4"/>
        <v>114.3150999999998</v>
      </c>
      <c r="P55" s="10">
        <f t="shared" si="5"/>
        <v>95.024624117568479</v>
      </c>
    </row>
    <row r="56" spans="1:16">
      <c r="A56" s="8" t="s">
        <v>43</v>
      </c>
      <c r="B56" s="9" t="s">
        <v>44</v>
      </c>
      <c r="C56" s="10">
        <v>89</v>
      </c>
      <c r="D56" s="10">
        <v>79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79</v>
      </c>
      <c r="M56" s="10">
        <f t="shared" si="2"/>
        <v>0</v>
      </c>
      <c r="N56" s="10">
        <f t="shared" si="3"/>
        <v>79</v>
      </c>
      <c r="O56" s="10">
        <f t="shared" si="4"/>
        <v>0</v>
      </c>
      <c r="P56" s="10">
        <f t="shared" si="5"/>
        <v>0</v>
      </c>
    </row>
    <row r="57" spans="1:16" ht="25.5">
      <c r="A57" s="5" t="s">
        <v>71</v>
      </c>
      <c r="B57" s="6" t="s">
        <v>72</v>
      </c>
      <c r="C57" s="7">
        <v>160.16200000000001</v>
      </c>
      <c r="D57" s="7">
        <v>1160.162</v>
      </c>
      <c r="E57" s="7">
        <v>48.2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48.2</v>
      </c>
      <c r="L57" s="7">
        <f t="shared" si="1"/>
        <v>1160.162</v>
      </c>
      <c r="M57" s="7">
        <f t="shared" si="2"/>
        <v>0</v>
      </c>
      <c r="N57" s="7">
        <f t="shared" si="3"/>
        <v>1160.162</v>
      </c>
      <c r="O57" s="7">
        <f t="shared" si="4"/>
        <v>48.2</v>
      </c>
      <c r="P57" s="7">
        <f t="shared" si="5"/>
        <v>0</v>
      </c>
    </row>
    <row r="58" spans="1:16">
      <c r="A58" s="8" t="s">
        <v>43</v>
      </c>
      <c r="B58" s="9" t="s">
        <v>44</v>
      </c>
      <c r="C58" s="10">
        <v>160.16200000000001</v>
      </c>
      <c r="D58" s="10">
        <v>1160.162</v>
      </c>
      <c r="E58" s="10">
        <v>48.2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48.2</v>
      </c>
      <c r="L58" s="10">
        <f t="shared" si="1"/>
        <v>1160.162</v>
      </c>
      <c r="M58" s="10">
        <f t="shared" si="2"/>
        <v>0</v>
      </c>
      <c r="N58" s="10">
        <f t="shared" si="3"/>
        <v>1160.162</v>
      </c>
      <c r="O58" s="10">
        <f t="shared" si="4"/>
        <v>48.2</v>
      </c>
      <c r="P58" s="10">
        <f t="shared" si="5"/>
        <v>0</v>
      </c>
    </row>
    <row r="59" spans="1:16">
      <c r="A59" s="5" t="s">
        <v>73</v>
      </c>
      <c r="B59" s="6" t="s">
        <v>74</v>
      </c>
      <c r="C59" s="7">
        <v>8627.48</v>
      </c>
      <c r="D59" s="7">
        <v>730.89631000000054</v>
      </c>
      <c r="E59" s="7">
        <v>32</v>
      </c>
      <c r="F59" s="7">
        <v>0</v>
      </c>
      <c r="G59" s="7">
        <v>0</v>
      </c>
      <c r="H59" s="7">
        <v>0</v>
      </c>
      <c r="I59" s="7">
        <v>0</v>
      </c>
      <c r="J59" s="7">
        <v>83.307460000000006</v>
      </c>
      <c r="K59" s="7">
        <f t="shared" si="0"/>
        <v>32</v>
      </c>
      <c r="L59" s="7">
        <f t="shared" si="1"/>
        <v>730.89631000000054</v>
      </c>
      <c r="M59" s="7">
        <f t="shared" si="2"/>
        <v>0</v>
      </c>
      <c r="N59" s="7">
        <f t="shared" si="3"/>
        <v>730.89631000000054</v>
      </c>
      <c r="O59" s="7">
        <f t="shared" si="4"/>
        <v>32</v>
      </c>
      <c r="P59" s="7">
        <f t="shared" si="5"/>
        <v>0</v>
      </c>
    </row>
    <row r="60" spans="1:16">
      <c r="A60" s="8" t="s">
        <v>27</v>
      </c>
      <c r="B60" s="9" t="s">
        <v>28</v>
      </c>
      <c r="C60" s="10">
        <v>8400</v>
      </c>
      <c r="D60" s="10">
        <v>22.613310000000521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22.613310000000521</v>
      </c>
      <c r="M60" s="10">
        <f t="shared" si="2"/>
        <v>0</v>
      </c>
      <c r="N60" s="10">
        <f t="shared" si="3"/>
        <v>22.613310000000521</v>
      </c>
      <c r="O60" s="10">
        <f t="shared" si="4"/>
        <v>0</v>
      </c>
      <c r="P60" s="10">
        <f t="shared" si="5"/>
        <v>0</v>
      </c>
    </row>
    <row r="61" spans="1:16">
      <c r="A61" s="8" t="s">
        <v>29</v>
      </c>
      <c r="B61" s="9" t="s">
        <v>30</v>
      </c>
      <c r="C61" s="10">
        <v>51.800000000000004</v>
      </c>
      <c r="D61" s="10">
        <v>54.2</v>
      </c>
      <c r="E61" s="10">
        <v>4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4</v>
      </c>
      <c r="L61" s="10">
        <f t="shared" si="1"/>
        <v>54.2</v>
      </c>
      <c r="M61" s="10">
        <f t="shared" si="2"/>
        <v>0</v>
      </c>
      <c r="N61" s="10">
        <f t="shared" si="3"/>
        <v>54.2</v>
      </c>
      <c r="O61" s="10">
        <f t="shared" si="4"/>
        <v>4</v>
      </c>
      <c r="P61" s="10">
        <f t="shared" si="5"/>
        <v>0</v>
      </c>
    </row>
    <row r="62" spans="1:16" ht="25.5">
      <c r="A62" s="8" t="s">
        <v>57</v>
      </c>
      <c r="B62" s="9" t="s">
        <v>58</v>
      </c>
      <c r="C62" s="10">
        <v>175.68</v>
      </c>
      <c r="D62" s="10">
        <v>508.28300000000002</v>
      </c>
      <c r="E62" s="10">
        <v>28</v>
      </c>
      <c r="F62" s="10">
        <v>0</v>
      </c>
      <c r="G62" s="10">
        <v>0</v>
      </c>
      <c r="H62" s="10">
        <v>0</v>
      </c>
      <c r="I62" s="10">
        <v>0</v>
      </c>
      <c r="J62" s="10">
        <v>83.307460000000006</v>
      </c>
      <c r="K62" s="10">
        <f t="shared" si="0"/>
        <v>28</v>
      </c>
      <c r="L62" s="10">
        <f t="shared" si="1"/>
        <v>508.28300000000002</v>
      </c>
      <c r="M62" s="10">
        <f t="shared" si="2"/>
        <v>0</v>
      </c>
      <c r="N62" s="10">
        <f t="shared" si="3"/>
        <v>508.28300000000002</v>
      </c>
      <c r="O62" s="10">
        <f t="shared" si="4"/>
        <v>28</v>
      </c>
      <c r="P62" s="10">
        <f t="shared" si="5"/>
        <v>0</v>
      </c>
    </row>
    <row r="63" spans="1:16">
      <c r="A63" s="8" t="s">
        <v>43</v>
      </c>
      <c r="B63" s="9" t="s">
        <v>44</v>
      </c>
      <c r="C63" s="10">
        <v>0</v>
      </c>
      <c r="D63" s="10">
        <v>145.80000000000001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145.80000000000001</v>
      </c>
      <c r="M63" s="10">
        <f t="shared" si="2"/>
        <v>0</v>
      </c>
      <c r="N63" s="10">
        <f t="shared" si="3"/>
        <v>145.80000000000001</v>
      </c>
      <c r="O63" s="10">
        <f t="shared" si="4"/>
        <v>0</v>
      </c>
      <c r="P63" s="10">
        <f t="shared" si="5"/>
        <v>0</v>
      </c>
    </row>
    <row r="64" spans="1:16" ht="25.5">
      <c r="A64" s="5" t="s">
        <v>75</v>
      </c>
      <c r="B64" s="6" t="s">
        <v>76</v>
      </c>
      <c r="C64" s="7">
        <v>0</v>
      </c>
      <c r="D64" s="7">
        <v>249.125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0</v>
      </c>
      <c r="L64" s="7">
        <f t="shared" si="1"/>
        <v>249.125</v>
      </c>
      <c r="M64" s="7">
        <f t="shared" si="2"/>
        <v>0</v>
      </c>
      <c r="N64" s="7">
        <f t="shared" si="3"/>
        <v>249.125</v>
      </c>
      <c r="O64" s="7">
        <f t="shared" si="4"/>
        <v>0</v>
      </c>
      <c r="P64" s="7">
        <f t="shared" si="5"/>
        <v>0</v>
      </c>
    </row>
    <row r="65" spans="1:16">
      <c r="A65" s="8" t="s">
        <v>27</v>
      </c>
      <c r="B65" s="9" t="s">
        <v>28</v>
      </c>
      <c r="C65" s="10">
        <v>0</v>
      </c>
      <c r="D65" s="10">
        <v>249.125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249.125</v>
      </c>
      <c r="M65" s="10">
        <f t="shared" si="2"/>
        <v>0</v>
      </c>
      <c r="N65" s="10">
        <f t="shared" si="3"/>
        <v>249.125</v>
      </c>
      <c r="O65" s="10">
        <f t="shared" si="4"/>
        <v>0</v>
      </c>
      <c r="P65" s="10">
        <f t="shared" si="5"/>
        <v>0</v>
      </c>
    </row>
    <row r="66" spans="1:16">
      <c r="A66" s="5" t="s">
        <v>77</v>
      </c>
      <c r="B66" s="6" t="s">
        <v>78</v>
      </c>
      <c r="C66" s="7">
        <v>1560</v>
      </c>
      <c r="D66" s="7">
        <v>1367.9</v>
      </c>
      <c r="E66" s="7">
        <v>0</v>
      </c>
      <c r="F66" s="7">
        <v>38.4876</v>
      </c>
      <c r="G66" s="7">
        <v>0</v>
      </c>
      <c r="H66" s="7">
        <v>38.4876</v>
      </c>
      <c r="I66" s="7">
        <v>0</v>
      </c>
      <c r="J66" s="7">
        <v>0</v>
      </c>
      <c r="K66" s="7">
        <f t="shared" si="0"/>
        <v>-38.4876</v>
      </c>
      <c r="L66" s="7">
        <f t="shared" si="1"/>
        <v>1329.4124000000002</v>
      </c>
      <c r="M66" s="7">
        <f t="shared" si="2"/>
        <v>0</v>
      </c>
      <c r="N66" s="7">
        <f t="shared" si="3"/>
        <v>1329.4124000000002</v>
      </c>
      <c r="O66" s="7">
        <f t="shared" si="4"/>
        <v>-38.4876</v>
      </c>
      <c r="P66" s="7">
        <f t="shared" si="5"/>
        <v>0</v>
      </c>
    </row>
    <row r="67" spans="1:16">
      <c r="A67" s="8" t="s">
        <v>27</v>
      </c>
      <c r="B67" s="9" t="s">
        <v>28</v>
      </c>
      <c r="C67" s="10">
        <v>460</v>
      </c>
      <c r="D67" s="10">
        <v>394.93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394.93</v>
      </c>
      <c r="M67" s="10">
        <f t="shared" si="2"/>
        <v>0</v>
      </c>
      <c r="N67" s="10">
        <f t="shared" si="3"/>
        <v>394.93</v>
      </c>
      <c r="O67" s="10">
        <f t="shared" si="4"/>
        <v>0</v>
      </c>
      <c r="P67" s="10">
        <f t="shared" si="5"/>
        <v>0</v>
      </c>
    </row>
    <row r="68" spans="1:16">
      <c r="A68" s="8" t="s">
        <v>29</v>
      </c>
      <c r="B68" s="9" t="s">
        <v>30</v>
      </c>
      <c r="C68" s="10">
        <v>1050</v>
      </c>
      <c r="D68" s="10">
        <v>922.97</v>
      </c>
      <c r="E68" s="10">
        <v>0</v>
      </c>
      <c r="F68" s="10">
        <v>38.4876</v>
      </c>
      <c r="G68" s="10">
        <v>0</v>
      </c>
      <c r="H68" s="10">
        <v>38.4876</v>
      </c>
      <c r="I68" s="10">
        <v>0</v>
      </c>
      <c r="J68" s="10">
        <v>0</v>
      </c>
      <c r="K68" s="10">
        <f t="shared" si="0"/>
        <v>-38.4876</v>
      </c>
      <c r="L68" s="10">
        <f t="shared" si="1"/>
        <v>884.48239999999998</v>
      </c>
      <c r="M68" s="10">
        <f t="shared" si="2"/>
        <v>0</v>
      </c>
      <c r="N68" s="10">
        <f t="shared" si="3"/>
        <v>884.48239999999998</v>
      </c>
      <c r="O68" s="10">
        <f t="shared" si="4"/>
        <v>-38.4876</v>
      </c>
      <c r="P68" s="10">
        <f t="shared" si="5"/>
        <v>0</v>
      </c>
    </row>
    <row r="69" spans="1:16" ht="25.5">
      <c r="A69" s="8" t="s">
        <v>57</v>
      </c>
      <c r="B69" s="9" t="s">
        <v>58</v>
      </c>
      <c r="C69" s="10">
        <v>50</v>
      </c>
      <c r="D69" s="10">
        <v>50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50</v>
      </c>
      <c r="M69" s="10">
        <f t="shared" si="2"/>
        <v>0</v>
      </c>
      <c r="N69" s="10">
        <f t="shared" si="3"/>
        <v>50</v>
      </c>
      <c r="O69" s="10">
        <f t="shared" si="4"/>
        <v>0</v>
      </c>
      <c r="P69" s="10">
        <f t="shared" si="5"/>
        <v>0</v>
      </c>
    </row>
    <row r="70" spans="1:16">
      <c r="A70" s="5" t="s">
        <v>79</v>
      </c>
      <c r="B70" s="6" t="s">
        <v>80</v>
      </c>
      <c r="C70" s="7">
        <v>1237009.476</v>
      </c>
      <c r="D70" s="7">
        <v>1230196.5363600003</v>
      </c>
      <c r="E70" s="7">
        <v>109617.65000000001</v>
      </c>
      <c r="F70" s="7">
        <v>6121.5895799999998</v>
      </c>
      <c r="G70" s="7">
        <v>3.1287000000000003</v>
      </c>
      <c r="H70" s="7">
        <v>6056.690419999999</v>
      </c>
      <c r="I70" s="7">
        <v>916.40205000000014</v>
      </c>
      <c r="J70" s="7">
        <v>29440.186930000014</v>
      </c>
      <c r="K70" s="7">
        <f t="shared" ref="K70:K133" si="6">E70-F70</f>
        <v>103496.06042000001</v>
      </c>
      <c r="L70" s="7">
        <f t="shared" ref="L70:L133" si="7">D70-F70</f>
        <v>1224074.9467800003</v>
      </c>
      <c r="M70" s="7">
        <f t="shared" ref="M70:M133" si="8">IF(E70=0,0,(F70/E70)*100)</f>
        <v>5.5844926250471518</v>
      </c>
      <c r="N70" s="7">
        <f t="shared" ref="N70:N133" si="9">D70-H70</f>
        <v>1224139.8459400004</v>
      </c>
      <c r="O70" s="7">
        <f t="shared" ref="O70:O133" si="10">E70-H70</f>
        <v>103560.95958000001</v>
      </c>
      <c r="P70" s="7">
        <f t="shared" ref="P70:P133" si="11">IF(E70=0,0,(H70/E70)*100)</f>
        <v>5.5252875973896529</v>
      </c>
    </row>
    <row r="71" spans="1:16" ht="38.25">
      <c r="A71" s="5" t="s">
        <v>81</v>
      </c>
      <c r="B71" s="6" t="s">
        <v>46</v>
      </c>
      <c r="C71" s="7">
        <v>4234.2629999999999</v>
      </c>
      <c r="D71" s="7">
        <v>4197.2129999999997</v>
      </c>
      <c r="E71" s="7">
        <v>437.22700000000003</v>
      </c>
      <c r="F71" s="7">
        <v>121.37743999999999</v>
      </c>
      <c r="G71" s="7">
        <v>0</v>
      </c>
      <c r="H71" s="7">
        <v>2.5326900000000001</v>
      </c>
      <c r="I71" s="7">
        <v>120.77234</v>
      </c>
      <c r="J71" s="7">
        <v>139.12533999999999</v>
      </c>
      <c r="K71" s="7">
        <f t="shared" si="6"/>
        <v>315.84956000000005</v>
      </c>
      <c r="L71" s="7">
        <f t="shared" si="7"/>
        <v>4075.8355599999995</v>
      </c>
      <c r="M71" s="7">
        <f t="shared" si="8"/>
        <v>27.760737557378658</v>
      </c>
      <c r="N71" s="7">
        <f t="shared" si="9"/>
        <v>4194.6803099999997</v>
      </c>
      <c r="O71" s="7">
        <f t="shared" si="10"/>
        <v>434.69431000000003</v>
      </c>
      <c r="P71" s="7">
        <f t="shared" si="11"/>
        <v>0.57926203093587536</v>
      </c>
    </row>
    <row r="72" spans="1:16">
      <c r="A72" s="8" t="s">
        <v>23</v>
      </c>
      <c r="B72" s="9" t="s">
        <v>24</v>
      </c>
      <c r="C72" s="10">
        <v>3237.9700000000003</v>
      </c>
      <c r="D72" s="10">
        <v>3207.6010000000001</v>
      </c>
      <c r="E72" s="10">
        <v>350.61</v>
      </c>
      <c r="F72" s="10">
        <v>98.993719999999996</v>
      </c>
      <c r="G72" s="10">
        <v>0</v>
      </c>
      <c r="H72" s="10">
        <v>0</v>
      </c>
      <c r="I72" s="10">
        <v>98.993719999999996</v>
      </c>
      <c r="J72" s="10">
        <v>98.993719999999996</v>
      </c>
      <c r="K72" s="10">
        <f t="shared" si="6"/>
        <v>251.61628000000002</v>
      </c>
      <c r="L72" s="10">
        <f t="shared" si="7"/>
        <v>3108.6072800000002</v>
      </c>
      <c r="M72" s="10">
        <f t="shared" si="8"/>
        <v>28.234710932375002</v>
      </c>
      <c r="N72" s="10">
        <f t="shared" si="9"/>
        <v>3207.6010000000001</v>
      </c>
      <c r="O72" s="10">
        <f t="shared" si="10"/>
        <v>350.61</v>
      </c>
      <c r="P72" s="10">
        <f t="shared" si="11"/>
        <v>0</v>
      </c>
    </row>
    <row r="73" spans="1:16">
      <c r="A73" s="8" t="s">
        <v>25</v>
      </c>
      <c r="B73" s="9" t="s">
        <v>26</v>
      </c>
      <c r="C73" s="10">
        <v>661.40499999999997</v>
      </c>
      <c r="D73" s="10">
        <v>654.72400000000005</v>
      </c>
      <c r="E73" s="10">
        <v>63.117000000000004</v>
      </c>
      <c r="F73" s="10">
        <v>21.77862</v>
      </c>
      <c r="G73" s="10">
        <v>0</v>
      </c>
      <c r="H73" s="10">
        <v>0</v>
      </c>
      <c r="I73" s="10">
        <v>21.77862</v>
      </c>
      <c r="J73" s="10">
        <v>21.77862</v>
      </c>
      <c r="K73" s="10">
        <f t="shared" si="6"/>
        <v>41.338380000000001</v>
      </c>
      <c r="L73" s="10">
        <f t="shared" si="7"/>
        <v>632.94538</v>
      </c>
      <c r="M73" s="10">
        <f t="shared" si="8"/>
        <v>34.505157089215267</v>
      </c>
      <c r="N73" s="10">
        <f t="shared" si="9"/>
        <v>654.72400000000005</v>
      </c>
      <c r="O73" s="10">
        <f t="shared" si="10"/>
        <v>63.117000000000004</v>
      </c>
      <c r="P73" s="10">
        <f t="shared" si="11"/>
        <v>0</v>
      </c>
    </row>
    <row r="74" spans="1:16">
      <c r="A74" s="8" t="s">
        <v>27</v>
      </c>
      <c r="B74" s="9" t="s">
        <v>28</v>
      </c>
      <c r="C74" s="10">
        <v>98.534000000000006</v>
      </c>
      <c r="D74" s="10">
        <v>109.869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109.869</v>
      </c>
      <c r="M74" s="10">
        <f t="shared" si="8"/>
        <v>0</v>
      </c>
      <c r="N74" s="10">
        <f t="shared" si="9"/>
        <v>109.869</v>
      </c>
      <c r="O74" s="10">
        <f t="shared" si="10"/>
        <v>0</v>
      </c>
      <c r="P74" s="10">
        <f t="shared" si="11"/>
        <v>0</v>
      </c>
    </row>
    <row r="75" spans="1:16">
      <c r="A75" s="8" t="s">
        <v>29</v>
      </c>
      <c r="B75" s="9" t="s">
        <v>30</v>
      </c>
      <c r="C75" s="10">
        <v>94.506</v>
      </c>
      <c r="D75" s="10">
        <v>83.171000000000006</v>
      </c>
      <c r="E75" s="10">
        <v>4</v>
      </c>
      <c r="F75" s="10">
        <v>0</v>
      </c>
      <c r="G75" s="10">
        <v>0</v>
      </c>
      <c r="H75" s="10">
        <v>0</v>
      </c>
      <c r="I75" s="10">
        <v>0</v>
      </c>
      <c r="J75" s="10">
        <v>18.353000000000002</v>
      </c>
      <c r="K75" s="10">
        <f t="shared" si="6"/>
        <v>4</v>
      </c>
      <c r="L75" s="10">
        <f t="shared" si="7"/>
        <v>83.171000000000006</v>
      </c>
      <c r="M75" s="10">
        <f t="shared" si="8"/>
        <v>0</v>
      </c>
      <c r="N75" s="10">
        <f t="shared" si="9"/>
        <v>83.171000000000006</v>
      </c>
      <c r="O75" s="10">
        <f t="shared" si="10"/>
        <v>4</v>
      </c>
      <c r="P75" s="10">
        <f t="shared" si="11"/>
        <v>0</v>
      </c>
    </row>
    <row r="76" spans="1:16">
      <c r="A76" s="8" t="s">
        <v>31</v>
      </c>
      <c r="B76" s="9" t="s">
        <v>32</v>
      </c>
      <c r="C76" s="10">
        <v>1.7230000000000001</v>
      </c>
      <c r="D76" s="10">
        <v>1.7230000000000001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1.7230000000000001</v>
      </c>
      <c r="M76" s="10">
        <f t="shared" si="8"/>
        <v>0</v>
      </c>
      <c r="N76" s="10">
        <f t="shared" si="9"/>
        <v>1.7230000000000001</v>
      </c>
      <c r="O76" s="10">
        <f t="shared" si="10"/>
        <v>0</v>
      </c>
      <c r="P76" s="10">
        <f t="shared" si="11"/>
        <v>0</v>
      </c>
    </row>
    <row r="77" spans="1:16">
      <c r="A77" s="8" t="s">
        <v>33</v>
      </c>
      <c r="B77" s="9" t="s">
        <v>34</v>
      </c>
      <c r="C77" s="10">
        <v>92.022999999999996</v>
      </c>
      <c r="D77" s="10">
        <v>92.022999999999996</v>
      </c>
      <c r="E77" s="10">
        <v>15.8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15.8</v>
      </c>
      <c r="L77" s="10">
        <f t="shared" si="7"/>
        <v>92.022999999999996</v>
      </c>
      <c r="M77" s="10">
        <f t="shared" si="8"/>
        <v>0</v>
      </c>
      <c r="N77" s="10">
        <f t="shared" si="9"/>
        <v>92.022999999999996</v>
      </c>
      <c r="O77" s="10">
        <f t="shared" si="10"/>
        <v>15.8</v>
      </c>
      <c r="P77" s="10">
        <f t="shared" si="11"/>
        <v>0</v>
      </c>
    </row>
    <row r="78" spans="1:16">
      <c r="A78" s="8" t="s">
        <v>35</v>
      </c>
      <c r="B78" s="9" t="s">
        <v>36</v>
      </c>
      <c r="C78" s="10">
        <v>2.2530000000000001</v>
      </c>
      <c r="D78" s="10">
        <v>2.2530000000000001</v>
      </c>
      <c r="E78" s="10">
        <v>0.1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0.1</v>
      </c>
      <c r="L78" s="10">
        <f t="shared" si="7"/>
        <v>2.2530000000000001</v>
      </c>
      <c r="M78" s="10">
        <f t="shared" si="8"/>
        <v>0</v>
      </c>
      <c r="N78" s="10">
        <f t="shared" si="9"/>
        <v>2.2530000000000001</v>
      </c>
      <c r="O78" s="10">
        <f t="shared" si="10"/>
        <v>0.1</v>
      </c>
      <c r="P78" s="10">
        <f t="shared" si="11"/>
        <v>0</v>
      </c>
    </row>
    <row r="79" spans="1:16">
      <c r="A79" s="8" t="s">
        <v>37</v>
      </c>
      <c r="B79" s="9" t="s">
        <v>38</v>
      </c>
      <c r="C79" s="10">
        <v>33.658999999999999</v>
      </c>
      <c r="D79" s="10">
        <v>33.658999999999999</v>
      </c>
      <c r="E79" s="10">
        <v>2.9</v>
      </c>
      <c r="F79" s="10">
        <v>0</v>
      </c>
      <c r="G79" s="10">
        <v>0</v>
      </c>
      <c r="H79" s="10">
        <v>1.9275899999999999</v>
      </c>
      <c r="I79" s="10">
        <v>0</v>
      </c>
      <c r="J79" s="10">
        <v>0</v>
      </c>
      <c r="K79" s="10">
        <f t="shared" si="6"/>
        <v>2.9</v>
      </c>
      <c r="L79" s="10">
        <f t="shared" si="7"/>
        <v>33.658999999999999</v>
      </c>
      <c r="M79" s="10">
        <f t="shared" si="8"/>
        <v>0</v>
      </c>
      <c r="N79" s="10">
        <f t="shared" si="9"/>
        <v>31.73141</v>
      </c>
      <c r="O79" s="10">
        <f t="shared" si="10"/>
        <v>0.97241</v>
      </c>
      <c r="P79" s="10">
        <f t="shared" si="11"/>
        <v>66.468620689655168</v>
      </c>
    </row>
    <row r="80" spans="1:16" ht="25.5">
      <c r="A80" s="8" t="s">
        <v>41</v>
      </c>
      <c r="B80" s="9" t="s">
        <v>42</v>
      </c>
      <c r="C80" s="10">
        <v>3.0150000000000001</v>
      </c>
      <c r="D80" s="10">
        <v>3.0150000000000001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3.0150000000000001</v>
      </c>
      <c r="M80" s="10">
        <f t="shared" si="8"/>
        <v>0</v>
      </c>
      <c r="N80" s="10">
        <f t="shared" si="9"/>
        <v>3.0150000000000001</v>
      </c>
      <c r="O80" s="10">
        <f t="shared" si="10"/>
        <v>0</v>
      </c>
      <c r="P80" s="10">
        <f t="shared" si="11"/>
        <v>0</v>
      </c>
    </row>
    <row r="81" spans="1:16">
      <c r="A81" s="8" t="s">
        <v>43</v>
      </c>
      <c r="B81" s="9" t="s">
        <v>44</v>
      </c>
      <c r="C81" s="10">
        <v>9.1750000000000007</v>
      </c>
      <c r="D81" s="10">
        <v>9.1750000000000007</v>
      </c>
      <c r="E81" s="10">
        <v>0.70000000000000007</v>
      </c>
      <c r="F81" s="10">
        <v>0.60510000000000008</v>
      </c>
      <c r="G81" s="10">
        <v>0</v>
      </c>
      <c r="H81" s="10">
        <v>0.60510000000000008</v>
      </c>
      <c r="I81" s="10">
        <v>0</v>
      </c>
      <c r="J81" s="10">
        <v>0</v>
      </c>
      <c r="K81" s="10">
        <f t="shared" si="6"/>
        <v>9.4899999999999984E-2</v>
      </c>
      <c r="L81" s="10">
        <f t="shared" si="7"/>
        <v>8.5699000000000005</v>
      </c>
      <c r="M81" s="10">
        <f t="shared" si="8"/>
        <v>86.44285714285715</v>
      </c>
      <c r="N81" s="10">
        <f t="shared" si="9"/>
        <v>8.5699000000000005</v>
      </c>
      <c r="O81" s="10">
        <f t="shared" si="10"/>
        <v>9.4899999999999984E-2</v>
      </c>
      <c r="P81" s="10">
        <f t="shared" si="11"/>
        <v>86.44285714285715</v>
      </c>
    </row>
    <row r="82" spans="1:16">
      <c r="A82" s="5" t="s">
        <v>82</v>
      </c>
      <c r="B82" s="6" t="s">
        <v>83</v>
      </c>
      <c r="C82" s="7">
        <v>385037.46399999998</v>
      </c>
      <c r="D82" s="7">
        <v>380352.38193000009</v>
      </c>
      <c r="E82" s="7">
        <v>32048.986999999997</v>
      </c>
      <c r="F82" s="7">
        <v>1627.6058499999999</v>
      </c>
      <c r="G82" s="7">
        <v>0</v>
      </c>
      <c r="H82" s="7">
        <v>1589.2502699999998</v>
      </c>
      <c r="I82" s="7">
        <v>266.06016000000005</v>
      </c>
      <c r="J82" s="7">
        <v>6761.5458999999992</v>
      </c>
      <c r="K82" s="7">
        <f t="shared" si="6"/>
        <v>30421.381149999997</v>
      </c>
      <c r="L82" s="7">
        <f t="shared" si="7"/>
        <v>378724.7760800001</v>
      </c>
      <c r="M82" s="7">
        <f t="shared" si="8"/>
        <v>5.0784939006028491</v>
      </c>
      <c r="N82" s="7">
        <f t="shared" si="9"/>
        <v>378763.13166000007</v>
      </c>
      <c r="O82" s="7">
        <f t="shared" si="10"/>
        <v>30459.736729999997</v>
      </c>
      <c r="P82" s="7">
        <f t="shared" si="11"/>
        <v>4.9588159213893404</v>
      </c>
    </row>
    <row r="83" spans="1:16">
      <c r="A83" s="8" t="s">
        <v>23</v>
      </c>
      <c r="B83" s="9" t="s">
        <v>24</v>
      </c>
      <c r="C83" s="10">
        <v>233431.625</v>
      </c>
      <c r="D83" s="10">
        <v>247380.81744000001</v>
      </c>
      <c r="E83" s="10">
        <v>18344.175999999999</v>
      </c>
      <c r="F83" s="10">
        <v>0</v>
      </c>
      <c r="G83" s="10">
        <v>0</v>
      </c>
      <c r="H83" s="10">
        <v>5.5928500000000003</v>
      </c>
      <c r="I83" s="10">
        <v>0</v>
      </c>
      <c r="J83" s="10">
        <v>4584.6518900000001</v>
      </c>
      <c r="K83" s="10">
        <f t="shared" si="6"/>
        <v>18344.175999999999</v>
      </c>
      <c r="L83" s="10">
        <f t="shared" si="7"/>
        <v>247380.81744000001</v>
      </c>
      <c r="M83" s="10">
        <f t="shared" si="8"/>
        <v>0</v>
      </c>
      <c r="N83" s="10">
        <f t="shared" si="9"/>
        <v>247375.22459000003</v>
      </c>
      <c r="O83" s="10">
        <f t="shared" si="10"/>
        <v>18338.583149999999</v>
      </c>
      <c r="P83" s="10">
        <f t="shared" si="11"/>
        <v>3.0488423137675962E-2</v>
      </c>
    </row>
    <row r="84" spans="1:16">
      <c r="A84" s="8" t="s">
        <v>25</v>
      </c>
      <c r="B84" s="9" t="s">
        <v>26</v>
      </c>
      <c r="C84" s="10">
        <v>51355.154000000002</v>
      </c>
      <c r="D84" s="10">
        <v>54469.244740000002</v>
      </c>
      <c r="E84" s="10">
        <v>4030.21</v>
      </c>
      <c r="F84" s="10">
        <v>0</v>
      </c>
      <c r="G84" s="10">
        <v>0</v>
      </c>
      <c r="H84" s="10">
        <v>1.2304200000000001</v>
      </c>
      <c r="I84" s="10">
        <v>0</v>
      </c>
      <c r="J84" s="10">
        <v>994.31587999999999</v>
      </c>
      <c r="K84" s="10">
        <f t="shared" si="6"/>
        <v>4030.21</v>
      </c>
      <c r="L84" s="10">
        <f t="shared" si="7"/>
        <v>54469.244740000002</v>
      </c>
      <c r="M84" s="10">
        <f t="shared" si="8"/>
        <v>0</v>
      </c>
      <c r="N84" s="10">
        <f t="shared" si="9"/>
        <v>54468.014320000002</v>
      </c>
      <c r="O84" s="10">
        <f t="shared" si="10"/>
        <v>4028.9795800000002</v>
      </c>
      <c r="P84" s="10">
        <f t="shared" si="11"/>
        <v>3.0529922758367432E-2</v>
      </c>
    </row>
    <row r="85" spans="1:16">
      <c r="A85" s="8" t="s">
        <v>27</v>
      </c>
      <c r="B85" s="9" t="s">
        <v>28</v>
      </c>
      <c r="C85" s="10">
        <v>10298.885</v>
      </c>
      <c r="D85" s="10">
        <v>12303.769480000001</v>
      </c>
      <c r="E85" s="10">
        <v>46.6</v>
      </c>
      <c r="F85" s="10">
        <v>5.9204600000000003</v>
      </c>
      <c r="G85" s="10">
        <v>0</v>
      </c>
      <c r="H85" s="10">
        <v>37.20496</v>
      </c>
      <c r="I85" s="10">
        <v>0</v>
      </c>
      <c r="J85" s="10">
        <v>49.238889999999998</v>
      </c>
      <c r="K85" s="10">
        <f t="shared" si="6"/>
        <v>40.679540000000003</v>
      </c>
      <c r="L85" s="10">
        <f t="shared" si="7"/>
        <v>12297.849020000001</v>
      </c>
      <c r="M85" s="10">
        <f t="shared" si="8"/>
        <v>12.704849785407726</v>
      </c>
      <c r="N85" s="10">
        <f t="shared" si="9"/>
        <v>12266.564520000002</v>
      </c>
      <c r="O85" s="10">
        <f t="shared" si="10"/>
        <v>9.3950400000000016</v>
      </c>
      <c r="P85" s="10">
        <f t="shared" si="11"/>
        <v>79.838969957081545</v>
      </c>
    </row>
    <row r="86" spans="1:16">
      <c r="A86" s="8" t="s">
        <v>84</v>
      </c>
      <c r="B86" s="9" t="s">
        <v>85</v>
      </c>
      <c r="C86" s="10">
        <v>199.3</v>
      </c>
      <c r="D86" s="10">
        <v>359.74299999999999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359.74299999999999</v>
      </c>
      <c r="M86" s="10">
        <f t="shared" si="8"/>
        <v>0</v>
      </c>
      <c r="N86" s="10">
        <f t="shared" si="9"/>
        <v>359.74299999999999</v>
      </c>
      <c r="O86" s="10">
        <f t="shared" si="10"/>
        <v>0</v>
      </c>
      <c r="P86" s="10">
        <f t="shared" si="11"/>
        <v>0</v>
      </c>
    </row>
    <row r="87" spans="1:16">
      <c r="A87" s="8" t="s">
        <v>86</v>
      </c>
      <c r="B87" s="9" t="s">
        <v>87</v>
      </c>
      <c r="C87" s="10">
        <v>32805.800000000003</v>
      </c>
      <c r="D87" s="10">
        <v>18424.767619999999</v>
      </c>
      <c r="E87" s="10">
        <v>1812.509</v>
      </c>
      <c r="F87" s="10">
        <v>876.02547000000004</v>
      </c>
      <c r="G87" s="10">
        <v>0</v>
      </c>
      <c r="H87" s="10">
        <v>811.56858999999997</v>
      </c>
      <c r="I87" s="10">
        <v>85.702750000000009</v>
      </c>
      <c r="J87" s="10">
        <v>607.86472000000003</v>
      </c>
      <c r="K87" s="10">
        <f t="shared" si="6"/>
        <v>936.48352999999997</v>
      </c>
      <c r="L87" s="10">
        <f t="shared" si="7"/>
        <v>17548.742149999998</v>
      </c>
      <c r="M87" s="10">
        <f t="shared" si="8"/>
        <v>48.332199729766863</v>
      </c>
      <c r="N87" s="10">
        <f t="shared" si="9"/>
        <v>17613.19903</v>
      </c>
      <c r="O87" s="10">
        <f t="shared" si="10"/>
        <v>1000.94041</v>
      </c>
      <c r="P87" s="10">
        <f t="shared" si="11"/>
        <v>44.775975733086014</v>
      </c>
    </row>
    <row r="88" spans="1:16">
      <c r="A88" s="8" t="s">
        <v>29</v>
      </c>
      <c r="B88" s="9" t="s">
        <v>30</v>
      </c>
      <c r="C88" s="10">
        <v>18388.600000000002</v>
      </c>
      <c r="D88" s="10">
        <v>20939.316050000001</v>
      </c>
      <c r="E88" s="10">
        <v>918.88</v>
      </c>
      <c r="F88" s="10">
        <v>256.45321999999999</v>
      </c>
      <c r="G88" s="10">
        <v>0</v>
      </c>
      <c r="H88" s="10">
        <v>217.64610999999999</v>
      </c>
      <c r="I88" s="10">
        <v>56.807110000000002</v>
      </c>
      <c r="J88" s="10">
        <v>200.40817000000001</v>
      </c>
      <c r="K88" s="10">
        <f t="shared" si="6"/>
        <v>662.42678000000001</v>
      </c>
      <c r="L88" s="10">
        <f t="shared" si="7"/>
        <v>20682.862830000002</v>
      </c>
      <c r="M88" s="10">
        <f t="shared" si="8"/>
        <v>27.909326571478321</v>
      </c>
      <c r="N88" s="10">
        <f t="shared" si="9"/>
        <v>20721.66994</v>
      </c>
      <c r="O88" s="10">
        <f t="shared" si="10"/>
        <v>701.23388999999997</v>
      </c>
      <c r="P88" s="10">
        <f t="shared" si="11"/>
        <v>23.686021025596375</v>
      </c>
    </row>
    <row r="89" spans="1:16">
      <c r="A89" s="8" t="s">
        <v>31</v>
      </c>
      <c r="B89" s="9" t="s">
        <v>32</v>
      </c>
      <c r="C89" s="10">
        <v>1.3</v>
      </c>
      <c r="D89" s="10">
        <v>3.7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3.7</v>
      </c>
      <c r="M89" s="10">
        <f t="shared" si="8"/>
        <v>0</v>
      </c>
      <c r="N89" s="10">
        <f t="shared" si="9"/>
        <v>3.7</v>
      </c>
      <c r="O89" s="10">
        <f t="shared" si="10"/>
        <v>0</v>
      </c>
      <c r="P89" s="10">
        <f t="shared" si="11"/>
        <v>0</v>
      </c>
    </row>
    <row r="90" spans="1:16">
      <c r="A90" s="8" t="s">
        <v>33</v>
      </c>
      <c r="B90" s="9" t="s">
        <v>34</v>
      </c>
      <c r="C90" s="10">
        <v>18455</v>
      </c>
      <c r="D90" s="10">
        <v>8711.9075600000015</v>
      </c>
      <c r="E90" s="10">
        <v>2327.4369999999999</v>
      </c>
      <c r="F90" s="10">
        <v>0</v>
      </c>
      <c r="G90" s="10">
        <v>0</v>
      </c>
      <c r="H90" s="10">
        <v>-0.91927000000000003</v>
      </c>
      <c r="I90" s="10">
        <v>0.91927000000000003</v>
      </c>
      <c r="J90" s="10">
        <v>74.155609999999996</v>
      </c>
      <c r="K90" s="10">
        <f t="shared" si="6"/>
        <v>2327.4369999999999</v>
      </c>
      <c r="L90" s="10">
        <f t="shared" si="7"/>
        <v>8711.9075600000015</v>
      </c>
      <c r="M90" s="10">
        <f t="shared" si="8"/>
        <v>0</v>
      </c>
      <c r="N90" s="10">
        <f t="shared" si="9"/>
        <v>8712.8268300000018</v>
      </c>
      <c r="O90" s="10">
        <f t="shared" si="10"/>
        <v>2328.3562699999998</v>
      </c>
      <c r="P90" s="10">
        <f t="shared" si="11"/>
        <v>-3.9497094873029867E-2</v>
      </c>
    </row>
    <row r="91" spans="1:16">
      <c r="A91" s="8" t="s">
        <v>35</v>
      </c>
      <c r="B91" s="9" t="s">
        <v>36</v>
      </c>
      <c r="C91" s="10">
        <v>2953.7000000000003</v>
      </c>
      <c r="D91" s="10">
        <v>3660.6288599999998</v>
      </c>
      <c r="E91" s="10">
        <v>935.80799999999999</v>
      </c>
      <c r="F91" s="10">
        <v>60.440770000000001</v>
      </c>
      <c r="G91" s="10">
        <v>0</v>
      </c>
      <c r="H91" s="10">
        <v>2.1227399999999998</v>
      </c>
      <c r="I91" s="10">
        <v>58.31803</v>
      </c>
      <c r="J91" s="10">
        <v>145.07665</v>
      </c>
      <c r="K91" s="10">
        <f t="shared" si="6"/>
        <v>875.36722999999995</v>
      </c>
      <c r="L91" s="10">
        <f t="shared" si="7"/>
        <v>3600.1880899999996</v>
      </c>
      <c r="M91" s="10">
        <f t="shared" si="8"/>
        <v>6.4586720780331008</v>
      </c>
      <c r="N91" s="10">
        <f t="shared" si="9"/>
        <v>3658.50612</v>
      </c>
      <c r="O91" s="10">
        <f t="shared" si="10"/>
        <v>933.68525999999997</v>
      </c>
      <c r="P91" s="10">
        <f t="shared" si="11"/>
        <v>0.22683499179318836</v>
      </c>
    </row>
    <row r="92" spans="1:16">
      <c r="A92" s="8" t="s">
        <v>37</v>
      </c>
      <c r="B92" s="9" t="s">
        <v>38</v>
      </c>
      <c r="C92" s="10">
        <v>10266</v>
      </c>
      <c r="D92" s="10">
        <v>8886.0583200000001</v>
      </c>
      <c r="E92" s="10">
        <v>1754.421</v>
      </c>
      <c r="F92" s="10">
        <v>114.40514999999999</v>
      </c>
      <c r="G92" s="10">
        <v>0</v>
      </c>
      <c r="H92" s="10">
        <v>181.24989000000002</v>
      </c>
      <c r="I92" s="10">
        <v>31.996450000000003</v>
      </c>
      <c r="J92" s="10">
        <v>31.693729999999999</v>
      </c>
      <c r="K92" s="10">
        <f t="shared" si="6"/>
        <v>1640.01585</v>
      </c>
      <c r="L92" s="10">
        <f t="shared" si="7"/>
        <v>8771.6531699999996</v>
      </c>
      <c r="M92" s="10">
        <f t="shared" si="8"/>
        <v>6.5209633263623719</v>
      </c>
      <c r="N92" s="10">
        <f t="shared" si="9"/>
        <v>8704.808430000001</v>
      </c>
      <c r="O92" s="10">
        <f t="shared" si="10"/>
        <v>1573.17111</v>
      </c>
      <c r="P92" s="10">
        <f t="shared" si="11"/>
        <v>10.33103741918274</v>
      </c>
    </row>
    <row r="93" spans="1:16">
      <c r="A93" s="8" t="s">
        <v>39</v>
      </c>
      <c r="B93" s="9" t="s">
        <v>40</v>
      </c>
      <c r="C93" s="10">
        <v>5744.5</v>
      </c>
      <c r="D93" s="10">
        <v>3757.6</v>
      </c>
      <c r="E93" s="10">
        <v>1392.42</v>
      </c>
      <c r="F93" s="10">
        <v>38.658809999999995</v>
      </c>
      <c r="G93" s="10">
        <v>0</v>
      </c>
      <c r="H93" s="10">
        <v>32.359529999999999</v>
      </c>
      <c r="I93" s="10">
        <v>21.752939999999999</v>
      </c>
      <c r="J93" s="10">
        <v>59.79139</v>
      </c>
      <c r="K93" s="10">
        <f t="shared" si="6"/>
        <v>1353.7611900000002</v>
      </c>
      <c r="L93" s="10">
        <f t="shared" si="7"/>
        <v>3718.94119</v>
      </c>
      <c r="M93" s="10">
        <f t="shared" si="8"/>
        <v>2.77637566251562</v>
      </c>
      <c r="N93" s="10">
        <f t="shared" si="9"/>
        <v>3725.2404699999997</v>
      </c>
      <c r="O93" s="10">
        <f t="shared" si="10"/>
        <v>1360.0604700000001</v>
      </c>
      <c r="P93" s="10">
        <f t="shared" si="11"/>
        <v>2.3239776791485327</v>
      </c>
    </row>
    <row r="94" spans="1:16">
      <c r="A94" s="8" t="s">
        <v>88</v>
      </c>
      <c r="B94" s="9" t="s">
        <v>89</v>
      </c>
      <c r="C94" s="10">
        <v>1044.7</v>
      </c>
      <c r="D94" s="10">
        <v>1103.3804600000001</v>
      </c>
      <c r="E94" s="10">
        <v>482.62600000000003</v>
      </c>
      <c r="F94" s="10">
        <v>231.49322000000001</v>
      </c>
      <c r="G94" s="10">
        <v>0</v>
      </c>
      <c r="H94" s="10">
        <v>232.18470000000002</v>
      </c>
      <c r="I94" s="10">
        <v>2.8646100000000003</v>
      </c>
      <c r="J94" s="10">
        <v>4.0499700000000001</v>
      </c>
      <c r="K94" s="10">
        <f t="shared" si="6"/>
        <v>251.13278000000003</v>
      </c>
      <c r="L94" s="10">
        <f t="shared" si="7"/>
        <v>871.88724000000002</v>
      </c>
      <c r="M94" s="10">
        <f t="shared" si="8"/>
        <v>47.965343765151481</v>
      </c>
      <c r="N94" s="10">
        <f t="shared" si="9"/>
        <v>871.19576000000006</v>
      </c>
      <c r="O94" s="10">
        <f t="shared" si="10"/>
        <v>250.44130000000001</v>
      </c>
      <c r="P94" s="10">
        <f t="shared" si="11"/>
        <v>48.108618267561219</v>
      </c>
    </row>
    <row r="95" spans="1:16" ht="25.5">
      <c r="A95" s="8" t="s">
        <v>41</v>
      </c>
      <c r="B95" s="9" t="s">
        <v>42</v>
      </c>
      <c r="C95" s="10">
        <v>60.9</v>
      </c>
      <c r="D95" s="10">
        <v>319.44840000000005</v>
      </c>
      <c r="E95" s="10">
        <v>3.9</v>
      </c>
      <c r="F95" s="10">
        <v>43.899000000000001</v>
      </c>
      <c r="G95" s="10">
        <v>0</v>
      </c>
      <c r="H95" s="10">
        <v>68.7</v>
      </c>
      <c r="I95" s="10">
        <v>7.6989999999999998</v>
      </c>
      <c r="J95" s="10">
        <v>10.298999999999999</v>
      </c>
      <c r="K95" s="10">
        <f t="shared" si="6"/>
        <v>-39.999000000000002</v>
      </c>
      <c r="L95" s="10">
        <f t="shared" si="7"/>
        <v>275.54940000000005</v>
      </c>
      <c r="M95" s="10">
        <f t="shared" si="8"/>
        <v>1125.6153846153848</v>
      </c>
      <c r="N95" s="10">
        <f t="shared" si="9"/>
        <v>250.74840000000006</v>
      </c>
      <c r="O95" s="10">
        <f t="shared" si="10"/>
        <v>-64.8</v>
      </c>
      <c r="P95" s="10">
        <f t="shared" si="11"/>
        <v>1761.5384615384617</v>
      </c>
    </row>
    <row r="96" spans="1:16">
      <c r="A96" s="8" t="s">
        <v>43</v>
      </c>
      <c r="B96" s="9" t="s">
        <v>44</v>
      </c>
      <c r="C96" s="10">
        <v>32</v>
      </c>
      <c r="D96" s="10">
        <v>32</v>
      </c>
      <c r="E96" s="10">
        <v>0</v>
      </c>
      <c r="F96" s="10">
        <v>0.30975000000000003</v>
      </c>
      <c r="G96" s="10">
        <v>0</v>
      </c>
      <c r="H96" s="10">
        <v>0.30975000000000003</v>
      </c>
      <c r="I96" s="10">
        <v>0</v>
      </c>
      <c r="J96" s="10">
        <v>0</v>
      </c>
      <c r="K96" s="10">
        <f t="shared" si="6"/>
        <v>-0.30975000000000003</v>
      </c>
      <c r="L96" s="10">
        <f t="shared" si="7"/>
        <v>31.690249999999999</v>
      </c>
      <c r="M96" s="10">
        <f t="shared" si="8"/>
        <v>0</v>
      </c>
      <c r="N96" s="10">
        <f t="shared" si="9"/>
        <v>31.690249999999999</v>
      </c>
      <c r="O96" s="10">
        <f t="shared" si="10"/>
        <v>-0.30975000000000003</v>
      </c>
      <c r="P96" s="10">
        <f t="shared" si="11"/>
        <v>0</v>
      </c>
    </row>
    <row r="97" spans="1:16" ht="38.25">
      <c r="A97" s="5" t="s">
        <v>90</v>
      </c>
      <c r="B97" s="6" t="s">
        <v>91</v>
      </c>
      <c r="C97" s="7">
        <v>670048.74900000007</v>
      </c>
      <c r="D97" s="7">
        <v>669391.63043000002</v>
      </c>
      <c r="E97" s="7">
        <v>59698.662000000004</v>
      </c>
      <c r="F97" s="7">
        <v>1939.5333199999998</v>
      </c>
      <c r="G97" s="7">
        <v>3.1287000000000003</v>
      </c>
      <c r="H97" s="7">
        <v>1971.1261299999996</v>
      </c>
      <c r="I97" s="7">
        <v>386.33564000000001</v>
      </c>
      <c r="J97" s="7">
        <v>20159.936460000004</v>
      </c>
      <c r="K97" s="7">
        <f t="shared" si="6"/>
        <v>57759.128680000002</v>
      </c>
      <c r="L97" s="7">
        <f t="shared" si="7"/>
        <v>667452.09710999997</v>
      </c>
      <c r="M97" s="7">
        <f t="shared" si="8"/>
        <v>3.24887234491118</v>
      </c>
      <c r="N97" s="7">
        <f t="shared" si="9"/>
        <v>667420.50430000003</v>
      </c>
      <c r="O97" s="7">
        <f t="shared" si="10"/>
        <v>57727.535870000007</v>
      </c>
      <c r="P97" s="7">
        <f t="shared" si="11"/>
        <v>3.301792810699844</v>
      </c>
    </row>
    <row r="98" spans="1:16">
      <c r="A98" s="8" t="s">
        <v>23</v>
      </c>
      <c r="B98" s="9" t="s">
        <v>24</v>
      </c>
      <c r="C98" s="10">
        <v>449347.87200000003</v>
      </c>
      <c r="D98" s="10">
        <v>467608.85356000002</v>
      </c>
      <c r="E98" s="10">
        <v>39937.982000000004</v>
      </c>
      <c r="F98" s="10">
        <v>8.442540000000001</v>
      </c>
      <c r="G98" s="10">
        <v>0</v>
      </c>
      <c r="H98" s="10">
        <v>8.442540000000001</v>
      </c>
      <c r="I98" s="10">
        <v>0</v>
      </c>
      <c r="J98" s="10">
        <v>15318.15216</v>
      </c>
      <c r="K98" s="10">
        <f t="shared" si="6"/>
        <v>39929.539460000007</v>
      </c>
      <c r="L98" s="10">
        <f t="shared" si="7"/>
        <v>467600.41102</v>
      </c>
      <c r="M98" s="10">
        <f t="shared" si="8"/>
        <v>2.1139125156599048E-2</v>
      </c>
      <c r="N98" s="10">
        <f t="shared" si="9"/>
        <v>467600.41102</v>
      </c>
      <c r="O98" s="10">
        <f t="shared" si="10"/>
        <v>39929.539460000007</v>
      </c>
      <c r="P98" s="10">
        <f t="shared" si="11"/>
        <v>2.1139125156599048E-2</v>
      </c>
    </row>
    <row r="99" spans="1:16">
      <c r="A99" s="8" t="s">
        <v>25</v>
      </c>
      <c r="B99" s="9" t="s">
        <v>26</v>
      </c>
      <c r="C99" s="10">
        <v>98856.86</v>
      </c>
      <c r="D99" s="10">
        <v>102527.92226000001</v>
      </c>
      <c r="E99" s="10">
        <v>8742.0850000000009</v>
      </c>
      <c r="F99" s="10">
        <v>1.8573599999999999</v>
      </c>
      <c r="G99" s="10">
        <v>8.7000000000000008E-2</v>
      </c>
      <c r="H99" s="10">
        <v>1.8573599999999999</v>
      </c>
      <c r="I99" s="10">
        <v>3.0000000000000001E-3</v>
      </c>
      <c r="J99" s="10">
        <v>3310.2449999999999</v>
      </c>
      <c r="K99" s="10">
        <f t="shared" si="6"/>
        <v>8740.227640000001</v>
      </c>
      <c r="L99" s="10">
        <f t="shared" si="7"/>
        <v>102526.06490000001</v>
      </c>
      <c r="M99" s="10">
        <f t="shared" si="8"/>
        <v>2.124619012512461E-2</v>
      </c>
      <c r="N99" s="10">
        <f t="shared" si="9"/>
        <v>102526.06490000001</v>
      </c>
      <c r="O99" s="10">
        <f t="shared" si="10"/>
        <v>8740.227640000001</v>
      </c>
      <c r="P99" s="10">
        <f t="shared" si="11"/>
        <v>2.124619012512461E-2</v>
      </c>
    </row>
    <row r="100" spans="1:16">
      <c r="A100" s="8" t="s">
        <v>27</v>
      </c>
      <c r="B100" s="9" t="s">
        <v>28</v>
      </c>
      <c r="C100" s="10">
        <v>11121.617</v>
      </c>
      <c r="D100" s="10">
        <v>27733.792829999999</v>
      </c>
      <c r="E100" s="10">
        <v>102.652</v>
      </c>
      <c r="F100" s="10">
        <v>317.60624999999999</v>
      </c>
      <c r="G100" s="10">
        <v>0</v>
      </c>
      <c r="H100" s="10">
        <v>282.42185999999998</v>
      </c>
      <c r="I100" s="10">
        <v>109.6795</v>
      </c>
      <c r="J100" s="10">
        <v>271.23485999999997</v>
      </c>
      <c r="K100" s="10">
        <f t="shared" si="6"/>
        <v>-214.95425</v>
      </c>
      <c r="L100" s="10">
        <f t="shared" si="7"/>
        <v>27416.186579999998</v>
      </c>
      <c r="M100" s="10">
        <f t="shared" si="8"/>
        <v>309.40093714686509</v>
      </c>
      <c r="N100" s="10">
        <f t="shared" si="9"/>
        <v>27451.37097</v>
      </c>
      <c r="O100" s="10">
        <f t="shared" si="10"/>
        <v>-179.76985999999999</v>
      </c>
      <c r="P100" s="10">
        <f t="shared" si="11"/>
        <v>275.12553092000155</v>
      </c>
    </row>
    <row r="101" spans="1:16">
      <c r="A101" s="8" t="s">
        <v>84</v>
      </c>
      <c r="B101" s="9" t="s">
        <v>85</v>
      </c>
      <c r="C101" s="10">
        <v>274.10000000000002</v>
      </c>
      <c r="D101" s="10">
        <v>423.74700000000001</v>
      </c>
      <c r="E101" s="10">
        <v>0</v>
      </c>
      <c r="F101" s="10">
        <v>3.1125500000000001</v>
      </c>
      <c r="G101" s="10">
        <v>0</v>
      </c>
      <c r="H101" s="10">
        <v>1.3975500000000001</v>
      </c>
      <c r="I101" s="10">
        <v>1.7150000000000001</v>
      </c>
      <c r="J101" s="10">
        <v>2.9008500000000002</v>
      </c>
      <c r="K101" s="10">
        <f t="shared" si="6"/>
        <v>-3.1125500000000001</v>
      </c>
      <c r="L101" s="10">
        <f t="shared" si="7"/>
        <v>420.63445000000002</v>
      </c>
      <c r="M101" s="10">
        <f t="shared" si="8"/>
        <v>0</v>
      </c>
      <c r="N101" s="10">
        <f t="shared" si="9"/>
        <v>422.34944999999999</v>
      </c>
      <c r="O101" s="10">
        <f t="shared" si="10"/>
        <v>-1.3975500000000001</v>
      </c>
      <c r="P101" s="10">
        <f t="shared" si="11"/>
        <v>0</v>
      </c>
    </row>
    <row r="102" spans="1:16">
      <c r="A102" s="8" t="s">
        <v>86</v>
      </c>
      <c r="B102" s="9" t="s">
        <v>87</v>
      </c>
      <c r="C102" s="10">
        <v>34076.6</v>
      </c>
      <c r="D102" s="10">
        <v>16720.433980000002</v>
      </c>
      <c r="E102" s="10">
        <v>3193.558</v>
      </c>
      <c r="F102" s="10">
        <v>953.34966000000009</v>
      </c>
      <c r="G102" s="10">
        <v>0</v>
      </c>
      <c r="H102" s="10">
        <v>821.35387000000003</v>
      </c>
      <c r="I102" s="10">
        <v>131.99579</v>
      </c>
      <c r="J102" s="10">
        <v>542.28101000000004</v>
      </c>
      <c r="K102" s="10">
        <f t="shared" si="6"/>
        <v>2240.2083400000001</v>
      </c>
      <c r="L102" s="10">
        <f t="shared" si="7"/>
        <v>15767.084320000002</v>
      </c>
      <c r="M102" s="10">
        <f t="shared" si="8"/>
        <v>29.852273232551283</v>
      </c>
      <c r="N102" s="10">
        <f t="shared" si="9"/>
        <v>15899.080110000001</v>
      </c>
      <c r="O102" s="10">
        <f t="shared" si="10"/>
        <v>2372.2041300000001</v>
      </c>
      <c r="P102" s="10">
        <f t="shared" si="11"/>
        <v>25.719084168817353</v>
      </c>
    </row>
    <row r="103" spans="1:16">
      <c r="A103" s="8" t="s">
        <v>29</v>
      </c>
      <c r="B103" s="9" t="s">
        <v>30</v>
      </c>
      <c r="C103" s="10">
        <v>20147.100000000002</v>
      </c>
      <c r="D103" s="10">
        <v>22400.056600000004</v>
      </c>
      <c r="E103" s="10">
        <v>464.63800000000003</v>
      </c>
      <c r="F103" s="10">
        <v>477.51309000000003</v>
      </c>
      <c r="G103" s="10">
        <v>0</v>
      </c>
      <c r="H103" s="10">
        <v>427.92547999999999</v>
      </c>
      <c r="I103" s="10">
        <v>49.937609999999999</v>
      </c>
      <c r="J103" s="10">
        <v>410.41179999999997</v>
      </c>
      <c r="K103" s="10">
        <f t="shared" si="6"/>
        <v>-12.87509</v>
      </c>
      <c r="L103" s="10">
        <f t="shared" si="7"/>
        <v>21922.543510000003</v>
      </c>
      <c r="M103" s="10">
        <f t="shared" si="8"/>
        <v>102.77099376288639</v>
      </c>
      <c r="N103" s="10">
        <f t="shared" si="9"/>
        <v>21972.131120000002</v>
      </c>
      <c r="O103" s="10">
        <f t="shared" si="10"/>
        <v>36.71252000000004</v>
      </c>
      <c r="P103" s="10">
        <f t="shared" si="11"/>
        <v>92.098683276012721</v>
      </c>
    </row>
    <row r="104" spans="1:16">
      <c r="A104" s="8" t="s">
        <v>31</v>
      </c>
      <c r="B104" s="9" t="s">
        <v>32</v>
      </c>
      <c r="C104" s="10">
        <v>205.20000000000002</v>
      </c>
      <c r="D104" s="10">
        <v>184.494</v>
      </c>
      <c r="E104" s="10">
        <v>0.2</v>
      </c>
      <c r="F104" s="10">
        <v>0</v>
      </c>
      <c r="G104" s="10">
        <v>0</v>
      </c>
      <c r="H104" s="10">
        <v>0.18</v>
      </c>
      <c r="I104" s="10">
        <v>0</v>
      </c>
      <c r="J104" s="10">
        <v>2.952</v>
      </c>
      <c r="K104" s="10">
        <f t="shared" si="6"/>
        <v>0.2</v>
      </c>
      <c r="L104" s="10">
        <f t="shared" si="7"/>
        <v>184.494</v>
      </c>
      <c r="M104" s="10">
        <f t="shared" si="8"/>
        <v>0</v>
      </c>
      <c r="N104" s="10">
        <f t="shared" si="9"/>
        <v>184.31399999999999</v>
      </c>
      <c r="O104" s="10">
        <f t="shared" si="10"/>
        <v>2.0000000000000018E-2</v>
      </c>
      <c r="P104" s="10">
        <f t="shared" si="11"/>
        <v>89.999999999999986</v>
      </c>
    </row>
    <row r="105" spans="1:16">
      <c r="A105" s="8" t="s">
        <v>33</v>
      </c>
      <c r="B105" s="9" t="s">
        <v>34</v>
      </c>
      <c r="C105" s="10">
        <v>34447.9</v>
      </c>
      <c r="D105" s="10">
        <v>13909.742</v>
      </c>
      <c r="E105" s="10">
        <v>3376.3420000000001</v>
      </c>
      <c r="F105" s="10">
        <v>0</v>
      </c>
      <c r="G105" s="10">
        <v>0</v>
      </c>
      <c r="H105" s="10">
        <v>-3.02372</v>
      </c>
      <c r="I105" s="10">
        <v>3.02372</v>
      </c>
      <c r="J105" s="10">
        <v>74.969979999999993</v>
      </c>
      <c r="K105" s="10">
        <f t="shared" si="6"/>
        <v>3376.3420000000001</v>
      </c>
      <c r="L105" s="10">
        <f t="shared" si="7"/>
        <v>13909.742</v>
      </c>
      <c r="M105" s="10">
        <f t="shared" si="8"/>
        <v>0</v>
      </c>
      <c r="N105" s="10">
        <f t="shared" si="9"/>
        <v>13912.765719999999</v>
      </c>
      <c r="O105" s="10">
        <f t="shared" si="10"/>
        <v>3379.3657200000002</v>
      </c>
      <c r="P105" s="10">
        <f t="shared" si="11"/>
        <v>-8.9556093547395368E-2</v>
      </c>
    </row>
    <row r="106" spans="1:16">
      <c r="A106" s="8" t="s">
        <v>35</v>
      </c>
      <c r="B106" s="9" t="s">
        <v>36</v>
      </c>
      <c r="C106" s="10">
        <v>2699.5</v>
      </c>
      <c r="D106" s="10">
        <v>1992.5711400000002</v>
      </c>
      <c r="E106" s="10">
        <v>581.72400000000005</v>
      </c>
      <c r="F106" s="10">
        <v>4.6505299999999998</v>
      </c>
      <c r="G106" s="10">
        <v>0</v>
      </c>
      <c r="H106" s="10">
        <v>1.9129999999999998E-2</v>
      </c>
      <c r="I106" s="10">
        <v>11.337540000000001</v>
      </c>
      <c r="J106" s="10">
        <v>61.532379999999996</v>
      </c>
      <c r="K106" s="10">
        <f t="shared" si="6"/>
        <v>577.07347000000004</v>
      </c>
      <c r="L106" s="10">
        <f t="shared" si="7"/>
        <v>1987.9206100000004</v>
      </c>
      <c r="M106" s="10">
        <f t="shared" si="8"/>
        <v>0.79943925297907592</v>
      </c>
      <c r="N106" s="10">
        <f t="shared" si="9"/>
        <v>1992.5520100000003</v>
      </c>
      <c r="O106" s="10">
        <f t="shared" si="10"/>
        <v>581.70487000000003</v>
      </c>
      <c r="P106" s="10">
        <f t="shared" si="11"/>
        <v>3.2885010761116947E-3</v>
      </c>
    </row>
    <row r="107" spans="1:16">
      <c r="A107" s="8" t="s">
        <v>37</v>
      </c>
      <c r="B107" s="9" t="s">
        <v>38</v>
      </c>
      <c r="C107" s="10">
        <v>8763.8000000000011</v>
      </c>
      <c r="D107" s="10">
        <v>6131.1481199999998</v>
      </c>
      <c r="E107" s="10">
        <v>1648.1179999999999</v>
      </c>
      <c r="F107" s="10">
        <v>102.66805000000001</v>
      </c>
      <c r="G107" s="10">
        <v>3.0417000000000001</v>
      </c>
      <c r="H107" s="10">
        <v>108.45407000000002</v>
      </c>
      <c r="I107" s="10">
        <v>59.857779999999998</v>
      </c>
      <c r="J107" s="10">
        <v>1.6308199999999999</v>
      </c>
      <c r="K107" s="10">
        <f t="shared" si="6"/>
        <v>1545.4499499999999</v>
      </c>
      <c r="L107" s="10">
        <f t="shared" si="7"/>
        <v>6028.4800699999996</v>
      </c>
      <c r="M107" s="10">
        <f t="shared" si="8"/>
        <v>6.2294113649629468</v>
      </c>
      <c r="N107" s="10">
        <f t="shared" si="9"/>
        <v>6022.6940500000001</v>
      </c>
      <c r="O107" s="10">
        <f t="shared" si="10"/>
        <v>1539.6639299999999</v>
      </c>
      <c r="P107" s="10">
        <f t="shared" si="11"/>
        <v>6.5804796743922473</v>
      </c>
    </row>
    <row r="108" spans="1:16">
      <c r="A108" s="8" t="s">
        <v>39</v>
      </c>
      <c r="B108" s="9" t="s">
        <v>40</v>
      </c>
      <c r="C108" s="10">
        <v>3004.8</v>
      </c>
      <c r="D108" s="10">
        <v>1880.8</v>
      </c>
      <c r="E108" s="10">
        <v>729.12</v>
      </c>
      <c r="F108" s="10">
        <v>48.322510000000001</v>
      </c>
      <c r="G108" s="10">
        <v>0</v>
      </c>
      <c r="H108" s="10">
        <v>33.914920000000002</v>
      </c>
      <c r="I108" s="10">
        <v>14.407590000000001</v>
      </c>
      <c r="J108" s="10">
        <v>14.407590000000001</v>
      </c>
      <c r="K108" s="10">
        <f t="shared" si="6"/>
        <v>680.79749000000004</v>
      </c>
      <c r="L108" s="10">
        <f t="shared" si="7"/>
        <v>1832.47749</v>
      </c>
      <c r="M108" s="10">
        <f t="shared" si="8"/>
        <v>6.6275112464340573</v>
      </c>
      <c r="N108" s="10">
        <f t="shared" si="9"/>
        <v>1846.88508</v>
      </c>
      <c r="O108" s="10">
        <f t="shared" si="10"/>
        <v>695.20507999999995</v>
      </c>
      <c r="P108" s="10">
        <f t="shared" si="11"/>
        <v>4.6514867237217468</v>
      </c>
    </row>
    <row r="109" spans="1:16">
      <c r="A109" s="8" t="s">
        <v>88</v>
      </c>
      <c r="B109" s="9" t="s">
        <v>89</v>
      </c>
      <c r="C109" s="10">
        <v>1946.8</v>
      </c>
      <c r="D109" s="10">
        <v>1772.2765400000001</v>
      </c>
      <c r="E109" s="10">
        <v>445.51900000000001</v>
      </c>
      <c r="F109" s="10">
        <v>2.37073</v>
      </c>
      <c r="G109" s="10">
        <v>0</v>
      </c>
      <c r="H109" s="10">
        <v>266.28453999999999</v>
      </c>
      <c r="I109" s="10">
        <v>1.0865899999999999</v>
      </c>
      <c r="J109" s="10">
        <v>2.4335900000000001</v>
      </c>
      <c r="K109" s="10">
        <f t="shared" si="6"/>
        <v>443.14827000000002</v>
      </c>
      <c r="L109" s="10">
        <f t="shared" si="7"/>
        <v>1769.90581</v>
      </c>
      <c r="M109" s="10">
        <f t="shared" si="8"/>
        <v>0.53212769825753781</v>
      </c>
      <c r="N109" s="10">
        <f t="shared" si="9"/>
        <v>1505.9920000000002</v>
      </c>
      <c r="O109" s="10">
        <f t="shared" si="10"/>
        <v>179.23446000000001</v>
      </c>
      <c r="P109" s="10">
        <f t="shared" si="11"/>
        <v>59.769513758111323</v>
      </c>
    </row>
    <row r="110" spans="1:16" ht="25.5">
      <c r="A110" s="8" t="s">
        <v>41</v>
      </c>
      <c r="B110" s="9" t="s">
        <v>42</v>
      </c>
      <c r="C110" s="10">
        <v>87.100000000000009</v>
      </c>
      <c r="D110" s="10">
        <v>869.35840000000007</v>
      </c>
      <c r="E110" s="10">
        <v>0</v>
      </c>
      <c r="F110" s="10">
        <v>16.096</v>
      </c>
      <c r="G110" s="10">
        <v>0</v>
      </c>
      <c r="H110" s="10">
        <v>18.576000000000001</v>
      </c>
      <c r="I110" s="10">
        <v>3.0700000000000003</v>
      </c>
      <c r="J110" s="10">
        <v>3.0700000000000003</v>
      </c>
      <c r="K110" s="10">
        <f t="shared" si="6"/>
        <v>-16.096</v>
      </c>
      <c r="L110" s="10">
        <f t="shared" si="7"/>
        <v>853.26240000000007</v>
      </c>
      <c r="M110" s="10">
        <f t="shared" si="8"/>
        <v>0</v>
      </c>
      <c r="N110" s="10">
        <f t="shared" si="9"/>
        <v>850.78240000000005</v>
      </c>
      <c r="O110" s="10">
        <f t="shared" si="10"/>
        <v>-18.576000000000001</v>
      </c>
      <c r="P110" s="10">
        <f t="shared" si="11"/>
        <v>0</v>
      </c>
    </row>
    <row r="111" spans="1:16" ht="25.5">
      <c r="A111" s="8" t="s">
        <v>57</v>
      </c>
      <c r="B111" s="9" t="s">
        <v>58</v>
      </c>
      <c r="C111" s="10">
        <v>5040.8</v>
      </c>
      <c r="D111" s="10">
        <v>5207.7340000000004</v>
      </c>
      <c r="E111" s="10">
        <v>476.72399999999999</v>
      </c>
      <c r="F111" s="10">
        <v>3.5440500000000004</v>
      </c>
      <c r="G111" s="10">
        <v>0</v>
      </c>
      <c r="H111" s="10">
        <v>3.3225300000000004</v>
      </c>
      <c r="I111" s="10">
        <v>0.22152000000000002</v>
      </c>
      <c r="J111" s="10">
        <v>143.71442000000002</v>
      </c>
      <c r="K111" s="10">
        <f t="shared" si="6"/>
        <v>473.17994999999996</v>
      </c>
      <c r="L111" s="10">
        <f t="shared" si="7"/>
        <v>5204.18995</v>
      </c>
      <c r="M111" s="10">
        <f t="shared" si="8"/>
        <v>0.74341757494902727</v>
      </c>
      <c r="N111" s="10">
        <f t="shared" si="9"/>
        <v>5204.41147</v>
      </c>
      <c r="O111" s="10">
        <f t="shared" si="10"/>
        <v>473.40147000000002</v>
      </c>
      <c r="P111" s="10">
        <f t="shared" si="11"/>
        <v>0.69695043673068702</v>
      </c>
    </row>
    <row r="112" spans="1:16">
      <c r="A112" s="8" t="s">
        <v>92</v>
      </c>
      <c r="B112" s="9" t="s">
        <v>93</v>
      </c>
      <c r="C112" s="10">
        <v>13.200000000000001</v>
      </c>
      <c r="D112" s="10">
        <v>13.200000000000001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13.200000000000001</v>
      </c>
      <c r="M112" s="10">
        <f t="shared" si="8"/>
        <v>0</v>
      </c>
      <c r="N112" s="10">
        <f t="shared" si="9"/>
        <v>13.200000000000001</v>
      </c>
      <c r="O112" s="10">
        <f t="shared" si="10"/>
        <v>0</v>
      </c>
      <c r="P112" s="10">
        <f t="shared" si="11"/>
        <v>0</v>
      </c>
    </row>
    <row r="113" spans="1:16">
      <c r="A113" s="8" t="s">
        <v>43</v>
      </c>
      <c r="B113" s="9" t="s">
        <v>44</v>
      </c>
      <c r="C113" s="10">
        <v>15.5</v>
      </c>
      <c r="D113" s="10">
        <v>15.5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15.5</v>
      </c>
      <c r="M113" s="10">
        <f t="shared" si="8"/>
        <v>0</v>
      </c>
      <c r="N113" s="10">
        <f t="shared" si="9"/>
        <v>15.5</v>
      </c>
      <c r="O113" s="10">
        <f t="shared" si="10"/>
        <v>0</v>
      </c>
      <c r="P113" s="10">
        <f t="shared" si="11"/>
        <v>0</v>
      </c>
    </row>
    <row r="114" spans="1:16" ht="25.5">
      <c r="A114" s="5" t="s">
        <v>94</v>
      </c>
      <c r="B114" s="6" t="s">
        <v>95</v>
      </c>
      <c r="C114" s="7">
        <v>29586.700000000004</v>
      </c>
      <c r="D114" s="7">
        <v>29009.506000000005</v>
      </c>
      <c r="E114" s="7">
        <v>1947.7</v>
      </c>
      <c r="F114" s="7">
        <v>20.564600000000002</v>
      </c>
      <c r="G114" s="7">
        <v>0</v>
      </c>
      <c r="H114" s="7">
        <v>22.748530000000002</v>
      </c>
      <c r="I114" s="7">
        <v>0</v>
      </c>
      <c r="J114" s="7">
        <v>914.90441999999996</v>
      </c>
      <c r="K114" s="7">
        <f t="shared" si="6"/>
        <v>1927.1354000000001</v>
      </c>
      <c r="L114" s="7">
        <f t="shared" si="7"/>
        <v>28988.941400000003</v>
      </c>
      <c r="M114" s="7">
        <f t="shared" si="8"/>
        <v>1.055840221800072</v>
      </c>
      <c r="N114" s="7">
        <f t="shared" si="9"/>
        <v>28986.757470000004</v>
      </c>
      <c r="O114" s="7">
        <f t="shared" si="10"/>
        <v>1924.95147</v>
      </c>
      <c r="P114" s="7">
        <f t="shared" si="11"/>
        <v>1.1679688863788058</v>
      </c>
    </row>
    <row r="115" spans="1:16">
      <c r="A115" s="8" t="s">
        <v>23</v>
      </c>
      <c r="B115" s="9" t="s">
        <v>24</v>
      </c>
      <c r="C115" s="10">
        <v>19203.7</v>
      </c>
      <c r="D115" s="10">
        <v>19549.350000000002</v>
      </c>
      <c r="E115" s="10">
        <v>1413.5350000000001</v>
      </c>
      <c r="F115" s="10">
        <v>0</v>
      </c>
      <c r="G115" s="10">
        <v>0</v>
      </c>
      <c r="H115" s="10">
        <v>0</v>
      </c>
      <c r="I115" s="10">
        <v>0</v>
      </c>
      <c r="J115" s="10">
        <v>686.94965999999999</v>
      </c>
      <c r="K115" s="10">
        <f t="shared" si="6"/>
        <v>1413.5350000000001</v>
      </c>
      <c r="L115" s="10">
        <f t="shared" si="7"/>
        <v>19549.350000000002</v>
      </c>
      <c r="M115" s="10">
        <f t="shared" si="8"/>
        <v>0</v>
      </c>
      <c r="N115" s="10">
        <f t="shared" si="9"/>
        <v>19549.350000000002</v>
      </c>
      <c r="O115" s="10">
        <f t="shared" si="10"/>
        <v>1413.5350000000001</v>
      </c>
      <c r="P115" s="10">
        <f t="shared" si="11"/>
        <v>0</v>
      </c>
    </row>
    <row r="116" spans="1:16">
      <c r="A116" s="8" t="s">
        <v>25</v>
      </c>
      <c r="B116" s="9" t="s">
        <v>26</v>
      </c>
      <c r="C116" s="10">
        <v>4224.8999999999996</v>
      </c>
      <c r="D116" s="10">
        <v>4301</v>
      </c>
      <c r="E116" s="10">
        <v>313.11500000000001</v>
      </c>
      <c r="F116" s="10">
        <v>0</v>
      </c>
      <c r="G116" s="10">
        <v>0</v>
      </c>
      <c r="H116" s="10">
        <v>0</v>
      </c>
      <c r="I116" s="10">
        <v>0</v>
      </c>
      <c r="J116" s="10">
        <v>157.12902</v>
      </c>
      <c r="K116" s="10">
        <f t="shared" si="6"/>
        <v>313.11500000000001</v>
      </c>
      <c r="L116" s="10">
        <f t="shared" si="7"/>
        <v>4301</v>
      </c>
      <c r="M116" s="10">
        <f t="shared" si="8"/>
        <v>0</v>
      </c>
      <c r="N116" s="10">
        <f t="shared" si="9"/>
        <v>4301</v>
      </c>
      <c r="O116" s="10">
        <f t="shared" si="10"/>
        <v>313.11500000000001</v>
      </c>
      <c r="P116" s="10">
        <f t="shared" si="11"/>
        <v>0</v>
      </c>
    </row>
    <row r="117" spans="1:16">
      <c r="A117" s="8" t="s">
        <v>27</v>
      </c>
      <c r="B117" s="9" t="s">
        <v>28</v>
      </c>
      <c r="C117" s="10">
        <v>1279.8</v>
      </c>
      <c r="D117" s="10">
        <v>1464.9850000000001</v>
      </c>
      <c r="E117" s="10">
        <v>5</v>
      </c>
      <c r="F117" s="10">
        <v>10.048</v>
      </c>
      <c r="G117" s="10">
        <v>0</v>
      </c>
      <c r="H117" s="10">
        <v>10.048</v>
      </c>
      <c r="I117" s="10">
        <v>0</v>
      </c>
      <c r="J117" s="10">
        <v>25.724160000000001</v>
      </c>
      <c r="K117" s="10">
        <f t="shared" si="6"/>
        <v>-5.048</v>
      </c>
      <c r="L117" s="10">
        <f t="shared" si="7"/>
        <v>1454.9370000000001</v>
      </c>
      <c r="M117" s="10">
        <f t="shared" si="8"/>
        <v>200.95999999999998</v>
      </c>
      <c r="N117" s="10">
        <f t="shared" si="9"/>
        <v>1454.9370000000001</v>
      </c>
      <c r="O117" s="10">
        <f t="shared" si="10"/>
        <v>-5.048</v>
      </c>
      <c r="P117" s="10">
        <f t="shared" si="11"/>
        <v>200.95999999999998</v>
      </c>
    </row>
    <row r="118" spans="1:16">
      <c r="A118" s="8" t="s">
        <v>84</v>
      </c>
      <c r="B118" s="9" t="s">
        <v>85</v>
      </c>
      <c r="C118" s="10">
        <v>10.9</v>
      </c>
      <c r="D118" s="10">
        <v>10.9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10.9</v>
      </c>
      <c r="M118" s="10">
        <f t="shared" si="8"/>
        <v>0</v>
      </c>
      <c r="N118" s="10">
        <f t="shared" si="9"/>
        <v>10.9</v>
      </c>
      <c r="O118" s="10">
        <f t="shared" si="10"/>
        <v>0</v>
      </c>
      <c r="P118" s="10">
        <f t="shared" si="11"/>
        <v>0</v>
      </c>
    </row>
    <row r="119" spans="1:16">
      <c r="A119" s="8" t="s">
        <v>29</v>
      </c>
      <c r="B119" s="9" t="s">
        <v>30</v>
      </c>
      <c r="C119" s="10">
        <v>2783.5</v>
      </c>
      <c r="D119" s="10">
        <v>2157.8000000000002</v>
      </c>
      <c r="E119" s="10">
        <v>8.6</v>
      </c>
      <c r="F119" s="10">
        <v>9.6743700000000015</v>
      </c>
      <c r="G119" s="10">
        <v>0</v>
      </c>
      <c r="H119" s="10">
        <v>9.6743700000000015</v>
      </c>
      <c r="I119" s="10">
        <v>0</v>
      </c>
      <c r="J119" s="10">
        <v>40.476220000000005</v>
      </c>
      <c r="K119" s="10">
        <f t="shared" si="6"/>
        <v>-1.0743700000000018</v>
      </c>
      <c r="L119" s="10">
        <f t="shared" si="7"/>
        <v>2148.12563</v>
      </c>
      <c r="M119" s="10">
        <f t="shared" si="8"/>
        <v>112.49267441860466</v>
      </c>
      <c r="N119" s="10">
        <f t="shared" si="9"/>
        <v>2148.12563</v>
      </c>
      <c r="O119" s="10">
        <f t="shared" si="10"/>
        <v>-1.0743700000000018</v>
      </c>
      <c r="P119" s="10">
        <f t="shared" si="11"/>
        <v>112.49267441860466</v>
      </c>
    </row>
    <row r="120" spans="1:16">
      <c r="A120" s="8" t="s">
        <v>31</v>
      </c>
      <c r="B120" s="9" t="s">
        <v>32</v>
      </c>
      <c r="C120" s="10">
        <v>269</v>
      </c>
      <c r="D120" s="10">
        <v>256.37099999999998</v>
      </c>
      <c r="E120" s="10">
        <v>0.3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0.3</v>
      </c>
      <c r="L120" s="10">
        <f t="shared" si="7"/>
        <v>256.37099999999998</v>
      </c>
      <c r="M120" s="10">
        <f t="shared" si="8"/>
        <v>0</v>
      </c>
      <c r="N120" s="10">
        <f t="shared" si="9"/>
        <v>256.37099999999998</v>
      </c>
      <c r="O120" s="10">
        <f t="shared" si="10"/>
        <v>0.3</v>
      </c>
      <c r="P120" s="10">
        <f t="shared" si="11"/>
        <v>0</v>
      </c>
    </row>
    <row r="121" spans="1:16">
      <c r="A121" s="8" t="s">
        <v>33</v>
      </c>
      <c r="B121" s="9" t="s">
        <v>34</v>
      </c>
      <c r="C121" s="10">
        <v>1148.4100000000001</v>
      </c>
      <c r="D121" s="10">
        <v>598.41</v>
      </c>
      <c r="E121" s="10">
        <v>104</v>
      </c>
      <c r="F121" s="10">
        <v>0</v>
      </c>
      <c r="G121" s="10">
        <v>0</v>
      </c>
      <c r="H121" s="10">
        <v>0</v>
      </c>
      <c r="I121" s="10">
        <v>0</v>
      </c>
      <c r="J121" s="10">
        <v>4.6253599999999997</v>
      </c>
      <c r="K121" s="10">
        <f t="shared" si="6"/>
        <v>104</v>
      </c>
      <c r="L121" s="10">
        <f t="shared" si="7"/>
        <v>598.41</v>
      </c>
      <c r="M121" s="10">
        <f t="shared" si="8"/>
        <v>0</v>
      </c>
      <c r="N121" s="10">
        <f t="shared" si="9"/>
        <v>598.41</v>
      </c>
      <c r="O121" s="10">
        <f t="shared" si="10"/>
        <v>104</v>
      </c>
      <c r="P121" s="10">
        <f t="shared" si="11"/>
        <v>0</v>
      </c>
    </row>
    <row r="122" spans="1:16">
      <c r="A122" s="8" t="s">
        <v>35</v>
      </c>
      <c r="B122" s="9" t="s">
        <v>36</v>
      </c>
      <c r="C122" s="10">
        <v>74.540000000000006</v>
      </c>
      <c r="D122" s="10">
        <v>74.540000000000006</v>
      </c>
      <c r="E122" s="10">
        <v>17.150000000000002</v>
      </c>
      <c r="F122" s="10">
        <v>0.84223000000000003</v>
      </c>
      <c r="G122" s="10">
        <v>0</v>
      </c>
      <c r="H122" s="10">
        <v>0.84223000000000003</v>
      </c>
      <c r="I122" s="10">
        <v>0</v>
      </c>
      <c r="J122" s="10">
        <v>0</v>
      </c>
      <c r="K122" s="10">
        <f t="shared" si="6"/>
        <v>16.307770000000001</v>
      </c>
      <c r="L122" s="10">
        <f t="shared" si="7"/>
        <v>73.697770000000006</v>
      </c>
      <c r="M122" s="10">
        <f t="shared" si="8"/>
        <v>4.9109620991253644</v>
      </c>
      <c r="N122" s="10">
        <f t="shared" si="9"/>
        <v>73.697770000000006</v>
      </c>
      <c r="O122" s="10">
        <f t="shared" si="10"/>
        <v>16.307770000000001</v>
      </c>
      <c r="P122" s="10">
        <f t="shared" si="11"/>
        <v>4.9109620991253644</v>
      </c>
    </row>
    <row r="123" spans="1:16">
      <c r="A123" s="8" t="s">
        <v>37</v>
      </c>
      <c r="B123" s="9" t="s">
        <v>38</v>
      </c>
      <c r="C123" s="10">
        <v>405.90000000000003</v>
      </c>
      <c r="D123" s="10">
        <v>405.90000000000003</v>
      </c>
      <c r="E123" s="10">
        <v>85</v>
      </c>
      <c r="F123" s="10">
        <v>0</v>
      </c>
      <c r="G123" s="10">
        <v>0</v>
      </c>
      <c r="H123" s="10">
        <v>2.1839299999999997</v>
      </c>
      <c r="I123" s="10">
        <v>0</v>
      </c>
      <c r="J123" s="10">
        <v>0</v>
      </c>
      <c r="K123" s="10">
        <f t="shared" si="6"/>
        <v>85</v>
      </c>
      <c r="L123" s="10">
        <f t="shared" si="7"/>
        <v>405.90000000000003</v>
      </c>
      <c r="M123" s="10">
        <f t="shared" si="8"/>
        <v>0</v>
      </c>
      <c r="N123" s="10">
        <f t="shared" si="9"/>
        <v>403.71607000000006</v>
      </c>
      <c r="O123" s="10">
        <f t="shared" si="10"/>
        <v>82.816069999999996</v>
      </c>
      <c r="P123" s="10">
        <f t="shared" si="11"/>
        <v>2.5693294117647052</v>
      </c>
    </row>
    <row r="124" spans="1:16">
      <c r="A124" s="8" t="s">
        <v>88</v>
      </c>
      <c r="B124" s="9" t="s">
        <v>89</v>
      </c>
      <c r="C124" s="10">
        <v>176.70000000000002</v>
      </c>
      <c r="D124" s="10">
        <v>176.70000000000002</v>
      </c>
      <c r="E124" s="10">
        <v>1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1</v>
      </c>
      <c r="L124" s="10">
        <f t="shared" si="7"/>
        <v>176.70000000000002</v>
      </c>
      <c r="M124" s="10">
        <f t="shared" si="8"/>
        <v>0</v>
      </c>
      <c r="N124" s="10">
        <f t="shared" si="9"/>
        <v>176.70000000000002</v>
      </c>
      <c r="O124" s="10">
        <f t="shared" si="10"/>
        <v>1</v>
      </c>
      <c r="P124" s="10">
        <f t="shared" si="11"/>
        <v>0</v>
      </c>
    </row>
    <row r="125" spans="1:16" ht="25.5">
      <c r="A125" s="8" t="s">
        <v>41</v>
      </c>
      <c r="B125" s="9" t="s">
        <v>42</v>
      </c>
      <c r="C125" s="10">
        <v>8.4</v>
      </c>
      <c r="D125" s="10">
        <v>12.6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12.6</v>
      </c>
      <c r="M125" s="10">
        <f t="shared" si="8"/>
        <v>0</v>
      </c>
      <c r="N125" s="10">
        <f t="shared" si="9"/>
        <v>12.6</v>
      </c>
      <c r="O125" s="10">
        <f t="shared" si="10"/>
        <v>0</v>
      </c>
      <c r="P125" s="10">
        <f t="shared" si="11"/>
        <v>0</v>
      </c>
    </row>
    <row r="126" spans="1:16">
      <c r="A126" s="8" t="s">
        <v>43</v>
      </c>
      <c r="B126" s="9" t="s">
        <v>44</v>
      </c>
      <c r="C126" s="10">
        <v>0.95000000000000007</v>
      </c>
      <c r="D126" s="10">
        <v>0.95000000000000007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0.95000000000000007</v>
      </c>
      <c r="M126" s="10">
        <f t="shared" si="8"/>
        <v>0</v>
      </c>
      <c r="N126" s="10">
        <f t="shared" si="9"/>
        <v>0.95000000000000007</v>
      </c>
      <c r="O126" s="10">
        <f t="shared" si="10"/>
        <v>0</v>
      </c>
      <c r="P126" s="10">
        <f t="shared" si="11"/>
        <v>0</v>
      </c>
    </row>
    <row r="127" spans="1:16" ht="25.5">
      <c r="A127" s="5" t="s">
        <v>96</v>
      </c>
      <c r="B127" s="6" t="s">
        <v>97</v>
      </c>
      <c r="C127" s="7">
        <v>111462.40000000002</v>
      </c>
      <c r="D127" s="7">
        <v>109883.42400000003</v>
      </c>
      <c r="E127" s="7">
        <v>12562.900000000001</v>
      </c>
      <c r="F127" s="7">
        <v>2407.8983699999999</v>
      </c>
      <c r="G127" s="7">
        <v>0</v>
      </c>
      <c r="H127" s="7">
        <v>2451.5729199999996</v>
      </c>
      <c r="I127" s="7">
        <v>142.82391000000001</v>
      </c>
      <c r="J127" s="7">
        <v>308.93237000000005</v>
      </c>
      <c r="K127" s="7">
        <f t="shared" si="6"/>
        <v>10155.001630000002</v>
      </c>
      <c r="L127" s="7">
        <f t="shared" si="7"/>
        <v>107475.52563000003</v>
      </c>
      <c r="M127" s="7">
        <f t="shared" si="8"/>
        <v>19.166739924698913</v>
      </c>
      <c r="N127" s="7">
        <f t="shared" si="9"/>
        <v>107431.85108000002</v>
      </c>
      <c r="O127" s="7">
        <f t="shared" si="10"/>
        <v>10111.327080000003</v>
      </c>
      <c r="P127" s="7">
        <f t="shared" si="11"/>
        <v>19.514386964793157</v>
      </c>
    </row>
    <row r="128" spans="1:16">
      <c r="A128" s="8" t="s">
        <v>23</v>
      </c>
      <c r="B128" s="9" t="s">
        <v>24</v>
      </c>
      <c r="C128" s="10">
        <v>65194.3</v>
      </c>
      <c r="D128" s="10">
        <v>65637.762000000002</v>
      </c>
      <c r="E128" s="10">
        <v>5190.9000000000005</v>
      </c>
      <c r="F128" s="10">
        <v>1830.5035</v>
      </c>
      <c r="G128" s="10">
        <v>0</v>
      </c>
      <c r="H128" s="10">
        <v>1830.5035</v>
      </c>
      <c r="I128" s="10">
        <v>0</v>
      </c>
      <c r="J128" s="10">
        <v>0</v>
      </c>
      <c r="K128" s="10">
        <f t="shared" si="6"/>
        <v>3360.3965000000007</v>
      </c>
      <c r="L128" s="10">
        <f t="shared" si="7"/>
        <v>63807.258500000004</v>
      </c>
      <c r="M128" s="10">
        <f t="shared" si="8"/>
        <v>35.263701862875415</v>
      </c>
      <c r="N128" s="10">
        <f t="shared" si="9"/>
        <v>63807.258500000004</v>
      </c>
      <c r="O128" s="10">
        <f t="shared" si="10"/>
        <v>3360.3965000000007</v>
      </c>
      <c r="P128" s="10">
        <f t="shared" si="11"/>
        <v>35.263701862875415</v>
      </c>
    </row>
    <row r="129" spans="1:16">
      <c r="A129" s="8" t="s">
        <v>25</v>
      </c>
      <c r="B129" s="9" t="s">
        <v>26</v>
      </c>
      <c r="C129" s="10">
        <v>14342.5</v>
      </c>
      <c r="D129" s="10">
        <v>14440.062</v>
      </c>
      <c r="E129" s="10">
        <v>1142</v>
      </c>
      <c r="F129" s="10">
        <v>389.21321</v>
      </c>
      <c r="G129" s="10">
        <v>0</v>
      </c>
      <c r="H129" s="10">
        <v>389.21321</v>
      </c>
      <c r="I129" s="10">
        <v>0</v>
      </c>
      <c r="J129" s="10">
        <v>0</v>
      </c>
      <c r="K129" s="10">
        <f t="shared" si="6"/>
        <v>752.78679</v>
      </c>
      <c r="L129" s="10">
        <f t="shared" si="7"/>
        <v>14050.84879</v>
      </c>
      <c r="M129" s="10">
        <f t="shared" si="8"/>
        <v>34.081717162872152</v>
      </c>
      <c r="N129" s="10">
        <f t="shared" si="9"/>
        <v>14050.84879</v>
      </c>
      <c r="O129" s="10">
        <f t="shared" si="10"/>
        <v>752.78679</v>
      </c>
      <c r="P129" s="10">
        <f t="shared" si="11"/>
        <v>34.081717162872152</v>
      </c>
    </row>
    <row r="130" spans="1:16">
      <c r="A130" s="8" t="s">
        <v>27</v>
      </c>
      <c r="B130" s="9" t="s">
        <v>28</v>
      </c>
      <c r="C130" s="10">
        <v>91.600000000000009</v>
      </c>
      <c r="D130" s="10">
        <v>341.6</v>
      </c>
      <c r="E130" s="10">
        <v>0</v>
      </c>
      <c r="F130" s="10">
        <v>0</v>
      </c>
      <c r="G130" s="10">
        <v>0</v>
      </c>
      <c r="H130" s="10">
        <v>6.3820000000000006</v>
      </c>
      <c r="I130" s="10">
        <v>0</v>
      </c>
      <c r="J130" s="10">
        <v>5.3819999999999997</v>
      </c>
      <c r="K130" s="10">
        <f t="shared" si="6"/>
        <v>0</v>
      </c>
      <c r="L130" s="10">
        <f t="shared" si="7"/>
        <v>341.6</v>
      </c>
      <c r="M130" s="10">
        <f t="shared" si="8"/>
        <v>0</v>
      </c>
      <c r="N130" s="10">
        <f t="shared" si="9"/>
        <v>335.21800000000002</v>
      </c>
      <c r="O130" s="10">
        <f t="shared" si="10"/>
        <v>-6.3820000000000006</v>
      </c>
      <c r="P130" s="10">
        <f t="shared" si="11"/>
        <v>0</v>
      </c>
    </row>
    <row r="131" spans="1:16">
      <c r="A131" s="8" t="s">
        <v>84</v>
      </c>
      <c r="B131" s="9" t="s">
        <v>85</v>
      </c>
      <c r="C131" s="10">
        <v>21.3</v>
      </c>
      <c r="D131" s="10">
        <v>21.3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21.3</v>
      </c>
      <c r="M131" s="10">
        <f t="shared" si="8"/>
        <v>0</v>
      </c>
      <c r="N131" s="10">
        <f t="shared" si="9"/>
        <v>21.3</v>
      </c>
      <c r="O131" s="10">
        <f t="shared" si="10"/>
        <v>0</v>
      </c>
      <c r="P131" s="10">
        <f t="shared" si="11"/>
        <v>0</v>
      </c>
    </row>
    <row r="132" spans="1:16">
      <c r="A132" s="8" t="s">
        <v>86</v>
      </c>
      <c r="B132" s="9" t="s">
        <v>87</v>
      </c>
      <c r="C132" s="10">
        <v>3722</v>
      </c>
      <c r="D132" s="10">
        <v>3722</v>
      </c>
      <c r="E132" s="10">
        <v>398.2</v>
      </c>
      <c r="F132" s="10">
        <v>41.96528</v>
      </c>
      <c r="G132" s="10">
        <v>0</v>
      </c>
      <c r="H132" s="10">
        <v>85.089100000000002</v>
      </c>
      <c r="I132" s="10">
        <v>0</v>
      </c>
      <c r="J132" s="10">
        <v>148.11446000000001</v>
      </c>
      <c r="K132" s="10">
        <f t="shared" si="6"/>
        <v>356.23471999999998</v>
      </c>
      <c r="L132" s="10">
        <f t="shared" si="7"/>
        <v>3680.0347200000001</v>
      </c>
      <c r="M132" s="10">
        <f t="shared" si="8"/>
        <v>10.538744349573079</v>
      </c>
      <c r="N132" s="10">
        <f t="shared" si="9"/>
        <v>3636.9108999999999</v>
      </c>
      <c r="O132" s="10">
        <f t="shared" si="10"/>
        <v>313.11090000000002</v>
      </c>
      <c r="P132" s="10">
        <f t="shared" si="11"/>
        <v>21.368432948267206</v>
      </c>
    </row>
    <row r="133" spans="1:16">
      <c r="A133" s="8" t="s">
        <v>29</v>
      </c>
      <c r="B133" s="9" t="s">
        <v>30</v>
      </c>
      <c r="C133" s="10">
        <v>51.6</v>
      </c>
      <c r="D133" s="10">
        <v>51.6</v>
      </c>
      <c r="E133" s="10">
        <v>4.3</v>
      </c>
      <c r="F133" s="10">
        <v>3.3924699999999999</v>
      </c>
      <c r="G133" s="10">
        <v>0</v>
      </c>
      <c r="H133" s="10">
        <v>3.3924699999999999</v>
      </c>
      <c r="I133" s="10">
        <v>0</v>
      </c>
      <c r="J133" s="10">
        <v>0</v>
      </c>
      <c r="K133" s="10">
        <f t="shared" si="6"/>
        <v>0.90752999999999995</v>
      </c>
      <c r="L133" s="10">
        <f t="shared" si="7"/>
        <v>48.207529999999998</v>
      </c>
      <c r="M133" s="10">
        <f t="shared" si="8"/>
        <v>78.894651162790694</v>
      </c>
      <c r="N133" s="10">
        <f t="shared" si="9"/>
        <v>48.207529999999998</v>
      </c>
      <c r="O133" s="10">
        <f t="shared" si="10"/>
        <v>0.90752999999999995</v>
      </c>
      <c r="P133" s="10">
        <f t="shared" si="11"/>
        <v>78.894651162790694</v>
      </c>
    </row>
    <row r="134" spans="1:16">
      <c r="A134" s="8" t="s">
        <v>33</v>
      </c>
      <c r="B134" s="9" t="s">
        <v>34</v>
      </c>
      <c r="C134" s="10">
        <v>10380.700000000001</v>
      </c>
      <c r="D134" s="10">
        <v>8560.7000000000007</v>
      </c>
      <c r="E134" s="10">
        <v>2830</v>
      </c>
      <c r="F134" s="10">
        <v>112.40125</v>
      </c>
      <c r="G134" s="10">
        <v>0</v>
      </c>
      <c r="H134" s="10">
        <v>0</v>
      </c>
      <c r="I134" s="10">
        <v>112.40125</v>
      </c>
      <c r="J134" s="10">
        <v>112.40125</v>
      </c>
      <c r="K134" s="10">
        <f t="shared" ref="K134:K197" si="12">E134-F134</f>
        <v>2717.5987500000001</v>
      </c>
      <c r="L134" s="10">
        <f t="shared" ref="L134:L197" si="13">D134-F134</f>
        <v>8448.2987499999999</v>
      </c>
      <c r="M134" s="10">
        <f t="shared" ref="M134:M197" si="14">IF(E134=0,0,(F134/E134)*100)</f>
        <v>3.9717756183745587</v>
      </c>
      <c r="N134" s="10">
        <f t="shared" ref="N134:N197" si="15">D134-H134</f>
        <v>8560.7000000000007</v>
      </c>
      <c r="O134" s="10">
        <f t="shared" ref="O134:O197" si="16">E134-H134</f>
        <v>2830</v>
      </c>
      <c r="P134" s="10">
        <f t="shared" ref="P134:P197" si="17">IF(E134=0,0,(H134/E134)*100)</f>
        <v>0</v>
      </c>
    </row>
    <row r="135" spans="1:16">
      <c r="A135" s="8" t="s">
        <v>35</v>
      </c>
      <c r="B135" s="9" t="s">
        <v>36</v>
      </c>
      <c r="C135" s="10">
        <v>598.1</v>
      </c>
      <c r="D135" s="10">
        <v>598.1</v>
      </c>
      <c r="E135" s="10">
        <v>143.5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143.5</v>
      </c>
      <c r="L135" s="10">
        <f t="shared" si="13"/>
        <v>598.1</v>
      </c>
      <c r="M135" s="10">
        <f t="shared" si="14"/>
        <v>0</v>
      </c>
      <c r="N135" s="10">
        <f t="shared" si="15"/>
        <v>598.1</v>
      </c>
      <c r="O135" s="10">
        <f t="shared" si="16"/>
        <v>143.5</v>
      </c>
      <c r="P135" s="10">
        <f t="shared" si="17"/>
        <v>0</v>
      </c>
    </row>
    <row r="136" spans="1:16">
      <c r="A136" s="8" t="s">
        <v>37</v>
      </c>
      <c r="B136" s="9" t="s">
        <v>38</v>
      </c>
      <c r="C136" s="10">
        <v>2851.8</v>
      </c>
      <c r="D136" s="10">
        <v>2301.8000000000002</v>
      </c>
      <c r="E136" s="10">
        <v>694.9</v>
      </c>
      <c r="F136" s="10">
        <v>30.42266</v>
      </c>
      <c r="G136" s="10">
        <v>0</v>
      </c>
      <c r="H136" s="10">
        <v>93.890559999999994</v>
      </c>
      <c r="I136" s="10">
        <v>30.42266</v>
      </c>
      <c r="J136" s="10">
        <v>30.42266</v>
      </c>
      <c r="K136" s="10">
        <f t="shared" si="12"/>
        <v>664.47734000000003</v>
      </c>
      <c r="L136" s="10">
        <f t="shared" si="13"/>
        <v>2271.37734</v>
      </c>
      <c r="M136" s="10">
        <f t="shared" si="14"/>
        <v>4.3779910778529292</v>
      </c>
      <c r="N136" s="10">
        <f t="shared" si="15"/>
        <v>2207.9094400000004</v>
      </c>
      <c r="O136" s="10">
        <f t="shared" si="16"/>
        <v>601.00944000000004</v>
      </c>
      <c r="P136" s="10">
        <f t="shared" si="17"/>
        <v>13.511377176572168</v>
      </c>
    </row>
    <row r="137" spans="1:16">
      <c r="A137" s="8" t="s">
        <v>88</v>
      </c>
      <c r="B137" s="9" t="s">
        <v>89</v>
      </c>
      <c r="C137" s="10">
        <v>108.8</v>
      </c>
      <c r="D137" s="10">
        <v>108.8</v>
      </c>
      <c r="E137" s="10">
        <v>9.1</v>
      </c>
      <c r="F137" s="10">
        <v>0</v>
      </c>
      <c r="G137" s="10">
        <v>0</v>
      </c>
      <c r="H137" s="10">
        <v>3.5560800000000001</v>
      </c>
      <c r="I137" s="10">
        <v>0</v>
      </c>
      <c r="J137" s="10">
        <v>0</v>
      </c>
      <c r="K137" s="10">
        <f t="shared" si="12"/>
        <v>9.1</v>
      </c>
      <c r="L137" s="10">
        <f t="shared" si="13"/>
        <v>108.8</v>
      </c>
      <c r="M137" s="10">
        <f t="shared" si="14"/>
        <v>0</v>
      </c>
      <c r="N137" s="10">
        <f t="shared" si="15"/>
        <v>105.24392</v>
      </c>
      <c r="O137" s="10">
        <f t="shared" si="16"/>
        <v>5.54392</v>
      </c>
      <c r="P137" s="10">
        <f t="shared" si="17"/>
        <v>39.0778021978022</v>
      </c>
    </row>
    <row r="138" spans="1:16">
      <c r="A138" s="8" t="s">
        <v>98</v>
      </c>
      <c r="B138" s="9" t="s">
        <v>99</v>
      </c>
      <c r="C138" s="10">
        <v>13093.300000000001</v>
      </c>
      <c r="D138" s="10">
        <v>13093.300000000001</v>
      </c>
      <c r="E138" s="10">
        <v>2150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2150</v>
      </c>
      <c r="L138" s="10">
        <f t="shared" si="13"/>
        <v>13093.300000000001</v>
      </c>
      <c r="M138" s="10">
        <f t="shared" si="14"/>
        <v>0</v>
      </c>
      <c r="N138" s="10">
        <f t="shared" si="15"/>
        <v>13093.300000000001</v>
      </c>
      <c r="O138" s="10">
        <f t="shared" si="16"/>
        <v>2150</v>
      </c>
      <c r="P138" s="10">
        <f t="shared" si="17"/>
        <v>0</v>
      </c>
    </row>
    <row r="139" spans="1:16">
      <c r="A139" s="8" t="s">
        <v>92</v>
      </c>
      <c r="B139" s="9" t="s">
        <v>93</v>
      </c>
      <c r="C139" s="10">
        <v>1006.4</v>
      </c>
      <c r="D139" s="10">
        <v>1006.4</v>
      </c>
      <c r="E139" s="10">
        <v>0</v>
      </c>
      <c r="F139" s="10">
        <v>0</v>
      </c>
      <c r="G139" s="10">
        <v>0</v>
      </c>
      <c r="H139" s="10">
        <v>39.545999999999999</v>
      </c>
      <c r="I139" s="10">
        <v>0</v>
      </c>
      <c r="J139" s="10">
        <v>12.612</v>
      </c>
      <c r="K139" s="10">
        <f t="shared" si="12"/>
        <v>0</v>
      </c>
      <c r="L139" s="10">
        <f t="shared" si="13"/>
        <v>1006.4</v>
      </c>
      <c r="M139" s="10">
        <f t="shared" si="14"/>
        <v>0</v>
      </c>
      <c r="N139" s="10">
        <f t="shared" si="15"/>
        <v>966.85399999999993</v>
      </c>
      <c r="O139" s="10">
        <f t="shared" si="16"/>
        <v>-39.545999999999999</v>
      </c>
      <c r="P139" s="10">
        <f t="shared" si="17"/>
        <v>0</v>
      </c>
    </row>
    <row r="140" spans="1:16">
      <c r="A140" s="5" t="s">
        <v>100</v>
      </c>
      <c r="B140" s="6" t="s">
        <v>101</v>
      </c>
      <c r="C140" s="7">
        <v>8169.6</v>
      </c>
      <c r="D140" s="7">
        <v>8171.5000000000009</v>
      </c>
      <c r="E140" s="7">
        <v>580.5680000000001</v>
      </c>
      <c r="F140" s="7">
        <v>0</v>
      </c>
      <c r="G140" s="7">
        <v>0</v>
      </c>
      <c r="H140" s="7">
        <v>0.88966000000000001</v>
      </c>
      <c r="I140" s="7">
        <v>0</v>
      </c>
      <c r="J140" s="7">
        <v>190.59779</v>
      </c>
      <c r="K140" s="7">
        <f t="shared" si="12"/>
        <v>580.5680000000001</v>
      </c>
      <c r="L140" s="7">
        <f t="shared" si="13"/>
        <v>8171.5000000000009</v>
      </c>
      <c r="M140" s="7">
        <f t="shared" si="14"/>
        <v>0</v>
      </c>
      <c r="N140" s="7">
        <f t="shared" si="15"/>
        <v>8170.6103400000011</v>
      </c>
      <c r="O140" s="7">
        <f t="shared" si="16"/>
        <v>579.67834000000005</v>
      </c>
      <c r="P140" s="7">
        <f t="shared" si="17"/>
        <v>0.15323958606054758</v>
      </c>
    </row>
    <row r="141" spans="1:16">
      <c r="A141" s="8" t="s">
        <v>23</v>
      </c>
      <c r="B141" s="9" t="s">
        <v>24</v>
      </c>
      <c r="C141" s="10">
        <v>5254.3</v>
      </c>
      <c r="D141" s="10">
        <v>5255.85</v>
      </c>
      <c r="E141" s="10">
        <v>328.8</v>
      </c>
      <c r="F141" s="10">
        <v>0</v>
      </c>
      <c r="G141" s="10">
        <v>0</v>
      </c>
      <c r="H141" s="10">
        <v>0</v>
      </c>
      <c r="I141" s="10">
        <v>0</v>
      </c>
      <c r="J141" s="10">
        <v>154.46539999999999</v>
      </c>
      <c r="K141" s="10">
        <f t="shared" si="12"/>
        <v>328.8</v>
      </c>
      <c r="L141" s="10">
        <f t="shared" si="13"/>
        <v>5255.85</v>
      </c>
      <c r="M141" s="10">
        <f t="shared" si="14"/>
        <v>0</v>
      </c>
      <c r="N141" s="10">
        <f t="shared" si="15"/>
        <v>5255.85</v>
      </c>
      <c r="O141" s="10">
        <f t="shared" si="16"/>
        <v>328.8</v>
      </c>
      <c r="P141" s="10">
        <f t="shared" si="17"/>
        <v>0</v>
      </c>
    </row>
    <row r="142" spans="1:16">
      <c r="A142" s="8" t="s">
        <v>25</v>
      </c>
      <c r="B142" s="9" t="s">
        <v>26</v>
      </c>
      <c r="C142" s="10">
        <v>1156</v>
      </c>
      <c r="D142" s="10">
        <v>1156.3500000000001</v>
      </c>
      <c r="E142" s="10">
        <v>72.400000000000006</v>
      </c>
      <c r="F142" s="10">
        <v>0</v>
      </c>
      <c r="G142" s="10">
        <v>0</v>
      </c>
      <c r="H142" s="10">
        <v>0</v>
      </c>
      <c r="I142" s="10">
        <v>0</v>
      </c>
      <c r="J142" s="10">
        <v>33.982390000000002</v>
      </c>
      <c r="K142" s="10">
        <f t="shared" si="12"/>
        <v>72.400000000000006</v>
      </c>
      <c r="L142" s="10">
        <f t="shared" si="13"/>
        <v>1156.3500000000001</v>
      </c>
      <c r="M142" s="10">
        <f t="shared" si="14"/>
        <v>0</v>
      </c>
      <c r="N142" s="10">
        <f t="shared" si="15"/>
        <v>1156.3500000000001</v>
      </c>
      <c r="O142" s="10">
        <f t="shared" si="16"/>
        <v>72.400000000000006</v>
      </c>
      <c r="P142" s="10">
        <f t="shared" si="17"/>
        <v>0</v>
      </c>
    </row>
    <row r="143" spans="1:16">
      <c r="A143" s="8" t="s">
        <v>27</v>
      </c>
      <c r="B143" s="9" t="s">
        <v>28</v>
      </c>
      <c r="C143" s="10">
        <v>317.7</v>
      </c>
      <c r="D143" s="10">
        <v>399.80700000000002</v>
      </c>
      <c r="E143" s="10">
        <v>24.187999999999999</v>
      </c>
      <c r="F143" s="10">
        <v>0</v>
      </c>
      <c r="G143" s="10">
        <v>0</v>
      </c>
      <c r="H143" s="10">
        <v>0</v>
      </c>
      <c r="I143" s="10">
        <v>0</v>
      </c>
      <c r="J143" s="10">
        <v>2.0049999999999999</v>
      </c>
      <c r="K143" s="10">
        <f t="shared" si="12"/>
        <v>24.187999999999999</v>
      </c>
      <c r="L143" s="10">
        <f t="shared" si="13"/>
        <v>399.80700000000002</v>
      </c>
      <c r="M143" s="10">
        <f t="shared" si="14"/>
        <v>0</v>
      </c>
      <c r="N143" s="10">
        <f t="shared" si="15"/>
        <v>399.80700000000002</v>
      </c>
      <c r="O143" s="10">
        <f t="shared" si="16"/>
        <v>24.187999999999999</v>
      </c>
      <c r="P143" s="10">
        <f t="shared" si="17"/>
        <v>0</v>
      </c>
    </row>
    <row r="144" spans="1:16">
      <c r="A144" s="8" t="s">
        <v>29</v>
      </c>
      <c r="B144" s="9" t="s">
        <v>30</v>
      </c>
      <c r="C144" s="10">
        <v>821</v>
      </c>
      <c r="D144" s="10">
        <v>738.89300000000003</v>
      </c>
      <c r="E144" s="10">
        <v>82.100000000000009</v>
      </c>
      <c r="F144" s="10">
        <v>0</v>
      </c>
      <c r="G144" s="10">
        <v>0</v>
      </c>
      <c r="H144" s="10">
        <v>0</v>
      </c>
      <c r="I144" s="10">
        <v>0</v>
      </c>
      <c r="J144" s="10">
        <v>0.14499999999999999</v>
      </c>
      <c r="K144" s="10">
        <f t="shared" si="12"/>
        <v>82.100000000000009</v>
      </c>
      <c r="L144" s="10">
        <f t="shared" si="13"/>
        <v>738.89300000000003</v>
      </c>
      <c r="M144" s="10">
        <f t="shared" si="14"/>
        <v>0</v>
      </c>
      <c r="N144" s="10">
        <f t="shared" si="15"/>
        <v>738.89300000000003</v>
      </c>
      <c r="O144" s="10">
        <f t="shared" si="16"/>
        <v>82.100000000000009</v>
      </c>
      <c r="P144" s="10">
        <f t="shared" si="17"/>
        <v>0</v>
      </c>
    </row>
    <row r="145" spans="1:16">
      <c r="A145" s="8" t="s">
        <v>31</v>
      </c>
      <c r="B145" s="9" t="s">
        <v>32</v>
      </c>
      <c r="C145" s="10">
        <v>76.8</v>
      </c>
      <c r="D145" s="10">
        <v>76.8</v>
      </c>
      <c r="E145" s="10">
        <v>6.98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6.98</v>
      </c>
      <c r="L145" s="10">
        <f t="shared" si="13"/>
        <v>76.8</v>
      </c>
      <c r="M145" s="10">
        <f t="shared" si="14"/>
        <v>0</v>
      </c>
      <c r="N145" s="10">
        <f t="shared" si="15"/>
        <v>76.8</v>
      </c>
      <c r="O145" s="10">
        <f t="shared" si="16"/>
        <v>6.98</v>
      </c>
      <c r="P145" s="10">
        <f t="shared" si="17"/>
        <v>0</v>
      </c>
    </row>
    <row r="146" spans="1:16">
      <c r="A146" s="8" t="s">
        <v>33</v>
      </c>
      <c r="B146" s="9" t="s">
        <v>34</v>
      </c>
      <c r="C146" s="10">
        <v>21.6</v>
      </c>
      <c r="D146" s="10">
        <v>21.6</v>
      </c>
      <c r="E146" s="10">
        <v>11.3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11.3</v>
      </c>
      <c r="L146" s="10">
        <f t="shared" si="13"/>
        <v>21.6</v>
      </c>
      <c r="M146" s="10">
        <f t="shared" si="14"/>
        <v>0</v>
      </c>
      <c r="N146" s="10">
        <f t="shared" si="15"/>
        <v>21.6</v>
      </c>
      <c r="O146" s="10">
        <f t="shared" si="16"/>
        <v>11.3</v>
      </c>
      <c r="P146" s="10">
        <f t="shared" si="17"/>
        <v>0</v>
      </c>
    </row>
    <row r="147" spans="1:16">
      <c r="A147" s="8" t="s">
        <v>35</v>
      </c>
      <c r="B147" s="9" t="s">
        <v>36</v>
      </c>
      <c r="C147" s="10">
        <v>3.6</v>
      </c>
      <c r="D147" s="10">
        <v>3.6</v>
      </c>
      <c r="E147" s="10">
        <v>0.2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0.2</v>
      </c>
      <c r="L147" s="10">
        <f t="shared" si="13"/>
        <v>3.6</v>
      </c>
      <c r="M147" s="10">
        <f t="shared" si="14"/>
        <v>0</v>
      </c>
      <c r="N147" s="10">
        <f t="shared" si="15"/>
        <v>3.6</v>
      </c>
      <c r="O147" s="10">
        <f t="shared" si="16"/>
        <v>0.2</v>
      </c>
      <c r="P147" s="10">
        <f t="shared" si="17"/>
        <v>0</v>
      </c>
    </row>
    <row r="148" spans="1:16">
      <c r="A148" s="8" t="s">
        <v>37</v>
      </c>
      <c r="B148" s="9" t="s">
        <v>38</v>
      </c>
      <c r="C148" s="10">
        <v>15.4</v>
      </c>
      <c r="D148" s="10">
        <v>15.4</v>
      </c>
      <c r="E148" s="10">
        <v>3.6</v>
      </c>
      <c r="F148" s="10">
        <v>0</v>
      </c>
      <c r="G148" s="10">
        <v>0</v>
      </c>
      <c r="H148" s="10">
        <v>0.88966000000000001</v>
      </c>
      <c r="I148" s="10">
        <v>0</v>
      </c>
      <c r="J148" s="10">
        <v>0</v>
      </c>
      <c r="K148" s="10">
        <f t="shared" si="12"/>
        <v>3.6</v>
      </c>
      <c r="L148" s="10">
        <f t="shared" si="13"/>
        <v>15.4</v>
      </c>
      <c r="M148" s="10">
        <f t="shared" si="14"/>
        <v>0</v>
      </c>
      <c r="N148" s="10">
        <f t="shared" si="15"/>
        <v>14.510340000000001</v>
      </c>
      <c r="O148" s="10">
        <f t="shared" si="16"/>
        <v>2.71034</v>
      </c>
      <c r="P148" s="10">
        <f t="shared" si="17"/>
        <v>24.712777777777777</v>
      </c>
    </row>
    <row r="149" spans="1:16">
      <c r="A149" s="8" t="s">
        <v>92</v>
      </c>
      <c r="B149" s="9" t="s">
        <v>93</v>
      </c>
      <c r="C149" s="10">
        <v>503.2</v>
      </c>
      <c r="D149" s="10">
        <v>503.2</v>
      </c>
      <c r="E149" s="10">
        <v>51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51</v>
      </c>
      <c r="L149" s="10">
        <f t="shared" si="13"/>
        <v>503.2</v>
      </c>
      <c r="M149" s="10">
        <f t="shared" si="14"/>
        <v>0</v>
      </c>
      <c r="N149" s="10">
        <f t="shared" si="15"/>
        <v>503.2</v>
      </c>
      <c r="O149" s="10">
        <f t="shared" si="16"/>
        <v>51</v>
      </c>
      <c r="P149" s="10">
        <f t="shared" si="17"/>
        <v>0</v>
      </c>
    </row>
    <row r="150" spans="1:16">
      <c r="A150" s="5" t="s">
        <v>102</v>
      </c>
      <c r="B150" s="6" t="s">
        <v>103</v>
      </c>
      <c r="C150" s="7">
        <v>11945.799999999997</v>
      </c>
      <c r="D150" s="7">
        <v>12098.099999999999</v>
      </c>
      <c r="E150" s="7">
        <v>1051.7</v>
      </c>
      <c r="F150" s="7">
        <v>0</v>
      </c>
      <c r="G150" s="7">
        <v>0</v>
      </c>
      <c r="H150" s="7">
        <v>9.4243199999999998</v>
      </c>
      <c r="I150" s="7">
        <v>0</v>
      </c>
      <c r="J150" s="7">
        <v>394.88982000000004</v>
      </c>
      <c r="K150" s="7">
        <f t="shared" si="12"/>
        <v>1051.7</v>
      </c>
      <c r="L150" s="7">
        <f t="shared" si="13"/>
        <v>12098.099999999999</v>
      </c>
      <c r="M150" s="7">
        <f t="shared" si="14"/>
        <v>0</v>
      </c>
      <c r="N150" s="7">
        <f t="shared" si="15"/>
        <v>12088.675679999998</v>
      </c>
      <c r="O150" s="7">
        <f t="shared" si="16"/>
        <v>1042.27568</v>
      </c>
      <c r="P150" s="7">
        <f t="shared" si="17"/>
        <v>0.89610345155462579</v>
      </c>
    </row>
    <row r="151" spans="1:16">
      <c r="A151" s="8" t="s">
        <v>23</v>
      </c>
      <c r="B151" s="9" t="s">
        <v>24</v>
      </c>
      <c r="C151" s="10">
        <v>9241.8000000000011</v>
      </c>
      <c r="D151" s="10">
        <v>9364.8000000000011</v>
      </c>
      <c r="E151" s="10">
        <v>745.5</v>
      </c>
      <c r="F151" s="10">
        <v>0</v>
      </c>
      <c r="G151" s="10">
        <v>0</v>
      </c>
      <c r="H151" s="10">
        <v>0</v>
      </c>
      <c r="I151" s="10">
        <v>0</v>
      </c>
      <c r="J151" s="10">
        <v>318.54574000000002</v>
      </c>
      <c r="K151" s="10">
        <f t="shared" si="12"/>
        <v>745.5</v>
      </c>
      <c r="L151" s="10">
        <f t="shared" si="13"/>
        <v>9364.8000000000011</v>
      </c>
      <c r="M151" s="10">
        <f t="shared" si="14"/>
        <v>0</v>
      </c>
      <c r="N151" s="10">
        <f t="shared" si="15"/>
        <v>9364.8000000000011</v>
      </c>
      <c r="O151" s="10">
        <f t="shared" si="16"/>
        <v>745.5</v>
      </c>
      <c r="P151" s="10">
        <f t="shared" si="17"/>
        <v>0</v>
      </c>
    </row>
    <row r="152" spans="1:16">
      <c r="A152" s="8" t="s">
        <v>25</v>
      </c>
      <c r="B152" s="9" t="s">
        <v>26</v>
      </c>
      <c r="C152" s="10">
        <v>2033.4</v>
      </c>
      <c r="D152" s="10">
        <v>2060.5</v>
      </c>
      <c r="E152" s="10">
        <v>164.1</v>
      </c>
      <c r="F152" s="10">
        <v>0</v>
      </c>
      <c r="G152" s="10">
        <v>0</v>
      </c>
      <c r="H152" s="10">
        <v>0</v>
      </c>
      <c r="I152" s="10">
        <v>0</v>
      </c>
      <c r="J152" s="10">
        <v>70.080080000000009</v>
      </c>
      <c r="K152" s="10">
        <f t="shared" si="12"/>
        <v>164.1</v>
      </c>
      <c r="L152" s="10">
        <f t="shared" si="13"/>
        <v>2060.5</v>
      </c>
      <c r="M152" s="10">
        <f t="shared" si="14"/>
        <v>0</v>
      </c>
      <c r="N152" s="10">
        <f t="shared" si="15"/>
        <v>2060.5</v>
      </c>
      <c r="O152" s="10">
        <f t="shared" si="16"/>
        <v>164.1</v>
      </c>
      <c r="P152" s="10">
        <f t="shared" si="17"/>
        <v>0</v>
      </c>
    </row>
    <row r="153" spans="1:16">
      <c r="A153" s="8" t="s">
        <v>27</v>
      </c>
      <c r="B153" s="9" t="s">
        <v>28</v>
      </c>
      <c r="C153" s="10">
        <v>156.30000000000001</v>
      </c>
      <c r="D153" s="10">
        <v>156.30000000000001</v>
      </c>
      <c r="E153" s="10">
        <v>3.4</v>
      </c>
      <c r="F153" s="10">
        <v>0</v>
      </c>
      <c r="G153" s="10">
        <v>0</v>
      </c>
      <c r="H153" s="10">
        <v>0</v>
      </c>
      <c r="I153" s="10">
        <v>0</v>
      </c>
      <c r="J153" s="10">
        <v>1.6640000000000001</v>
      </c>
      <c r="K153" s="10">
        <f t="shared" si="12"/>
        <v>3.4</v>
      </c>
      <c r="L153" s="10">
        <f t="shared" si="13"/>
        <v>156.30000000000001</v>
      </c>
      <c r="M153" s="10">
        <f t="shared" si="14"/>
        <v>0</v>
      </c>
      <c r="N153" s="10">
        <f t="shared" si="15"/>
        <v>156.30000000000001</v>
      </c>
      <c r="O153" s="10">
        <f t="shared" si="16"/>
        <v>3.4</v>
      </c>
      <c r="P153" s="10">
        <f t="shared" si="17"/>
        <v>0</v>
      </c>
    </row>
    <row r="154" spans="1:16">
      <c r="A154" s="8" t="s">
        <v>29</v>
      </c>
      <c r="B154" s="9" t="s">
        <v>30</v>
      </c>
      <c r="C154" s="10">
        <v>241.5</v>
      </c>
      <c r="D154" s="10">
        <v>241.5</v>
      </c>
      <c r="E154" s="10">
        <v>12.4</v>
      </c>
      <c r="F154" s="10">
        <v>0</v>
      </c>
      <c r="G154" s="10">
        <v>0</v>
      </c>
      <c r="H154" s="10">
        <v>3.7749999999999999</v>
      </c>
      <c r="I154" s="10">
        <v>0</v>
      </c>
      <c r="J154" s="10">
        <v>2</v>
      </c>
      <c r="K154" s="10">
        <f t="shared" si="12"/>
        <v>12.4</v>
      </c>
      <c r="L154" s="10">
        <f t="shared" si="13"/>
        <v>241.5</v>
      </c>
      <c r="M154" s="10">
        <f t="shared" si="14"/>
        <v>0</v>
      </c>
      <c r="N154" s="10">
        <f t="shared" si="15"/>
        <v>237.72499999999999</v>
      </c>
      <c r="O154" s="10">
        <f t="shared" si="16"/>
        <v>8.625</v>
      </c>
      <c r="P154" s="10">
        <f t="shared" si="17"/>
        <v>30.443548387096776</v>
      </c>
    </row>
    <row r="155" spans="1:16">
      <c r="A155" s="8" t="s">
        <v>33</v>
      </c>
      <c r="B155" s="9" t="s">
        <v>34</v>
      </c>
      <c r="C155" s="10">
        <v>154.30000000000001</v>
      </c>
      <c r="D155" s="10">
        <v>154.30000000000001</v>
      </c>
      <c r="E155" s="10">
        <v>86.2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86.2</v>
      </c>
      <c r="L155" s="10">
        <f t="shared" si="13"/>
        <v>154.30000000000001</v>
      </c>
      <c r="M155" s="10">
        <f t="shared" si="14"/>
        <v>0</v>
      </c>
      <c r="N155" s="10">
        <f t="shared" si="15"/>
        <v>154.30000000000001</v>
      </c>
      <c r="O155" s="10">
        <f t="shared" si="16"/>
        <v>86.2</v>
      </c>
      <c r="P155" s="10">
        <f t="shared" si="17"/>
        <v>0</v>
      </c>
    </row>
    <row r="156" spans="1:16">
      <c r="A156" s="8" t="s">
        <v>35</v>
      </c>
      <c r="B156" s="9" t="s">
        <v>36</v>
      </c>
      <c r="C156" s="10">
        <v>12.3</v>
      </c>
      <c r="D156" s="10">
        <v>14.5</v>
      </c>
      <c r="E156" s="10">
        <v>0.6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0.6</v>
      </c>
      <c r="L156" s="10">
        <f t="shared" si="13"/>
        <v>14.5</v>
      </c>
      <c r="M156" s="10">
        <f t="shared" si="14"/>
        <v>0</v>
      </c>
      <c r="N156" s="10">
        <f t="shared" si="15"/>
        <v>14.5</v>
      </c>
      <c r="O156" s="10">
        <f t="shared" si="16"/>
        <v>0.6</v>
      </c>
      <c r="P156" s="10">
        <f t="shared" si="17"/>
        <v>0</v>
      </c>
    </row>
    <row r="157" spans="1:16">
      <c r="A157" s="8" t="s">
        <v>37</v>
      </c>
      <c r="B157" s="9" t="s">
        <v>38</v>
      </c>
      <c r="C157" s="10">
        <v>97</v>
      </c>
      <c r="D157" s="10">
        <v>97</v>
      </c>
      <c r="E157" s="10">
        <v>39.300000000000004</v>
      </c>
      <c r="F157" s="10">
        <v>0</v>
      </c>
      <c r="G157" s="10">
        <v>0</v>
      </c>
      <c r="H157" s="10">
        <v>5.6493199999999995</v>
      </c>
      <c r="I157" s="10">
        <v>0</v>
      </c>
      <c r="J157" s="10">
        <v>0</v>
      </c>
      <c r="K157" s="10">
        <f t="shared" si="12"/>
        <v>39.300000000000004</v>
      </c>
      <c r="L157" s="10">
        <f t="shared" si="13"/>
        <v>97</v>
      </c>
      <c r="M157" s="10">
        <f t="shared" si="14"/>
        <v>0</v>
      </c>
      <c r="N157" s="10">
        <f t="shared" si="15"/>
        <v>91.350679999999997</v>
      </c>
      <c r="O157" s="10">
        <f t="shared" si="16"/>
        <v>33.650680000000008</v>
      </c>
      <c r="P157" s="10">
        <f t="shared" si="17"/>
        <v>14.374860050890581</v>
      </c>
    </row>
    <row r="158" spans="1:16">
      <c r="A158" s="8" t="s">
        <v>88</v>
      </c>
      <c r="B158" s="9" t="s">
        <v>89</v>
      </c>
      <c r="C158" s="10">
        <v>2.9</v>
      </c>
      <c r="D158" s="10">
        <v>2.9</v>
      </c>
      <c r="E158" s="10">
        <v>0.2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0.2</v>
      </c>
      <c r="L158" s="10">
        <f t="shared" si="13"/>
        <v>2.9</v>
      </c>
      <c r="M158" s="10">
        <f t="shared" si="14"/>
        <v>0</v>
      </c>
      <c r="N158" s="10">
        <f t="shared" si="15"/>
        <v>2.9</v>
      </c>
      <c r="O158" s="10">
        <f t="shared" si="16"/>
        <v>0.2</v>
      </c>
      <c r="P158" s="10">
        <f t="shared" si="17"/>
        <v>0</v>
      </c>
    </row>
    <row r="159" spans="1:16" ht="25.5">
      <c r="A159" s="8" t="s">
        <v>41</v>
      </c>
      <c r="B159" s="9" t="s">
        <v>42</v>
      </c>
      <c r="C159" s="10">
        <v>6.3</v>
      </c>
      <c r="D159" s="10">
        <v>6.3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2.6</v>
      </c>
      <c r="K159" s="10">
        <f t="shared" si="12"/>
        <v>0</v>
      </c>
      <c r="L159" s="10">
        <f t="shared" si="13"/>
        <v>6.3</v>
      </c>
      <c r="M159" s="10">
        <f t="shared" si="14"/>
        <v>0</v>
      </c>
      <c r="N159" s="10">
        <f t="shared" si="15"/>
        <v>6.3</v>
      </c>
      <c r="O159" s="10">
        <f t="shared" si="16"/>
        <v>0</v>
      </c>
      <c r="P159" s="10">
        <f t="shared" si="17"/>
        <v>0</v>
      </c>
    </row>
    <row r="160" spans="1:16">
      <c r="A160" s="5" t="s">
        <v>104</v>
      </c>
      <c r="B160" s="6" t="s">
        <v>105</v>
      </c>
      <c r="C160" s="7">
        <v>72.400000000000006</v>
      </c>
      <c r="D160" s="7">
        <v>72.400000000000006</v>
      </c>
      <c r="E160" s="7">
        <v>1.81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1.81</v>
      </c>
      <c r="L160" s="7">
        <f t="shared" si="13"/>
        <v>72.400000000000006</v>
      </c>
      <c r="M160" s="7">
        <f t="shared" si="14"/>
        <v>0</v>
      </c>
      <c r="N160" s="7">
        <f t="shared" si="15"/>
        <v>72.400000000000006</v>
      </c>
      <c r="O160" s="7">
        <f t="shared" si="16"/>
        <v>1.81</v>
      </c>
      <c r="P160" s="7">
        <f t="shared" si="17"/>
        <v>0</v>
      </c>
    </row>
    <row r="161" spans="1:16">
      <c r="A161" s="8" t="s">
        <v>92</v>
      </c>
      <c r="B161" s="9" t="s">
        <v>93</v>
      </c>
      <c r="C161" s="10">
        <v>72.400000000000006</v>
      </c>
      <c r="D161" s="10">
        <v>72.400000000000006</v>
      </c>
      <c r="E161" s="10">
        <v>1.81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1.81</v>
      </c>
      <c r="L161" s="10">
        <f t="shared" si="13"/>
        <v>72.400000000000006</v>
      </c>
      <c r="M161" s="10">
        <f t="shared" si="14"/>
        <v>0</v>
      </c>
      <c r="N161" s="10">
        <f t="shared" si="15"/>
        <v>72.400000000000006</v>
      </c>
      <c r="O161" s="10">
        <f t="shared" si="16"/>
        <v>1.81</v>
      </c>
      <c r="P161" s="10">
        <f t="shared" si="17"/>
        <v>0</v>
      </c>
    </row>
    <row r="162" spans="1:16">
      <c r="A162" s="5" t="s">
        <v>106</v>
      </c>
      <c r="B162" s="6" t="s">
        <v>107</v>
      </c>
      <c r="C162" s="7">
        <v>6848.6</v>
      </c>
      <c r="D162" s="7">
        <v>7450.15</v>
      </c>
      <c r="E162" s="7">
        <v>550.39599999999996</v>
      </c>
      <c r="F162" s="7">
        <v>4.6100000000000003</v>
      </c>
      <c r="G162" s="7">
        <v>0</v>
      </c>
      <c r="H162" s="7">
        <v>4.2</v>
      </c>
      <c r="I162" s="7">
        <v>0.41000000000000003</v>
      </c>
      <c r="J162" s="7">
        <v>279.54999999999995</v>
      </c>
      <c r="K162" s="7">
        <f t="shared" si="12"/>
        <v>545.78599999999994</v>
      </c>
      <c r="L162" s="7">
        <f t="shared" si="13"/>
        <v>7445.54</v>
      </c>
      <c r="M162" s="7">
        <f t="shared" si="14"/>
        <v>0.83757876147355736</v>
      </c>
      <c r="N162" s="7">
        <f t="shared" si="15"/>
        <v>7445.95</v>
      </c>
      <c r="O162" s="7">
        <f t="shared" si="16"/>
        <v>546.19599999999991</v>
      </c>
      <c r="P162" s="7">
        <f t="shared" si="17"/>
        <v>0.7630869410388158</v>
      </c>
    </row>
    <row r="163" spans="1:16">
      <c r="A163" s="8" t="s">
        <v>23</v>
      </c>
      <c r="B163" s="9" t="s">
        <v>24</v>
      </c>
      <c r="C163" s="10">
        <v>3790.2000000000003</v>
      </c>
      <c r="D163" s="10">
        <v>4332.8500000000004</v>
      </c>
      <c r="E163" s="10">
        <v>323.01100000000002</v>
      </c>
      <c r="F163" s="10">
        <v>0</v>
      </c>
      <c r="G163" s="10">
        <v>0</v>
      </c>
      <c r="H163" s="10">
        <v>0</v>
      </c>
      <c r="I163" s="10">
        <v>0</v>
      </c>
      <c r="J163" s="10">
        <v>124.461</v>
      </c>
      <c r="K163" s="10">
        <f t="shared" si="12"/>
        <v>323.01100000000002</v>
      </c>
      <c r="L163" s="10">
        <f t="shared" si="13"/>
        <v>4332.8500000000004</v>
      </c>
      <c r="M163" s="10">
        <f t="shared" si="14"/>
        <v>0</v>
      </c>
      <c r="N163" s="10">
        <f t="shared" si="15"/>
        <v>4332.8500000000004</v>
      </c>
      <c r="O163" s="10">
        <f t="shared" si="16"/>
        <v>323.01100000000002</v>
      </c>
      <c r="P163" s="10">
        <f t="shared" si="17"/>
        <v>0</v>
      </c>
    </row>
    <row r="164" spans="1:16">
      <c r="A164" s="8" t="s">
        <v>25</v>
      </c>
      <c r="B164" s="9" t="s">
        <v>26</v>
      </c>
      <c r="C164" s="10">
        <v>834</v>
      </c>
      <c r="D164" s="10">
        <v>953.4</v>
      </c>
      <c r="E164" s="10">
        <v>71.061000000000007</v>
      </c>
      <c r="F164" s="10">
        <v>0</v>
      </c>
      <c r="G164" s="10">
        <v>0</v>
      </c>
      <c r="H164" s="10">
        <v>0</v>
      </c>
      <c r="I164" s="10">
        <v>0</v>
      </c>
      <c r="J164" s="10">
        <v>27.382000000000001</v>
      </c>
      <c r="K164" s="10">
        <f t="shared" si="12"/>
        <v>71.061000000000007</v>
      </c>
      <c r="L164" s="10">
        <f t="shared" si="13"/>
        <v>953.4</v>
      </c>
      <c r="M164" s="10">
        <f t="shared" si="14"/>
        <v>0</v>
      </c>
      <c r="N164" s="10">
        <f t="shared" si="15"/>
        <v>953.4</v>
      </c>
      <c r="O164" s="10">
        <f t="shared" si="16"/>
        <v>71.061000000000007</v>
      </c>
      <c r="P164" s="10">
        <f t="shared" si="17"/>
        <v>0</v>
      </c>
    </row>
    <row r="165" spans="1:16">
      <c r="A165" s="8" t="s">
        <v>27</v>
      </c>
      <c r="B165" s="9" t="s">
        <v>28</v>
      </c>
      <c r="C165" s="10">
        <v>1238.9000000000001</v>
      </c>
      <c r="D165" s="10">
        <v>1178.4000000000001</v>
      </c>
      <c r="E165" s="10">
        <v>26.5</v>
      </c>
      <c r="F165" s="10">
        <v>0</v>
      </c>
      <c r="G165" s="10">
        <v>0</v>
      </c>
      <c r="H165" s="10">
        <v>0</v>
      </c>
      <c r="I165" s="10">
        <v>0</v>
      </c>
      <c r="J165" s="10">
        <v>122.06700000000001</v>
      </c>
      <c r="K165" s="10">
        <f t="shared" si="12"/>
        <v>26.5</v>
      </c>
      <c r="L165" s="10">
        <f t="shared" si="13"/>
        <v>1178.4000000000001</v>
      </c>
      <c r="M165" s="10">
        <f t="shared" si="14"/>
        <v>0</v>
      </c>
      <c r="N165" s="10">
        <f t="shared" si="15"/>
        <v>1178.4000000000001</v>
      </c>
      <c r="O165" s="10">
        <f t="shared" si="16"/>
        <v>26.5</v>
      </c>
      <c r="P165" s="10">
        <f t="shared" si="17"/>
        <v>0</v>
      </c>
    </row>
    <row r="166" spans="1:16">
      <c r="A166" s="8" t="s">
        <v>29</v>
      </c>
      <c r="B166" s="9" t="s">
        <v>30</v>
      </c>
      <c r="C166" s="10">
        <v>777.6</v>
      </c>
      <c r="D166" s="10">
        <v>766.88</v>
      </c>
      <c r="E166" s="10">
        <v>15.76</v>
      </c>
      <c r="F166" s="10">
        <v>4.6100000000000003</v>
      </c>
      <c r="G166" s="10">
        <v>0</v>
      </c>
      <c r="H166" s="10">
        <v>4.2</v>
      </c>
      <c r="I166" s="10">
        <v>0.41000000000000003</v>
      </c>
      <c r="J166" s="10">
        <v>5.64</v>
      </c>
      <c r="K166" s="10">
        <f t="shared" si="12"/>
        <v>11.149999999999999</v>
      </c>
      <c r="L166" s="10">
        <f t="shared" si="13"/>
        <v>762.27</v>
      </c>
      <c r="M166" s="10">
        <f t="shared" si="14"/>
        <v>29.251269035532996</v>
      </c>
      <c r="N166" s="10">
        <f t="shared" si="15"/>
        <v>762.68</v>
      </c>
      <c r="O166" s="10">
        <f t="shared" si="16"/>
        <v>11.559999999999999</v>
      </c>
      <c r="P166" s="10">
        <f t="shared" si="17"/>
        <v>26.649746192893403</v>
      </c>
    </row>
    <row r="167" spans="1:16">
      <c r="A167" s="8" t="s">
        <v>31</v>
      </c>
      <c r="B167" s="9" t="s">
        <v>32</v>
      </c>
      <c r="C167" s="10">
        <v>10</v>
      </c>
      <c r="D167" s="10">
        <v>10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10</v>
      </c>
      <c r="M167" s="10">
        <f t="shared" si="14"/>
        <v>0</v>
      </c>
      <c r="N167" s="10">
        <f t="shared" si="15"/>
        <v>10</v>
      </c>
      <c r="O167" s="10">
        <f t="shared" si="16"/>
        <v>0</v>
      </c>
      <c r="P167" s="10">
        <f t="shared" si="17"/>
        <v>0</v>
      </c>
    </row>
    <row r="168" spans="1:16">
      <c r="A168" s="8" t="s">
        <v>33</v>
      </c>
      <c r="B168" s="9" t="s">
        <v>34</v>
      </c>
      <c r="C168" s="10">
        <v>159.30000000000001</v>
      </c>
      <c r="D168" s="10">
        <v>159.30000000000001</v>
      </c>
      <c r="E168" s="10">
        <v>111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111</v>
      </c>
      <c r="L168" s="10">
        <f t="shared" si="13"/>
        <v>159.30000000000001</v>
      </c>
      <c r="M168" s="10">
        <f t="shared" si="14"/>
        <v>0</v>
      </c>
      <c r="N168" s="10">
        <f t="shared" si="15"/>
        <v>159.30000000000001</v>
      </c>
      <c r="O168" s="10">
        <f t="shared" si="16"/>
        <v>111</v>
      </c>
      <c r="P168" s="10">
        <f t="shared" si="17"/>
        <v>0</v>
      </c>
    </row>
    <row r="169" spans="1:16">
      <c r="A169" s="8" t="s">
        <v>35</v>
      </c>
      <c r="B169" s="9" t="s">
        <v>36</v>
      </c>
      <c r="C169" s="10">
        <v>3.9</v>
      </c>
      <c r="D169" s="10">
        <v>3.9</v>
      </c>
      <c r="E169" s="10">
        <v>0.28800000000000003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0.28800000000000003</v>
      </c>
      <c r="L169" s="10">
        <f t="shared" si="13"/>
        <v>3.9</v>
      </c>
      <c r="M169" s="10">
        <f t="shared" si="14"/>
        <v>0</v>
      </c>
      <c r="N169" s="10">
        <f t="shared" si="15"/>
        <v>3.9</v>
      </c>
      <c r="O169" s="10">
        <f t="shared" si="16"/>
        <v>0.28800000000000003</v>
      </c>
      <c r="P169" s="10">
        <f t="shared" si="17"/>
        <v>0</v>
      </c>
    </row>
    <row r="170" spans="1:16">
      <c r="A170" s="8" t="s">
        <v>37</v>
      </c>
      <c r="B170" s="9" t="s">
        <v>38</v>
      </c>
      <c r="C170" s="10">
        <v>28.5</v>
      </c>
      <c r="D170" s="10">
        <v>28.5</v>
      </c>
      <c r="E170" s="10">
        <v>2.266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2.266</v>
      </c>
      <c r="L170" s="10">
        <f t="shared" si="13"/>
        <v>28.5</v>
      </c>
      <c r="M170" s="10">
        <f t="shared" si="14"/>
        <v>0</v>
      </c>
      <c r="N170" s="10">
        <f t="shared" si="15"/>
        <v>28.5</v>
      </c>
      <c r="O170" s="10">
        <f t="shared" si="16"/>
        <v>2.266</v>
      </c>
      <c r="P170" s="10">
        <f t="shared" si="17"/>
        <v>0</v>
      </c>
    </row>
    <row r="171" spans="1:16">
      <c r="A171" s="8" t="s">
        <v>88</v>
      </c>
      <c r="B171" s="9" t="s">
        <v>89</v>
      </c>
      <c r="C171" s="10">
        <v>6.2</v>
      </c>
      <c r="D171" s="10">
        <v>6.2</v>
      </c>
      <c r="E171" s="10">
        <v>0.51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0.51</v>
      </c>
      <c r="L171" s="10">
        <f t="shared" si="13"/>
        <v>6.2</v>
      </c>
      <c r="M171" s="10">
        <f t="shared" si="14"/>
        <v>0</v>
      </c>
      <c r="N171" s="10">
        <f t="shared" si="15"/>
        <v>6.2</v>
      </c>
      <c r="O171" s="10">
        <f t="shared" si="16"/>
        <v>0.51</v>
      </c>
      <c r="P171" s="10">
        <f t="shared" si="17"/>
        <v>0</v>
      </c>
    </row>
    <row r="172" spans="1:16" ht="25.5">
      <c r="A172" s="8" t="s">
        <v>41</v>
      </c>
      <c r="B172" s="9" t="s">
        <v>42</v>
      </c>
      <c r="C172" s="10">
        <v>0</v>
      </c>
      <c r="D172" s="10">
        <v>10.72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10.72</v>
      </c>
      <c r="M172" s="10">
        <f t="shared" si="14"/>
        <v>0</v>
      </c>
      <c r="N172" s="10">
        <f t="shared" si="15"/>
        <v>10.72</v>
      </c>
      <c r="O172" s="10">
        <f t="shared" si="16"/>
        <v>0</v>
      </c>
      <c r="P172" s="10">
        <f t="shared" si="17"/>
        <v>0</v>
      </c>
    </row>
    <row r="173" spans="1:16" ht="25.5">
      <c r="A173" s="5" t="s">
        <v>108</v>
      </c>
      <c r="B173" s="6" t="s">
        <v>109</v>
      </c>
      <c r="C173" s="7">
        <v>9603.5000000000018</v>
      </c>
      <c r="D173" s="7">
        <v>9570.2310000000016</v>
      </c>
      <c r="E173" s="7">
        <v>737.7</v>
      </c>
      <c r="F173" s="7">
        <v>0</v>
      </c>
      <c r="G173" s="7">
        <v>0</v>
      </c>
      <c r="H173" s="7">
        <v>4.9459</v>
      </c>
      <c r="I173" s="7">
        <v>0</v>
      </c>
      <c r="J173" s="7">
        <v>290.70483000000002</v>
      </c>
      <c r="K173" s="7">
        <f t="shared" si="12"/>
        <v>737.7</v>
      </c>
      <c r="L173" s="7">
        <f t="shared" si="13"/>
        <v>9570.2310000000016</v>
      </c>
      <c r="M173" s="7">
        <f t="shared" si="14"/>
        <v>0</v>
      </c>
      <c r="N173" s="7">
        <f t="shared" si="15"/>
        <v>9565.285100000001</v>
      </c>
      <c r="O173" s="7">
        <f t="shared" si="16"/>
        <v>732.75409999999999</v>
      </c>
      <c r="P173" s="7">
        <f t="shared" si="17"/>
        <v>0.67044869188016809</v>
      </c>
    </row>
    <row r="174" spans="1:16">
      <c r="A174" s="8" t="s">
        <v>23</v>
      </c>
      <c r="B174" s="9" t="s">
        <v>24</v>
      </c>
      <c r="C174" s="10">
        <v>6368.6</v>
      </c>
      <c r="D174" s="10">
        <v>6402.05</v>
      </c>
      <c r="E174" s="10">
        <v>415</v>
      </c>
      <c r="F174" s="10">
        <v>0</v>
      </c>
      <c r="G174" s="10">
        <v>0</v>
      </c>
      <c r="H174" s="10">
        <v>0</v>
      </c>
      <c r="I174" s="10">
        <v>0</v>
      </c>
      <c r="J174" s="10">
        <v>233.94967000000003</v>
      </c>
      <c r="K174" s="10">
        <f t="shared" si="12"/>
        <v>415</v>
      </c>
      <c r="L174" s="10">
        <f t="shared" si="13"/>
        <v>6402.05</v>
      </c>
      <c r="M174" s="10">
        <f t="shared" si="14"/>
        <v>0</v>
      </c>
      <c r="N174" s="10">
        <f t="shared" si="15"/>
        <v>6402.05</v>
      </c>
      <c r="O174" s="10">
        <f t="shared" si="16"/>
        <v>415</v>
      </c>
      <c r="P174" s="10">
        <f t="shared" si="17"/>
        <v>0</v>
      </c>
    </row>
    <row r="175" spans="1:16">
      <c r="A175" s="8" t="s">
        <v>25</v>
      </c>
      <c r="B175" s="9" t="s">
        <v>26</v>
      </c>
      <c r="C175" s="10">
        <v>1401.1000000000001</v>
      </c>
      <c r="D175" s="10">
        <v>1408.5</v>
      </c>
      <c r="E175" s="10">
        <v>92.9</v>
      </c>
      <c r="F175" s="10">
        <v>0</v>
      </c>
      <c r="G175" s="10">
        <v>0</v>
      </c>
      <c r="H175" s="10">
        <v>0</v>
      </c>
      <c r="I175" s="10">
        <v>0</v>
      </c>
      <c r="J175" s="10">
        <v>51.46893</v>
      </c>
      <c r="K175" s="10">
        <f t="shared" si="12"/>
        <v>92.9</v>
      </c>
      <c r="L175" s="10">
        <f t="shared" si="13"/>
        <v>1408.5</v>
      </c>
      <c r="M175" s="10">
        <f t="shared" si="14"/>
        <v>0</v>
      </c>
      <c r="N175" s="10">
        <f t="shared" si="15"/>
        <v>1408.5</v>
      </c>
      <c r="O175" s="10">
        <f t="shared" si="16"/>
        <v>92.9</v>
      </c>
      <c r="P175" s="10">
        <f t="shared" si="17"/>
        <v>0</v>
      </c>
    </row>
    <row r="176" spans="1:16">
      <c r="A176" s="8" t="s">
        <v>27</v>
      </c>
      <c r="B176" s="9" t="s">
        <v>28</v>
      </c>
      <c r="C176" s="10">
        <v>189.4</v>
      </c>
      <c r="D176" s="10">
        <v>276.64100000000002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276.64100000000002</v>
      </c>
      <c r="M176" s="10">
        <f t="shared" si="14"/>
        <v>0</v>
      </c>
      <c r="N176" s="10">
        <f t="shared" si="15"/>
        <v>276.64100000000002</v>
      </c>
      <c r="O176" s="10">
        <f t="shared" si="16"/>
        <v>0</v>
      </c>
      <c r="P176" s="10">
        <f t="shared" si="17"/>
        <v>0</v>
      </c>
    </row>
    <row r="177" spans="1:16">
      <c r="A177" s="8" t="s">
        <v>84</v>
      </c>
      <c r="B177" s="9" t="s">
        <v>85</v>
      </c>
      <c r="C177" s="10">
        <v>2.6</v>
      </c>
      <c r="D177" s="10">
        <v>2.6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2.6</v>
      </c>
      <c r="M177" s="10">
        <f t="shared" si="14"/>
        <v>0</v>
      </c>
      <c r="N177" s="10">
        <f t="shared" si="15"/>
        <v>2.6</v>
      </c>
      <c r="O177" s="10">
        <f t="shared" si="16"/>
        <v>0</v>
      </c>
      <c r="P177" s="10">
        <f t="shared" si="17"/>
        <v>0</v>
      </c>
    </row>
    <row r="178" spans="1:16">
      <c r="A178" s="8" t="s">
        <v>29</v>
      </c>
      <c r="B178" s="9" t="s">
        <v>30</v>
      </c>
      <c r="C178" s="10">
        <v>794.07</v>
      </c>
      <c r="D178" s="10">
        <v>764.91</v>
      </c>
      <c r="E178" s="10">
        <v>1.9000000000000001</v>
      </c>
      <c r="F178" s="10">
        <v>0</v>
      </c>
      <c r="G178" s="10">
        <v>0</v>
      </c>
      <c r="H178" s="10">
        <v>0</v>
      </c>
      <c r="I178" s="10">
        <v>0</v>
      </c>
      <c r="J178" s="10">
        <v>5.2862299999999998</v>
      </c>
      <c r="K178" s="10">
        <f t="shared" si="12"/>
        <v>1.9000000000000001</v>
      </c>
      <c r="L178" s="10">
        <f t="shared" si="13"/>
        <v>764.91</v>
      </c>
      <c r="M178" s="10">
        <f t="shared" si="14"/>
        <v>0</v>
      </c>
      <c r="N178" s="10">
        <f t="shared" si="15"/>
        <v>764.91</v>
      </c>
      <c r="O178" s="10">
        <f t="shared" si="16"/>
        <v>1.9000000000000001</v>
      </c>
      <c r="P178" s="10">
        <f t="shared" si="17"/>
        <v>0</v>
      </c>
    </row>
    <row r="179" spans="1:16">
      <c r="A179" s="8" t="s">
        <v>31</v>
      </c>
      <c r="B179" s="9" t="s">
        <v>32</v>
      </c>
      <c r="C179" s="10">
        <v>108</v>
      </c>
      <c r="D179" s="10">
        <v>108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108</v>
      </c>
      <c r="M179" s="10">
        <f t="shared" si="14"/>
        <v>0</v>
      </c>
      <c r="N179" s="10">
        <f t="shared" si="15"/>
        <v>108</v>
      </c>
      <c r="O179" s="10">
        <f t="shared" si="16"/>
        <v>0</v>
      </c>
      <c r="P179" s="10">
        <f t="shared" si="17"/>
        <v>0</v>
      </c>
    </row>
    <row r="180" spans="1:16">
      <c r="A180" s="8" t="s">
        <v>33</v>
      </c>
      <c r="B180" s="9" t="s">
        <v>34</v>
      </c>
      <c r="C180" s="10">
        <v>485</v>
      </c>
      <c r="D180" s="10">
        <v>355</v>
      </c>
      <c r="E180" s="10">
        <v>130.49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130.49</v>
      </c>
      <c r="L180" s="10">
        <f t="shared" si="13"/>
        <v>355</v>
      </c>
      <c r="M180" s="10">
        <f t="shared" si="14"/>
        <v>0</v>
      </c>
      <c r="N180" s="10">
        <f t="shared" si="15"/>
        <v>355</v>
      </c>
      <c r="O180" s="10">
        <f t="shared" si="16"/>
        <v>130.49</v>
      </c>
      <c r="P180" s="10">
        <f t="shared" si="17"/>
        <v>0</v>
      </c>
    </row>
    <row r="181" spans="1:16">
      <c r="A181" s="8" t="s">
        <v>35</v>
      </c>
      <c r="B181" s="9" t="s">
        <v>36</v>
      </c>
      <c r="C181" s="10">
        <v>35.1</v>
      </c>
      <c r="D181" s="10">
        <v>32.9</v>
      </c>
      <c r="E181" s="10">
        <v>10.3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10.3</v>
      </c>
      <c r="L181" s="10">
        <f t="shared" si="13"/>
        <v>32.9</v>
      </c>
      <c r="M181" s="10">
        <f t="shared" si="14"/>
        <v>0</v>
      </c>
      <c r="N181" s="10">
        <f t="shared" si="15"/>
        <v>32.9</v>
      </c>
      <c r="O181" s="10">
        <f t="shared" si="16"/>
        <v>10.3</v>
      </c>
      <c r="P181" s="10">
        <f t="shared" si="17"/>
        <v>0</v>
      </c>
    </row>
    <row r="182" spans="1:16">
      <c r="A182" s="8" t="s">
        <v>37</v>
      </c>
      <c r="B182" s="9" t="s">
        <v>38</v>
      </c>
      <c r="C182" s="10">
        <v>91.7</v>
      </c>
      <c r="D182" s="10">
        <v>91.7</v>
      </c>
      <c r="E182" s="10">
        <v>31.7</v>
      </c>
      <c r="F182" s="10">
        <v>0</v>
      </c>
      <c r="G182" s="10">
        <v>0</v>
      </c>
      <c r="H182" s="10">
        <v>4.9459</v>
      </c>
      <c r="I182" s="10">
        <v>0</v>
      </c>
      <c r="J182" s="10">
        <v>0</v>
      </c>
      <c r="K182" s="10">
        <f t="shared" si="12"/>
        <v>31.7</v>
      </c>
      <c r="L182" s="10">
        <f t="shared" si="13"/>
        <v>91.7</v>
      </c>
      <c r="M182" s="10">
        <f t="shared" si="14"/>
        <v>0</v>
      </c>
      <c r="N182" s="10">
        <f t="shared" si="15"/>
        <v>86.754100000000008</v>
      </c>
      <c r="O182" s="10">
        <f t="shared" si="16"/>
        <v>26.754100000000001</v>
      </c>
      <c r="P182" s="10">
        <f t="shared" si="17"/>
        <v>15.602208201892745</v>
      </c>
    </row>
    <row r="183" spans="1:16">
      <c r="A183" s="8" t="s">
        <v>39</v>
      </c>
      <c r="B183" s="9" t="s">
        <v>40</v>
      </c>
      <c r="C183" s="10">
        <v>109.4</v>
      </c>
      <c r="D183" s="10">
        <v>109.4</v>
      </c>
      <c r="E183" s="10">
        <v>55.21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55.21</v>
      </c>
      <c r="L183" s="10">
        <f t="shared" si="13"/>
        <v>109.4</v>
      </c>
      <c r="M183" s="10">
        <f t="shared" si="14"/>
        <v>0</v>
      </c>
      <c r="N183" s="10">
        <f t="shared" si="15"/>
        <v>109.4</v>
      </c>
      <c r="O183" s="10">
        <f t="shared" si="16"/>
        <v>55.21</v>
      </c>
      <c r="P183" s="10">
        <f t="shared" si="17"/>
        <v>0</v>
      </c>
    </row>
    <row r="184" spans="1:16">
      <c r="A184" s="8" t="s">
        <v>88</v>
      </c>
      <c r="B184" s="9" t="s">
        <v>89</v>
      </c>
      <c r="C184" s="10">
        <v>4.8</v>
      </c>
      <c r="D184" s="10">
        <v>4.8</v>
      </c>
      <c r="E184" s="10">
        <v>0.2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0.2</v>
      </c>
      <c r="L184" s="10">
        <f t="shared" si="13"/>
        <v>4.8</v>
      </c>
      <c r="M184" s="10">
        <f t="shared" si="14"/>
        <v>0</v>
      </c>
      <c r="N184" s="10">
        <f t="shared" si="15"/>
        <v>4.8</v>
      </c>
      <c r="O184" s="10">
        <f t="shared" si="16"/>
        <v>0.2</v>
      </c>
      <c r="P184" s="10">
        <f t="shared" si="17"/>
        <v>0</v>
      </c>
    </row>
    <row r="185" spans="1:16" ht="25.5">
      <c r="A185" s="8" t="s">
        <v>41</v>
      </c>
      <c r="B185" s="9" t="s">
        <v>42</v>
      </c>
      <c r="C185" s="10">
        <v>13.200000000000001</v>
      </c>
      <c r="D185" s="10">
        <v>13.200000000000001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13.200000000000001</v>
      </c>
      <c r="M185" s="10">
        <f t="shared" si="14"/>
        <v>0</v>
      </c>
      <c r="N185" s="10">
        <f t="shared" si="15"/>
        <v>13.200000000000001</v>
      </c>
      <c r="O185" s="10">
        <f t="shared" si="16"/>
        <v>0</v>
      </c>
      <c r="P185" s="10">
        <f t="shared" si="17"/>
        <v>0</v>
      </c>
    </row>
    <row r="186" spans="1:16">
      <c r="A186" s="8" t="s">
        <v>43</v>
      </c>
      <c r="B186" s="9" t="s">
        <v>44</v>
      </c>
      <c r="C186" s="10">
        <v>0.53</v>
      </c>
      <c r="D186" s="10">
        <v>0.53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0.53</v>
      </c>
      <c r="M186" s="10">
        <f t="shared" si="14"/>
        <v>0</v>
      </c>
      <c r="N186" s="10">
        <f t="shared" si="15"/>
        <v>0.53</v>
      </c>
      <c r="O186" s="10">
        <f t="shared" si="16"/>
        <v>0</v>
      </c>
      <c r="P186" s="10">
        <f t="shared" si="17"/>
        <v>0</v>
      </c>
    </row>
    <row r="187" spans="1:16">
      <c r="A187" s="5" t="s">
        <v>110</v>
      </c>
      <c r="B187" s="6" t="s">
        <v>111</v>
      </c>
      <c r="C187" s="7">
        <v>142662.31900000002</v>
      </c>
      <c r="D187" s="7">
        <v>171428.76020000002</v>
      </c>
      <c r="E187" s="7">
        <v>6581.9979999999996</v>
      </c>
      <c r="F187" s="7">
        <v>755.45909999999992</v>
      </c>
      <c r="G187" s="7">
        <v>372.68752000000001</v>
      </c>
      <c r="H187" s="7">
        <v>2633.866</v>
      </c>
      <c r="I187" s="7">
        <v>58.153530000000003</v>
      </c>
      <c r="J187" s="7">
        <v>1449.7177599999998</v>
      </c>
      <c r="K187" s="7">
        <f t="shared" si="12"/>
        <v>5826.5388999999996</v>
      </c>
      <c r="L187" s="7">
        <f t="shared" si="13"/>
        <v>170673.30110000001</v>
      </c>
      <c r="M187" s="7">
        <f t="shared" si="14"/>
        <v>11.477656176741469</v>
      </c>
      <c r="N187" s="7">
        <f t="shared" si="15"/>
        <v>168794.89420000001</v>
      </c>
      <c r="O187" s="7">
        <f t="shared" si="16"/>
        <v>3948.1319999999996</v>
      </c>
      <c r="P187" s="7">
        <f t="shared" si="17"/>
        <v>40.016207844487347</v>
      </c>
    </row>
    <row r="188" spans="1:16" ht="38.25">
      <c r="A188" s="5" t="s">
        <v>112</v>
      </c>
      <c r="B188" s="6" t="s">
        <v>46</v>
      </c>
      <c r="C188" s="7">
        <v>1927.8190000000002</v>
      </c>
      <c r="D188" s="7">
        <v>1910.7950000000001</v>
      </c>
      <c r="E188" s="7">
        <v>264.10000000000002</v>
      </c>
      <c r="F188" s="7">
        <v>35.278180000000006</v>
      </c>
      <c r="G188" s="7">
        <v>0</v>
      </c>
      <c r="H188" s="7">
        <v>0.50817999999999997</v>
      </c>
      <c r="I188" s="7">
        <v>34.770000000000003</v>
      </c>
      <c r="J188" s="7">
        <v>34.770000000000003</v>
      </c>
      <c r="K188" s="7">
        <f t="shared" si="12"/>
        <v>228.82182</v>
      </c>
      <c r="L188" s="7">
        <f t="shared" si="13"/>
        <v>1875.5168200000001</v>
      </c>
      <c r="M188" s="7">
        <f t="shared" si="14"/>
        <v>13.35788716395305</v>
      </c>
      <c r="N188" s="7">
        <f t="shared" si="15"/>
        <v>1910.28682</v>
      </c>
      <c r="O188" s="7">
        <f t="shared" si="16"/>
        <v>263.59182000000004</v>
      </c>
      <c r="P188" s="7">
        <f t="shared" si="17"/>
        <v>0.19241953805376749</v>
      </c>
    </row>
    <row r="189" spans="1:16">
      <c r="A189" s="8" t="s">
        <v>23</v>
      </c>
      <c r="B189" s="9" t="s">
        <v>24</v>
      </c>
      <c r="C189" s="10">
        <v>1508.1990000000001</v>
      </c>
      <c r="D189" s="10">
        <v>1494.2450000000001</v>
      </c>
      <c r="E189" s="10">
        <v>214</v>
      </c>
      <c r="F189" s="10">
        <v>28.5</v>
      </c>
      <c r="G189" s="10">
        <v>0</v>
      </c>
      <c r="H189" s="10">
        <v>0</v>
      </c>
      <c r="I189" s="10">
        <v>28.5</v>
      </c>
      <c r="J189" s="10">
        <v>28.5</v>
      </c>
      <c r="K189" s="10">
        <f t="shared" si="12"/>
        <v>185.5</v>
      </c>
      <c r="L189" s="10">
        <f t="shared" si="13"/>
        <v>1465.7450000000001</v>
      </c>
      <c r="M189" s="10">
        <f t="shared" si="14"/>
        <v>13.317757009345794</v>
      </c>
      <c r="N189" s="10">
        <f t="shared" si="15"/>
        <v>1494.2450000000001</v>
      </c>
      <c r="O189" s="10">
        <f t="shared" si="16"/>
        <v>214</v>
      </c>
      <c r="P189" s="10">
        <f t="shared" si="17"/>
        <v>0</v>
      </c>
    </row>
    <row r="190" spans="1:16">
      <c r="A190" s="8" t="s">
        <v>25</v>
      </c>
      <c r="B190" s="9" t="s">
        <v>26</v>
      </c>
      <c r="C190" s="10">
        <v>331.80400000000003</v>
      </c>
      <c r="D190" s="10">
        <v>328.73399999999998</v>
      </c>
      <c r="E190" s="10">
        <v>47.1</v>
      </c>
      <c r="F190" s="10">
        <v>6.2700000000000005</v>
      </c>
      <c r="G190" s="10">
        <v>0</v>
      </c>
      <c r="H190" s="10">
        <v>0</v>
      </c>
      <c r="I190" s="10">
        <v>6.2700000000000005</v>
      </c>
      <c r="J190" s="10">
        <v>6.2700000000000005</v>
      </c>
      <c r="K190" s="10">
        <f t="shared" si="12"/>
        <v>40.83</v>
      </c>
      <c r="L190" s="10">
        <f t="shared" si="13"/>
        <v>322.464</v>
      </c>
      <c r="M190" s="10">
        <f t="shared" si="14"/>
        <v>13.312101910828025</v>
      </c>
      <c r="N190" s="10">
        <f t="shared" si="15"/>
        <v>328.73399999999998</v>
      </c>
      <c r="O190" s="10">
        <f t="shared" si="16"/>
        <v>47.1</v>
      </c>
      <c r="P190" s="10">
        <f t="shared" si="17"/>
        <v>0</v>
      </c>
    </row>
    <row r="191" spans="1:16">
      <c r="A191" s="8" t="s">
        <v>27</v>
      </c>
      <c r="B191" s="9" t="s">
        <v>28</v>
      </c>
      <c r="C191" s="10">
        <v>31.286999999999999</v>
      </c>
      <c r="D191" s="10">
        <v>31.286999999999999</v>
      </c>
      <c r="E191" s="10">
        <v>1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1</v>
      </c>
      <c r="L191" s="10">
        <f t="shared" si="13"/>
        <v>31.286999999999999</v>
      </c>
      <c r="M191" s="10">
        <f t="shared" si="14"/>
        <v>0</v>
      </c>
      <c r="N191" s="10">
        <f t="shared" si="15"/>
        <v>31.286999999999999</v>
      </c>
      <c r="O191" s="10">
        <f t="shared" si="16"/>
        <v>1</v>
      </c>
      <c r="P191" s="10">
        <f t="shared" si="17"/>
        <v>0</v>
      </c>
    </row>
    <row r="192" spans="1:16">
      <c r="A192" s="8" t="s">
        <v>29</v>
      </c>
      <c r="B192" s="9" t="s">
        <v>30</v>
      </c>
      <c r="C192" s="10">
        <v>51.03</v>
      </c>
      <c r="D192" s="10">
        <v>51.03</v>
      </c>
      <c r="E192" s="10">
        <v>2</v>
      </c>
      <c r="F192" s="10">
        <v>0.50817999999999997</v>
      </c>
      <c r="G192" s="10">
        <v>0</v>
      </c>
      <c r="H192" s="10">
        <v>0.50817999999999997</v>
      </c>
      <c r="I192" s="10">
        <v>0</v>
      </c>
      <c r="J192" s="10">
        <v>0</v>
      </c>
      <c r="K192" s="10">
        <f t="shared" si="12"/>
        <v>1.4918200000000001</v>
      </c>
      <c r="L192" s="10">
        <f t="shared" si="13"/>
        <v>50.521819999999998</v>
      </c>
      <c r="M192" s="10">
        <f t="shared" si="14"/>
        <v>25.408999999999999</v>
      </c>
      <c r="N192" s="10">
        <f t="shared" si="15"/>
        <v>50.521819999999998</v>
      </c>
      <c r="O192" s="10">
        <f t="shared" si="16"/>
        <v>1.4918200000000001</v>
      </c>
      <c r="P192" s="10">
        <f t="shared" si="17"/>
        <v>25.408999999999999</v>
      </c>
    </row>
    <row r="193" spans="1:16">
      <c r="A193" s="8" t="s">
        <v>31</v>
      </c>
      <c r="B193" s="9" t="s">
        <v>32</v>
      </c>
      <c r="C193" s="10">
        <v>3.0609999999999999</v>
      </c>
      <c r="D193" s="10">
        <v>3.0609999999999999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3.0609999999999999</v>
      </c>
      <c r="M193" s="10">
        <f t="shared" si="14"/>
        <v>0</v>
      </c>
      <c r="N193" s="10">
        <f t="shared" si="15"/>
        <v>3.0609999999999999</v>
      </c>
      <c r="O193" s="10">
        <f t="shared" si="16"/>
        <v>0</v>
      </c>
      <c r="P193" s="10">
        <f t="shared" si="17"/>
        <v>0</v>
      </c>
    </row>
    <row r="194" spans="1:16" ht="25.5">
      <c r="A194" s="8" t="s">
        <v>41</v>
      </c>
      <c r="B194" s="9" t="s">
        <v>42</v>
      </c>
      <c r="C194" s="10">
        <v>2.4380000000000002</v>
      </c>
      <c r="D194" s="10">
        <v>2.4380000000000002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2.4380000000000002</v>
      </c>
      <c r="M194" s="10">
        <f t="shared" si="14"/>
        <v>0</v>
      </c>
      <c r="N194" s="10">
        <f t="shared" si="15"/>
        <v>2.4380000000000002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113</v>
      </c>
      <c r="B195" s="6" t="s">
        <v>114</v>
      </c>
      <c r="C195" s="7">
        <v>76965</v>
      </c>
      <c r="D195" s="7">
        <v>50290.544879999994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50290.544879999994</v>
      </c>
      <c r="M195" s="7">
        <f t="shared" si="14"/>
        <v>0</v>
      </c>
      <c r="N195" s="7">
        <f t="shared" si="15"/>
        <v>50290.544879999994</v>
      </c>
      <c r="O195" s="7">
        <f t="shared" si="16"/>
        <v>0</v>
      </c>
      <c r="P195" s="7">
        <f t="shared" si="17"/>
        <v>0</v>
      </c>
    </row>
    <row r="196" spans="1:16" ht="25.5">
      <c r="A196" s="8" t="s">
        <v>57</v>
      </c>
      <c r="B196" s="9" t="s">
        <v>58</v>
      </c>
      <c r="C196" s="10">
        <v>76965</v>
      </c>
      <c r="D196" s="10">
        <v>50290.544879999994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50290.544879999994</v>
      </c>
      <c r="M196" s="10">
        <f t="shared" si="14"/>
        <v>0</v>
      </c>
      <c r="N196" s="10">
        <f t="shared" si="15"/>
        <v>50290.544879999994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115</v>
      </c>
      <c r="B197" s="6" t="s">
        <v>116</v>
      </c>
      <c r="C197" s="7">
        <v>24644.600000000002</v>
      </c>
      <c r="D197" s="7">
        <v>19519.998540000001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19519.998540000001</v>
      </c>
      <c r="M197" s="7">
        <f t="shared" si="14"/>
        <v>0</v>
      </c>
      <c r="N197" s="7">
        <f t="shared" si="15"/>
        <v>19519.998540000001</v>
      </c>
      <c r="O197" s="7">
        <f t="shared" si="16"/>
        <v>0</v>
      </c>
      <c r="P197" s="7">
        <f t="shared" si="17"/>
        <v>0</v>
      </c>
    </row>
    <row r="198" spans="1:16" ht="25.5">
      <c r="A198" s="8" t="s">
        <v>57</v>
      </c>
      <c r="B198" s="9" t="s">
        <v>58</v>
      </c>
      <c r="C198" s="10">
        <v>24644.600000000002</v>
      </c>
      <c r="D198" s="10">
        <v>19519.998540000001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19519.998540000001</v>
      </c>
      <c r="M198" s="10">
        <f t="shared" ref="M198:M261" si="20">IF(E198=0,0,(F198/E198)*100)</f>
        <v>0</v>
      </c>
      <c r="N198" s="10">
        <f t="shared" ref="N198:N261" si="21">D198-H198</f>
        <v>19519.998540000001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>
      <c r="A199" s="5" t="s">
        <v>117</v>
      </c>
      <c r="B199" s="6" t="s">
        <v>118</v>
      </c>
      <c r="C199" s="7">
        <v>6042.1</v>
      </c>
      <c r="D199" s="7">
        <v>4040.4571199999996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4040.4571199999996</v>
      </c>
      <c r="M199" s="7">
        <f t="shared" si="20"/>
        <v>0</v>
      </c>
      <c r="N199" s="7">
        <f t="shared" si="21"/>
        <v>4040.4571199999996</v>
      </c>
      <c r="O199" s="7">
        <f t="shared" si="22"/>
        <v>0</v>
      </c>
      <c r="P199" s="7">
        <f t="shared" si="23"/>
        <v>0</v>
      </c>
    </row>
    <row r="200" spans="1:16" ht="25.5">
      <c r="A200" s="8" t="s">
        <v>57</v>
      </c>
      <c r="B200" s="9" t="s">
        <v>58</v>
      </c>
      <c r="C200" s="10">
        <v>6042.1</v>
      </c>
      <c r="D200" s="10">
        <v>4040.4571199999996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4040.4571199999996</v>
      </c>
      <c r="M200" s="10">
        <f t="shared" si="20"/>
        <v>0</v>
      </c>
      <c r="N200" s="10">
        <f t="shared" si="21"/>
        <v>4040.4571199999996</v>
      </c>
      <c r="O200" s="10">
        <f t="shared" si="22"/>
        <v>0</v>
      </c>
      <c r="P200" s="10">
        <f t="shared" si="23"/>
        <v>0</v>
      </c>
    </row>
    <row r="201" spans="1:16" ht="38.25">
      <c r="A201" s="5" t="s">
        <v>119</v>
      </c>
      <c r="B201" s="6" t="s">
        <v>120</v>
      </c>
      <c r="C201" s="7">
        <v>2018.4</v>
      </c>
      <c r="D201" s="7">
        <v>376.80258000000009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376.80258000000009</v>
      </c>
      <c r="M201" s="7">
        <f t="shared" si="20"/>
        <v>0</v>
      </c>
      <c r="N201" s="7">
        <f t="shared" si="21"/>
        <v>376.80258000000009</v>
      </c>
      <c r="O201" s="7">
        <f t="shared" si="22"/>
        <v>0</v>
      </c>
      <c r="P201" s="7">
        <f t="shared" si="23"/>
        <v>0</v>
      </c>
    </row>
    <row r="202" spans="1:16" ht="25.5">
      <c r="A202" s="8" t="s">
        <v>57</v>
      </c>
      <c r="B202" s="9" t="s">
        <v>58</v>
      </c>
      <c r="C202" s="10">
        <v>2018.4</v>
      </c>
      <c r="D202" s="10">
        <v>376.80258000000009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376.80258000000009</v>
      </c>
      <c r="M202" s="10">
        <f t="shared" si="20"/>
        <v>0</v>
      </c>
      <c r="N202" s="10">
        <f t="shared" si="21"/>
        <v>376.80258000000009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121</v>
      </c>
      <c r="B203" s="6" t="s">
        <v>122</v>
      </c>
      <c r="C203" s="7">
        <v>991.2</v>
      </c>
      <c r="D203" s="7">
        <v>224.83513000000002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224.83513000000002</v>
      </c>
      <c r="M203" s="7">
        <f t="shared" si="20"/>
        <v>0</v>
      </c>
      <c r="N203" s="7">
        <f t="shared" si="21"/>
        <v>224.83513000000002</v>
      </c>
      <c r="O203" s="7">
        <f t="shared" si="22"/>
        <v>0</v>
      </c>
      <c r="P203" s="7">
        <f t="shared" si="23"/>
        <v>0</v>
      </c>
    </row>
    <row r="204" spans="1:16" ht="25.5">
      <c r="A204" s="8" t="s">
        <v>41</v>
      </c>
      <c r="B204" s="9" t="s">
        <v>42</v>
      </c>
      <c r="C204" s="10">
        <v>991.2</v>
      </c>
      <c r="D204" s="10">
        <v>224.83513000000002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224.83513000000002</v>
      </c>
      <c r="M204" s="10">
        <f t="shared" si="20"/>
        <v>0</v>
      </c>
      <c r="N204" s="10">
        <f t="shared" si="21"/>
        <v>224.83513000000002</v>
      </c>
      <c r="O204" s="10">
        <f t="shared" si="22"/>
        <v>0</v>
      </c>
      <c r="P204" s="10">
        <f t="shared" si="23"/>
        <v>0</v>
      </c>
    </row>
    <row r="205" spans="1:16" ht="25.5">
      <c r="A205" s="5" t="s">
        <v>123</v>
      </c>
      <c r="B205" s="6" t="s">
        <v>124</v>
      </c>
      <c r="C205" s="7">
        <v>2045.4</v>
      </c>
      <c r="D205" s="7">
        <v>13563.465</v>
      </c>
      <c r="E205" s="7">
        <v>1046.922</v>
      </c>
      <c r="F205" s="7">
        <v>0</v>
      </c>
      <c r="G205" s="7">
        <v>0</v>
      </c>
      <c r="H205" s="7">
        <v>0</v>
      </c>
      <c r="I205" s="7">
        <v>2.0200000000000001E-3</v>
      </c>
      <c r="J205" s="7">
        <v>0</v>
      </c>
      <c r="K205" s="7">
        <f t="shared" si="18"/>
        <v>1046.922</v>
      </c>
      <c r="L205" s="7">
        <f t="shared" si="19"/>
        <v>13563.465</v>
      </c>
      <c r="M205" s="7">
        <f t="shared" si="20"/>
        <v>0</v>
      </c>
      <c r="N205" s="7">
        <f t="shared" si="21"/>
        <v>13563.465</v>
      </c>
      <c r="O205" s="7">
        <f t="shared" si="22"/>
        <v>1046.922</v>
      </c>
      <c r="P205" s="7">
        <f t="shared" si="23"/>
        <v>0</v>
      </c>
    </row>
    <row r="206" spans="1:16">
      <c r="A206" s="8" t="s">
        <v>92</v>
      </c>
      <c r="B206" s="9" t="s">
        <v>93</v>
      </c>
      <c r="C206" s="10">
        <v>2045.4</v>
      </c>
      <c r="D206" s="10">
        <v>13563.465</v>
      </c>
      <c r="E206" s="10">
        <v>1046.922</v>
      </c>
      <c r="F206" s="10">
        <v>0</v>
      </c>
      <c r="G206" s="10">
        <v>0</v>
      </c>
      <c r="H206" s="10">
        <v>0</v>
      </c>
      <c r="I206" s="10">
        <v>2.0200000000000001E-3</v>
      </c>
      <c r="J206" s="10">
        <v>0</v>
      </c>
      <c r="K206" s="10">
        <f t="shared" si="18"/>
        <v>1046.922</v>
      </c>
      <c r="L206" s="10">
        <f t="shared" si="19"/>
        <v>13563.465</v>
      </c>
      <c r="M206" s="10">
        <f t="shared" si="20"/>
        <v>0</v>
      </c>
      <c r="N206" s="10">
        <f t="shared" si="21"/>
        <v>13563.465</v>
      </c>
      <c r="O206" s="10">
        <f t="shared" si="22"/>
        <v>1046.922</v>
      </c>
      <c r="P206" s="10">
        <f t="shared" si="23"/>
        <v>0</v>
      </c>
    </row>
    <row r="207" spans="1:16" ht="25.5">
      <c r="A207" s="5" t="s">
        <v>125</v>
      </c>
      <c r="B207" s="6" t="s">
        <v>126</v>
      </c>
      <c r="C207" s="7">
        <v>0</v>
      </c>
      <c r="D207" s="7">
        <v>801.36487</v>
      </c>
      <c r="E207" s="7">
        <v>82.100000000000009</v>
      </c>
      <c r="F207" s="7">
        <v>0.24917</v>
      </c>
      <c r="G207" s="7">
        <v>0</v>
      </c>
      <c r="H207" s="7">
        <v>0.24917</v>
      </c>
      <c r="I207" s="7">
        <v>0</v>
      </c>
      <c r="J207" s="7">
        <v>44.418760000000006</v>
      </c>
      <c r="K207" s="7">
        <f t="shared" si="18"/>
        <v>81.850830000000002</v>
      </c>
      <c r="L207" s="7">
        <f t="shared" si="19"/>
        <v>801.11569999999995</v>
      </c>
      <c r="M207" s="7">
        <f t="shared" si="20"/>
        <v>0.3034957369062119</v>
      </c>
      <c r="N207" s="7">
        <f t="shared" si="21"/>
        <v>801.11569999999995</v>
      </c>
      <c r="O207" s="7">
        <f t="shared" si="22"/>
        <v>81.850830000000002</v>
      </c>
      <c r="P207" s="7">
        <f t="shared" si="23"/>
        <v>0.3034957369062119</v>
      </c>
    </row>
    <row r="208" spans="1:16" ht="25.5">
      <c r="A208" s="8" t="s">
        <v>41</v>
      </c>
      <c r="B208" s="9" t="s">
        <v>42</v>
      </c>
      <c r="C208" s="10">
        <v>0</v>
      </c>
      <c r="D208" s="10">
        <v>801.36487</v>
      </c>
      <c r="E208" s="10">
        <v>82.100000000000009</v>
      </c>
      <c r="F208" s="10">
        <v>0.24917</v>
      </c>
      <c r="G208" s="10">
        <v>0</v>
      </c>
      <c r="H208" s="10">
        <v>0.24917</v>
      </c>
      <c r="I208" s="10">
        <v>0</v>
      </c>
      <c r="J208" s="10">
        <v>44.418760000000006</v>
      </c>
      <c r="K208" s="10">
        <f t="shared" si="18"/>
        <v>81.850830000000002</v>
      </c>
      <c r="L208" s="10">
        <f t="shared" si="19"/>
        <v>801.11569999999995</v>
      </c>
      <c r="M208" s="10">
        <f t="shared" si="20"/>
        <v>0.3034957369062119</v>
      </c>
      <c r="N208" s="10">
        <f t="shared" si="21"/>
        <v>801.11569999999995</v>
      </c>
      <c r="O208" s="10">
        <f t="shared" si="22"/>
        <v>81.850830000000002</v>
      </c>
      <c r="P208" s="10">
        <f t="shared" si="23"/>
        <v>0.3034957369062119</v>
      </c>
    </row>
    <row r="209" spans="1:16">
      <c r="A209" s="5" t="s">
        <v>127</v>
      </c>
      <c r="B209" s="6" t="s">
        <v>128</v>
      </c>
      <c r="C209" s="7">
        <v>25824.7</v>
      </c>
      <c r="D209" s="7">
        <v>78630.697080000013</v>
      </c>
      <c r="E209" s="7">
        <v>5040</v>
      </c>
      <c r="F209" s="7">
        <v>702.31889000000001</v>
      </c>
      <c r="G209" s="7">
        <v>372.68752000000001</v>
      </c>
      <c r="H209" s="7">
        <v>2625.9536499999999</v>
      </c>
      <c r="I209" s="7">
        <v>12.92365</v>
      </c>
      <c r="J209" s="7">
        <v>1357.2311699999998</v>
      </c>
      <c r="K209" s="7">
        <f t="shared" si="18"/>
        <v>4337.6811099999995</v>
      </c>
      <c r="L209" s="7">
        <f t="shared" si="19"/>
        <v>77928.378190000018</v>
      </c>
      <c r="M209" s="7">
        <f t="shared" si="20"/>
        <v>13.934898611111111</v>
      </c>
      <c r="N209" s="7">
        <f t="shared" si="21"/>
        <v>76004.743430000017</v>
      </c>
      <c r="O209" s="7">
        <f t="shared" si="22"/>
        <v>2414.0463500000001</v>
      </c>
      <c r="P209" s="7">
        <f t="shared" si="23"/>
        <v>52.10225496031746</v>
      </c>
    </row>
    <row r="210" spans="1:16">
      <c r="A210" s="8" t="s">
        <v>27</v>
      </c>
      <c r="B210" s="9" t="s">
        <v>28</v>
      </c>
      <c r="C210" s="10">
        <v>0</v>
      </c>
      <c r="D210" s="10">
        <v>49.524999999999999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49.524999999999999</v>
      </c>
      <c r="M210" s="10">
        <f t="shared" si="20"/>
        <v>0</v>
      </c>
      <c r="N210" s="10">
        <f t="shared" si="21"/>
        <v>49.524999999999999</v>
      </c>
      <c r="O210" s="10">
        <f t="shared" si="22"/>
        <v>0</v>
      </c>
      <c r="P210" s="10">
        <f t="shared" si="23"/>
        <v>0</v>
      </c>
    </row>
    <row r="211" spans="1:16">
      <c r="A211" s="8" t="s">
        <v>29</v>
      </c>
      <c r="B211" s="9" t="s">
        <v>30</v>
      </c>
      <c r="C211" s="10">
        <v>80</v>
      </c>
      <c r="D211" s="10">
        <v>80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80</v>
      </c>
      <c r="M211" s="10">
        <f t="shared" si="20"/>
        <v>0</v>
      </c>
      <c r="N211" s="10">
        <f t="shared" si="21"/>
        <v>80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57</v>
      </c>
      <c r="B212" s="9" t="s">
        <v>58</v>
      </c>
      <c r="C212" s="10">
        <v>25091.7</v>
      </c>
      <c r="D212" s="10">
        <v>77848.172080000018</v>
      </c>
      <c r="E212" s="10">
        <v>4985.6000000000004</v>
      </c>
      <c r="F212" s="10">
        <v>702.31889000000001</v>
      </c>
      <c r="G212" s="10">
        <v>313.11752000000001</v>
      </c>
      <c r="H212" s="10">
        <v>2625.9536499999999</v>
      </c>
      <c r="I212" s="10">
        <v>12.92365</v>
      </c>
      <c r="J212" s="10">
        <v>1297.6611699999999</v>
      </c>
      <c r="K212" s="10">
        <f t="shared" si="18"/>
        <v>4283.2811099999999</v>
      </c>
      <c r="L212" s="10">
        <f t="shared" si="19"/>
        <v>77145.853190000023</v>
      </c>
      <c r="M212" s="10">
        <f t="shared" si="20"/>
        <v>14.08694821084724</v>
      </c>
      <c r="N212" s="10">
        <f t="shared" si="21"/>
        <v>75222.218430000023</v>
      </c>
      <c r="O212" s="10">
        <f t="shared" si="22"/>
        <v>2359.6463500000004</v>
      </c>
      <c r="P212" s="10">
        <f t="shared" si="23"/>
        <v>52.670764802631574</v>
      </c>
    </row>
    <row r="213" spans="1:16">
      <c r="A213" s="8" t="s">
        <v>92</v>
      </c>
      <c r="B213" s="9" t="s">
        <v>93</v>
      </c>
      <c r="C213" s="10">
        <v>653</v>
      </c>
      <c r="D213" s="10">
        <v>653</v>
      </c>
      <c r="E213" s="10">
        <v>54.4</v>
      </c>
      <c r="F213" s="10">
        <v>0</v>
      </c>
      <c r="G213" s="10">
        <v>59.57</v>
      </c>
      <c r="H213" s="10">
        <v>0</v>
      </c>
      <c r="I213" s="10">
        <v>0</v>
      </c>
      <c r="J213" s="10">
        <v>59.57</v>
      </c>
      <c r="K213" s="10">
        <f t="shared" si="18"/>
        <v>54.4</v>
      </c>
      <c r="L213" s="10">
        <f t="shared" si="19"/>
        <v>653</v>
      </c>
      <c r="M213" s="10">
        <f t="shared" si="20"/>
        <v>0</v>
      </c>
      <c r="N213" s="10">
        <f t="shared" si="21"/>
        <v>653</v>
      </c>
      <c r="O213" s="10">
        <f t="shared" si="22"/>
        <v>54.4</v>
      </c>
      <c r="P213" s="10">
        <f t="shared" si="23"/>
        <v>0</v>
      </c>
    </row>
    <row r="214" spans="1:16" ht="25.5">
      <c r="A214" s="5" t="s">
        <v>129</v>
      </c>
      <c r="B214" s="6" t="s">
        <v>130</v>
      </c>
      <c r="C214" s="7">
        <v>1850</v>
      </c>
      <c r="D214" s="7">
        <v>1850</v>
      </c>
      <c r="E214" s="7">
        <v>137.02600000000001</v>
      </c>
      <c r="F214" s="7">
        <v>17.612860000000001</v>
      </c>
      <c r="G214" s="7">
        <v>0</v>
      </c>
      <c r="H214" s="7">
        <v>7.1550000000000002</v>
      </c>
      <c r="I214" s="7">
        <v>10.45786</v>
      </c>
      <c r="J214" s="7">
        <v>13.297829999999999</v>
      </c>
      <c r="K214" s="7">
        <f t="shared" si="18"/>
        <v>119.41314000000001</v>
      </c>
      <c r="L214" s="7">
        <f t="shared" si="19"/>
        <v>1832.38714</v>
      </c>
      <c r="M214" s="7">
        <f t="shared" si="20"/>
        <v>12.85366280851809</v>
      </c>
      <c r="N214" s="7">
        <f t="shared" si="21"/>
        <v>1842.845</v>
      </c>
      <c r="O214" s="7">
        <f t="shared" si="22"/>
        <v>129.87100000000001</v>
      </c>
      <c r="P214" s="7">
        <f t="shared" si="23"/>
        <v>5.2216367696641512</v>
      </c>
    </row>
    <row r="215" spans="1:16" ht="25.5">
      <c r="A215" s="8" t="s">
        <v>57</v>
      </c>
      <c r="B215" s="9" t="s">
        <v>58</v>
      </c>
      <c r="C215" s="10">
        <v>1850</v>
      </c>
      <c r="D215" s="10">
        <v>1850</v>
      </c>
      <c r="E215" s="10">
        <v>137.02600000000001</v>
      </c>
      <c r="F215" s="10">
        <v>17.612860000000001</v>
      </c>
      <c r="G215" s="10">
        <v>0</v>
      </c>
      <c r="H215" s="10">
        <v>7.1550000000000002</v>
      </c>
      <c r="I215" s="10">
        <v>10.45786</v>
      </c>
      <c r="J215" s="10">
        <v>13.297829999999999</v>
      </c>
      <c r="K215" s="10">
        <f t="shared" si="18"/>
        <v>119.41314000000001</v>
      </c>
      <c r="L215" s="10">
        <f t="shared" si="19"/>
        <v>1832.38714</v>
      </c>
      <c r="M215" s="10">
        <f t="shared" si="20"/>
        <v>12.85366280851809</v>
      </c>
      <c r="N215" s="10">
        <f t="shared" si="21"/>
        <v>1842.845</v>
      </c>
      <c r="O215" s="10">
        <f t="shared" si="22"/>
        <v>129.87100000000001</v>
      </c>
      <c r="P215" s="10">
        <f t="shared" si="23"/>
        <v>5.2216367696641512</v>
      </c>
    </row>
    <row r="216" spans="1:16">
      <c r="A216" s="5" t="s">
        <v>131</v>
      </c>
      <c r="B216" s="6" t="s">
        <v>132</v>
      </c>
      <c r="C216" s="7">
        <v>353.1</v>
      </c>
      <c r="D216" s="7">
        <v>219.8</v>
      </c>
      <c r="E216" s="7">
        <v>11.85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11.85</v>
      </c>
      <c r="L216" s="7">
        <f t="shared" si="19"/>
        <v>219.8</v>
      </c>
      <c r="M216" s="7">
        <f t="shared" si="20"/>
        <v>0</v>
      </c>
      <c r="N216" s="7">
        <f t="shared" si="21"/>
        <v>219.8</v>
      </c>
      <c r="O216" s="7">
        <f t="shared" si="22"/>
        <v>11.85</v>
      </c>
      <c r="P216" s="7">
        <f t="shared" si="23"/>
        <v>0</v>
      </c>
    </row>
    <row r="217" spans="1:16" ht="25.5">
      <c r="A217" s="8" t="s">
        <v>133</v>
      </c>
      <c r="B217" s="9" t="s">
        <v>134</v>
      </c>
      <c r="C217" s="10">
        <v>353.1</v>
      </c>
      <c r="D217" s="10">
        <v>219.8</v>
      </c>
      <c r="E217" s="10">
        <v>11.85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11.85</v>
      </c>
      <c r="L217" s="10">
        <f t="shared" si="19"/>
        <v>219.8</v>
      </c>
      <c r="M217" s="10">
        <f t="shared" si="20"/>
        <v>0</v>
      </c>
      <c r="N217" s="10">
        <f t="shared" si="21"/>
        <v>219.8</v>
      </c>
      <c r="O217" s="10">
        <f t="shared" si="22"/>
        <v>11.85</v>
      </c>
      <c r="P217" s="10">
        <f t="shared" si="23"/>
        <v>0</v>
      </c>
    </row>
    <row r="218" spans="1:16" ht="25.5">
      <c r="A218" s="5" t="s">
        <v>135</v>
      </c>
      <c r="B218" s="6" t="s">
        <v>136</v>
      </c>
      <c r="C218" s="7">
        <v>83391.198999999979</v>
      </c>
      <c r="D218" s="7">
        <v>91455.198500000013</v>
      </c>
      <c r="E218" s="7">
        <v>7688.898000000001</v>
      </c>
      <c r="F218" s="7">
        <v>675.55995999999982</v>
      </c>
      <c r="G218" s="7">
        <v>0</v>
      </c>
      <c r="H218" s="7">
        <v>447.96589000000006</v>
      </c>
      <c r="I218" s="7">
        <v>476.85897</v>
      </c>
      <c r="J218" s="7">
        <v>1270.7518</v>
      </c>
      <c r="K218" s="7">
        <f t="shared" si="18"/>
        <v>7013.3380400000015</v>
      </c>
      <c r="L218" s="7">
        <f t="shared" si="19"/>
        <v>90779.638540000014</v>
      </c>
      <c r="M218" s="7">
        <f t="shared" si="20"/>
        <v>8.786174039504747</v>
      </c>
      <c r="N218" s="7">
        <f t="shared" si="21"/>
        <v>91007.232610000006</v>
      </c>
      <c r="O218" s="7">
        <f t="shared" si="22"/>
        <v>7240.9321100000006</v>
      </c>
      <c r="P218" s="7">
        <f t="shared" si="23"/>
        <v>5.8261390644016862</v>
      </c>
    </row>
    <row r="219" spans="1:16" ht="38.25">
      <c r="A219" s="5" t="s">
        <v>137</v>
      </c>
      <c r="B219" s="6" t="s">
        <v>46</v>
      </c>
      <c r="C219" s="7">
        <v>38917.030999999988</v>
      </c>
      <c r="D219" s="7">
        <v>38468.111339999989</v>
      </c>
      <c r="E219" s="7">
        <v>4522.0309999999999</v>
      </c>
      <c r="F219" s="7">
        <v>70.795009999999991</v>
      </c>
      <c r="G219" s="7">
        <v>0</v>
      </c>
      <c r="H219" s="7">
        <v>34.351870000000005</v>
      </c>
      <c r="I219" s="7">
        <v>38.545139999999996</v>
      </c>
      <c r="J219" s="7">
        <v>772.67345000000023</v>
      </c>
      <c r="K219" s="7">
        <f t="shared" si="18"/>
        <v>4451.2359900000001</v>
      </c>
      <c r="L219" s="7">
        <f t="shared" si="19"/>
        <v>38397.316329999987</v>
      </c>
      <c r="M219" s="7">
        <f t="shared" si="20"/>
        <v>1.5655578212533261</v>
      </c>
      <c r="N219" s="7">
        <f t="shared" si="21"/>
        <v>38433.75946999999</v>
      </c>
      <c r="O219" s="7">
        <f t="shared" si="22"/>
        <v>4487.6791299999995</v>
      </c>
      <c r="P219" s="7">
        <f t="shared" si="23"/>
        <v>0.75965578298777714</v>
      </c>
    </row>
    <row r="220" spans="1:16">
      <c r="A220" s="8" t="s">
        <v>23</v>
      </c>
      <c r="B220" s="9" t="s">
        <v>24</v>
      </c>
      <c r="C220" s="10">
        <v>30821.52</v>
      </c>
      <c r="D220" s="10">
        <v>30238.920000000002</v>
      </c>
      <c r="E220" s="10">
        <v>3368.4259999999999</v>
      </c>
      <c r="F220" s="10">
        <v>4.4290200000000004</v>
      </c>
      <c r="G220" s="10">
        <v>0</v>
      </c>
      <c r="H220" s="10">
        <v>4.4290200000000004</v>
      </c>
      <c r="I220" s="10">
        <v>0</v>
      </c>
      <c r="J220" s="10">
        <v>585.55000000000007</v>
      </c>
      <c r="K220" s="10">
        <f t="shared" si="18"/>
        <v>3363.9969799999999</v>
      </c>
      <c r="L220" s="10">
        <f t="shared" si="19"/>
        <v>30234.490980000002</v>
      </c>
      <c r="M220" s="10">
        <f t="shared" si="20"/>
        <v>0.13148633812944088</v>
      </c>
      <c r="N220" s="10">
        <f t="shared" si="21"/>
        <v>30234.490980000002</v>
      </c>
      <c r="O220" s="10">
        <f t="shared" si="22"/>
        <v>3363.9969799999999</v>
      </c>
      <c r="P220" s="10">
        <f t="shared" si="23"/>
        <v>0.13148633812944088</v>
      </c>
    </row>
    <row r="221" spans="1:16">
      <c r="A221" s="8" t="s">
        <v>25</v>
      </c>
      <c r="B221" s="9" t="s">
        <v>26</v>
      </c>
      <c r="C221" s="10">
        <v>6499.68</v>
      </c>
      <c r="D221" s="10">
        <v>6403.56034</v>
      </c>
      <c r="E221" s="10">
        <v>797</v>
      </c>
      <c r="F221" s="10">
        <v>0.97438000000000002</v>
      </c>
      <c r="G221" s="10">
        <v>0</v>
      </c>
      <c r="H221" s="10">
        <v>0.97438000000000002</v>
      </c>
      <c r="I221" s="10">
        <v>0</v>
      </c>
      <c r="J221" s="10">
        <v>128.821</v>
      </c>
      <c r="K221" s="10">
        <f t="shared" si="18"/>
        <v>796.02562</v>
      </c>
      <c r="L221" s="10">
        <f t="shared" si="19"/>
        <v>6402.5859600000003</v>
      </c>
      <c r="M221" s="10">
        <f t="shared" si="20"/>
        <v>0.12225595984943539</v>
      </c>
      <c r="N221" s="10">
        <f t="shared" si="21"/>
        <v>6402.5859600000003</v>
      </c>
      <c r="O221" s="10">
        <f t="shared" si="22"/>
        <v>796.02562</v>
      </c>
      <c r="P221" s="10">
        <f t="shared" si="23"/>
        <v>0.12225595984943539</v>
      </c>
    </row>
    <row r="222" spans="1:16">
      <c r="A222" s="8" t="s">
        <v>27</v>
      </c>
      <c r="B222" s="9" t="s">
        <v>28</v>
      </c>
      <c r="C222" s="10">
        <v>580.24400000000003</v>
      </c>
      <c r="D222" s="10">
        <v>790.04399999999998</v>
      </c>
      <c r="E222" s="10">
        <v>275.61900000000003</v>
      </c>
      <c r="F222" s="10">
        <v>17.368990000000004</v>
      </c>
      <c r="G222" s="10">
        <v>0</v>
      </c>
      <c r="H222" s="10">
        <v>7.9249999999999998</v>
      </c>
      <c r="I222" s="10">
        <v>9.4439899999999994</v>
      </c>
      <c r="J222" s="10">
        <v>26.590990000000001</v>
      </c>
      <c r="K222" s="10">
        <f t="shared" si="18"/>
        <v>258.25001000000003</v>
      </c>
      <c r="L222" s="10">
        <f t="shared" si="19"/>
        <v>772.67500999999993</v>
      </c>
      <c r="M222" s="10">
        <f t="shared" si="20"/>
        <v>6.3018115587096695</v>
      </c>
      <c r="N222" s="10">
        <f t="shared" si="21"/>
        <v>782.11900000000003</v>
      </c>
      <c r="O222" s="10">
        <f t="shared" si="22"/>
        <v>267.69400000000002</v>
      </c>
      <c r="P222" s="10">
        <f t="shared" si="23"/>
        <v>2.8753460392788592</v>
      </c>
    </row>
    <row r="223" spans="1:16">
      <c r="A223" s="8" t="s">
        <v>29</v>
      </c>
      <c r="B223" s="9" t="s">
        <v>30</v>
      </c>
      <c r="C223" s="10">
        <v>179.935</v>
      </c>
      <c r="D223" s="10">
        <v>199.935</v>
      </c>
      <c r="E223" s="10">
        <v>12.481</v>
      </c>
      <c r="F223" s="10">
        <v>17.993759999999998</v>
      </c>
      <c r="G223" s="10">
        <v>0</v>
      </c>
      <c r="H223" s="10">
        <v>15.90005</v>
      </c>
      <c r="I223" s="10">
        <v>2.0937100000000002</v>
      </c>
      <c r="J223" s="10">
        <v>2.60202</v>
      </c>
      <c r="K223" s="10">
        <f t="shared" si="18"/>
        <v>-5.5127599999999983</v>
      </c>
      <c r="L223" s="10">
        <f t="shared" si="19"/>
        <v>181.94123999999999</v>
      </c>
      <c r="M223" s="10">
        <f t="shared" si="20"/>
        <v>144.16921721015942</v>
      </c>
      <c r="N223" s="10">
        <f t="shared" si="21"/>
        <v>184.03495000000001</v>
      </c>
      <c r="O223" s="10">
        <f t="shared" si="22"/>
        <v>-3.4190500000000004</v>
      </c>
      <c r="P223" s="10">
        <f t="shared" si="23"/>
        <v>127.39403893918757</v>
      </c>
    </row>
    <row r="224" spans="1:16">
      <c r="A224" s="8" t="s">
        <v>31</v>
      </c>
      <c r="B224" s="9" t="s">
        <v>32</v>
      </c>
      <c r="C224" s="10">
        <v>22.643000000000001</v>
      </c>
      <c r="D224" s="10">
        <v>22.643000000000001</v>
      </c>
      <c r="E224" s="10">
        <v>0.06</v>
      </c>
      <c r="F224" s="10">
        <v>0.54</v>
      </c>
      <c r="G224" s="10">
        <v>0</v>
      </c>
      <c r="H224" s="10">
        <v>0.54</v>
      </c>
      <c r="I224" s="10">
        <v>0</v>
      </c>
      <c r="J224" s="10">
        <v>0</v>
      </c>
      <c r="K224" s="10">
        <f t="shared" si="18"/>
        <v>-0.48000000000000004</v>
      </c>
      <c r="L224" s="10">
        <f t="shared" si="19"/>
        <v>22.103000000000002</v>
      </c>
      <c r="M224" s="10">
        <f t="shared" si="20"/>
        <v>900.00000000000023</v>
      </c>
      <c r="N224" s="10">
        <f t="shared" si="21"/>
        <v>22.103000000000002</v>
      </c>
      <c r="O224" s="10">
        <f t="shared" si="22"/>
        <v>-0.48000000000000004</v>
      </c>
      <c r="P224" s="10">
        <f t="shared" si="23"/>
        <v>900.00000000000023</v>
      </c>
    </row>
    <row r="225" spans="1:16">
      <c r="A225" s="8" t="s">
        <v>33</v>
      </c>
      <c r="B225" s="9" t="s">
        <v>34</v>
      </c>
      <c r="C225" s="10">
        <v>182.69300000000001</v>
      </c>
      <c r="D225" s="10">
        <v>182.69300000000001</v>
      </c>
      <c r="E225" s="10">
        <v>26.8</v>
      </c>
      <c r="F225" s="10">
        <v>6.1660000000000004</v>
      </c>
      <c r="G225" s="10">
        <v>0</v>
      </c>
      <c r="H225" s="10">
        <v>0</v>
      </c>
      <c r="I225" s="10">
        <v>6.1660000000000004</v>
      </c>
      <c r="J225" s="10">
        <v>6.1660000000000004</v>
      </c>
      <c r="K225" s="10">
        <f t="shared" si="18"/>
        <v>20.634</v>
      </c>
      <c r="L225" s="10">
        <f t="shared" si="19"/>
        <v>176.52700000000002</v>
      </c>
      <c r="M225" s="10">
        <f t="shared" si="20"/>
        <v>23.007462686567166</v>
      </c>
      <c r="N225" s="10">
        <f t="shared" si="21"/>
        <v>182.69300000000001</v>
      </c>
      <c r="O225" s="10">
        <f t="shared" si="22"/>
        <v>26.8</v>
      </c>
      <c r="P225" s="10">
        <f t="shared" si="23"/>
        <v>0</v>
      </c>
    </row>
    <row r="226" spans="1:16">
      <c r="A226" s="8" t="s">
        <v>35</v>
      </c>
      <c r="B226" s="9" t="s">
        <v>36</v>
      </c>
      <c r="C226" s="10">
        <v>40.618000000000002</v>
      </c>
      <c r="D226" s="10">
        <v>44.768000000000001</v>
      </c>
      <c r="E226" s="10">
        <v>2.72</v>
      </c>
      <c r="F226" s="10">
        <v>5.3923300000000003</v>
      </c>
      <c r="G226" s="10">
        <v>0</v>
      </c>
      <c r="H226" s="10">
        <v>0</v>
      </c>
      <c r="I226" s="10">
        <v>5.3923300000000003</v>
      </c>
      <c r="J226" s="10">
        <v>5.3923300000000003</v>
      </c>
      <c r="K226" s="10">
        <f t="shared" si="18"/>
        <v>-2.6723300000000001</v>
      </c>
      <c r="L226" s="10">
        <f t="shared" si="19"/>
        <v>39.37567</v>
      </c>
      <c r="M226" s="10">
        <f t="shared" si="20"/>
        <v>198.24742647058824</v>
      </c>
      <c r="N226" s="10">
        <f t="shared" si="21"/>
        <v>44.768000000000001</v>
      </c>
      <c r="O226" s="10">
        <f t="shared" si="22"/>
        <v>2.72</v>
      </c>
      <c r="P226" s="10">
        <f t="shared" si="23"/>
        <v>0</v>
      </c>
    </row>
    <row r="227" spans="1:16">
      <c r="A227" s="8" t="s">
        <v>37</v>
      </c>
      <c r="B227" s="9" t="s">
        <v>38</v>
      </c>
      <c r="C227" s="10">
        <v>297.67</v>
      </c>
      <c r="D227" s="10">
        <v>292.42</v>
      </c>
      <c r="E227" s="10">
        <v>25.150000000000002</v>
      </c>
      <c r="F227" s="10">
        <v>11.068959999999999</v>
      </c>
      <c r="G227" s="10">
        <v>0</v>
      </c>
      <c r="H227" s="10">
        <v>4.5834200000000003</v>
      </c>
      <c r="I227" s="10">
        <v>6.4855400000000003</v>
      </c>
      <c r="J227" s="10">
        <v>6.4855400000000003</v>
      </c>
      <c r="K227" s="10">
        <f t="shared" si="18"/>
        <v>14.081040000000003</v>
      </c>
      <c r="L227" s="10">
        <f t="shared" si="19"/>
        <v>281.35104000000001</v>
      </c>
      <c r="M227" s="10">
        <f t="shared" si="20"/>
        <v>44.011769383697803</v>
      </c>
      <c r="N227" s="10">
        <f t="shared" si="21"/>
        <v>287.83658000000003</v>
      </c>
      <c r="O227" s="10">
        <f t="shared" si="22"/>
        <v>20.566580000000002</v>
      </c>
      <c r="P227" s="10">
        <f t="shared" si="23"/>
        <v>18.224333996023855</v>
      </c>
    </row>
    <row r="228" spans="1:16">
      <c r="A228" s="8" t="s">
        <v>88</v>
      </c>
      <c r="B228" s="9" t="s">
        <v>89</v>
      </c>
      <c r="C228" s="10">
        <v>5.694</v>
      </c>
      <c r="D228" s="10">
        <v>6.7940000000000005</v>
      </c>
      <c r="E228" s="10">
        <v>0.47500000000000003</v>
      </c>
      <c r="F228" s="10">
        <v>0.55557000000000001</v>
      </c>
      <c r="G228" s="10">
        <v>0</v>
      </c>
      <c r="H228" s="10">
        <v>0</v>
      </c>
      <c r="I228" s="10">
        <v>0.55557000000000001</v>
      </c>
      <c r="J228" s="10">
        <v>0.55557000000000001</v>
      </c>
      <c r="K228" s="10">
        <f t="shared" si="18"/>
        <v>-8.0569999999999975E-2</v>
      </c>
      <c r="L228" s="10">
        <f t="shared" si="19"/>
        <v>6.2384300000000001</v>
      </c>
      <c r="M228" s="10">
        <f t="shared" si="20"/>
        <v>116.96210526315789</v>
      </c>
      <c r="N228" s="10">
        <f t="shared" si="21"/>
        <v>6.7940000000000005</v>
      </c>
      <c r="O228" s="10">
        <f t="shared" si="22"/>
        <v>0.47500000000000003</v>
      </c>
      <c r="P228" s="10">
        <f t="shared" si="23"/>
        <v>0</v>
      </c>
    </row>
    <row r="229" spans="1:16" ht="25.5">
      <c r="A229" s="8" t="s">
        <v>41</v>
      </c>
      <c r="B229" s="9" t="s">
        <v>42</v>
      </c>
      <c r="C229" s="10">
        <v>13.268000000000001</v>
      </c>
      <c r="D229" s="10">
        <v>13.268000000000001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13.268000000000001</v>
      </c>
      <c r="M229" s="10">
        <f t="shared" si="20"/>
        <v>0</v>
      </c>
      <c r="N229" s="10">
        <f t="shared" si="21"/>
        <v>13.268000000000001</v>
      </c>
      <c r="O229" s="10">
        <f t="shared" si="22"/>
        <v>0</v>
      </c>
      <c r="P229" s="10">
        <f t="shared" si="23"/>
        <v>0</v>
      </c>
    </row>
    <row r="230" spans="1:16">
      <c r="A230" s="8" t="s">
        <v>43</v>
      </c>
      <c r="B230" s="9" t="s">
        <v>44</v>
      </c>
      <c r="C230" s="10">
        <v>273.06600000000003</v>
      </c>
      <c r="D230" s="10">
        <v>273.06600000000003</v>
      </c>
      <c r="E230" s="10">
        <v>13.3</v>
      </c>
      <c r="F230" s="10">
        <v>6.306</v>
      </c>
      <c r="G230" s="10">
        <v>0</v>
      </c>
      <c r="H230" s="10">
        <v>0</v>
      </c>
      <c r="I230" s="10">
        <v>8.4079999999999995</v>
      </c>
      <c r="J230" s="10">
        <v>10.51</v>
      </c>
      <c r="K230" s="10">
        <f t="shared" si="18"/>
        <v>6.9940000000000007</v>
      </c>
      <c r="L230" s="10">
        <f t="shared" si="19"/>
        <v>266.76000000000005</v>
      </c>
      <c r="M230" s="10">
        <f t="shared" si="20"/>
        <v>47.41353383458646</v>
      </c>
      <c r="N230" s="10">
        <f t="shared" si="21"/>
        <v>273.06600000000003</v>
      </c>
      <c r="O230" s="10">
        <f t="shared" si="22"/>
        <v>13.3</v>
      </c>
      <c r="P230" s="10">
        <f t="shared" si="23"/>
        <v>0</v>
      </c>
    </row>
    <row r="231" spans="1:16">
      <c r="A231" s="5" t="s">
        <v>138</v>
      </c>
      <c r="B231" s="6" t="s">
        <v>50</v>
      </c>
      <c r="C231" s="7">
        <v>50</v>
      </c>
      <c r="D231" s="7">
        <v>2163.2131600000002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</v>
      </c>
      <c r="L231" s="7">
        <f t="shared" si="19"/>
        <v>2163.2131600000002</v>
      </c>
      <c r="M231" s="7">
        <f t="shared" si="20"/>
        <v>0</v>
      </c>
      <c r="N231" s="7">
        <f t="shared" si="21"/>
        <v>2163.2131600000002</v>
      </c>
      <c r="O231" s="7">
        <f t="shared" si="22"/>
        <v>0</v>
      </c>
      <c r="P231" s="7">
        <f t="shared" si="23"/>
        <v>0</v>
      </c>
    </row>
    <row r="232" spans="1:16">
      <c r="A232" s="8" t="s">
        <v>92</v>
      </c>
      <c r="B232" s="9" t="s">
        <v>93</v>
      </c>
      <c r="C232" s="10">
        <v>40</v>
      </c>
      <c r="D232" s="10">
        <v>2153.2131600000002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2153.2131600000002</v>
      </c>
      <c r="M232" s="10">
        <f t="shared" si="20"/>
        <v>0</v>
      </c>
      <c r="N232" s="10">
        <f t="shared" si="21"/>
        <v>2153.2131600000002</v>
      </c>
      <c r="O232" s="10">
        <f t="shared" si="22"/>
        <v>0</v>
      </c>
      <c r="P232" s="10">
        <f t="shared" si="23"/>
        <v>0</v>
      </c>
    </row>
    <row r="233" spans="1:16">
      <c r="A233" s="8" t="s">
        <v>43</v>
      </c>
      <c r="B233" s="9" t="s">
        <v>44</v>
      </c>
      <c r="C233" s="10">
        <v>10</v>
      </c>
      <c r="D233" s="10">
        <v>10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10</v>
      </c>
      <c r="M233" s="10">
        <f t="shared" si="20"/>
        <v>0</v>
      </c>
      <c r="N233" s="10">
        <f t="shared" si="21"/>
        <v>10</v>
      </c>
      <c r="O233" s="10">
        <f t="shared" si="22"/>
        <v>0</v>
      </c>
      <c r="P233" s="10">
        <f t="shared" si="23"/>
        <v>0</v>
      </c>
    </row>
    <row r="234" spans="1:16" ht="25.5">
      <c r="A234" s="5" t="s">
        <v>139</v>
      </c>
      <c r="B234" s="6" t="s">
        <v>140</v>
      </c>
      <c r="C234" s="7">
        <v>339</v>
      </c>
      <c r="D234" s="7">
        <v>239</v>
      </c>
      <c r="E234" s="7">
        <v>28.3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28.3</v>
      </c>
      <c r="L234" s="7">
        <f t="shared" si="19"/>
        <v>239</v>
      </c>
      <c r="M234" s="7">
        <f t="shared" si="20"/>
        <v>0</v>
      </c>
      <c r="N234" s="7">
        <f t="shared" si="21"/>
        <v>239</v>
      </c>
      <c r="O234" s="7">
        <f t="shared" si="22"/>
        <v>28.3</v>
      </c>
      <c r="P234" s="7">
        <f t="shared" si="23"/>
        <v>0</v>
      </c>
    </row>
    <row r="235" spans="1:16">
      <c r="A235" s="8" t="s">
        <v>92</v>
      </c>
      <c r="B235" s="9" t="s">
        <v>93</v>
      </c>
      <c r="C235" s="10">
        <v>339</v>
      </c>
      <c r="D235" s="10">
        <v>239</v>
      </c>
      <c r="E235" s="10">
        <v>28.3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28.3</v>
      </c>
      <c r="L235" s="10">
        <f t="shared" si="19"/>
        <v>239</v>
      </c>
      <c r="M235" s="10">
        <f t="shared" si="20"/>
        <v>0</v>
      </c>
      <c r="N235" s="10">
        <f t="shared" si="21"/>
        <v>239</v>
      </c>
      <c r="O235" s="10">
        <f t="shared" si="22"/>
        <v>28.3</v>
      </c>
      <c r="P235" s="10">
        <f t="shared" si="23"/>
        <v>0</v>
      </c>
    </row>
    <row r="236" spans="1:16" ht="25.5">
      <c r="A236" s="5" t="s">
        <v>141</v>
      </c>
      <c r="B236" s="6" t="s">
        <v>142</v>
      </c>
      <c r="C236" s="7">
        <v>4.9190000000000005</v>
      </c>
      <c r="D236" s="7">
        <v>4.9190000000000005</v>
      </c>
      <c r="E236" s="7">
        <v>0.41000000000000003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0.41000000000000003</v>
      </c>
      <c r="L236" s="7">
        <f t="shared" si="19"/>
        <v>4.9190000000000005</v>
      </c>
      <c r="M236" s="7">
        <f t="shared" si="20"/>
        <v>0</v>
      </c>
      <c r="N236" s="7">
        <f t="shared" si="21"/>
        <v>4.9190000000000005</v>
      </c>
      <c r="O236" s="7">
        <f t="shared" si="22"/>
        <v>0.41000000000000003</v>
      </c>
      <c r="P236" s="7">
        <f t="shared" si="23"/>
        <v>0</v>
      </c>
    </row>
    <row r="237" spans="1:16">
      <c r="A237" s="8" t="s">
        <v>92</v>
      </c>
      <c r="B237" s="9" t="s">
        <v>93</v>
      </c>
      <c r="C237" s="10">
        <v>4.9190000000000005</v>
      </c>
      <c r="D237" s="10">
        <v>4.9190000000000005</v>
      </c>
      <c r="E237" s="10">
        <v>0.41000000000000003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0.41000000000000003</v>
      </c>
      <c r="L237" s="10">
        <f t="shared" si="19"/>
        <v>4.9190000000000005</v>
      </c>
      <c r="M237" s="10">
        <f t="shared" si="20"/>
        <v>0</v>
      </c>
      <c r="N237" s="10">
        <f t="shared" si="21"/>
        <v>4.9190000000000005</v>
      </c>
      <c r="O237" s="10">
        <f t="shared" si="22"/>
        <v>0.41000000000000003</v>
      </c>
      <c r="P237" s="10">
        <f t="shared" si="23"/>
        <v>0</v>
      </c>
    </row>
    <row r="238" spans="1:16" ht="25.5">
      <c r="A238" s="5" t="s">
        <v>143</v>
      </c>
      <c r="B238" s="6" t="s">
        <v>144</v>
      </c>
      <c r="C238" s="7">
        <v>2502.6950000000002</v>
      </c>
      <c r="D238" s="7">
        <v>1604.02</v>
      </c>
      <c r="E238" s="7">
        <v>258.185</v>
      </c>
      <c r="F238" s="7">
        <v>0</v>
      </c>
      <c r="G238" s="7">
        <v>0</v>
      </c>
      <c r="H238" s="7">
        <v>107.85000000000001</v>
      </c>
      <c r="I238" s="7">
        <v>0</v>
      </c>
      <c r="J238" s="7">
        <v>0</v>
      </c>
      <c r="K238" s="7">
        <f t="shared" si="18"/>
        <v>258.185</v>
      </c>
      <c r="L238" s="7">
        <f t="shared" si="19"/>
        <v>1604.02</v>
      </c>
      <c r="M238" s="7">
        <f t="shared" si="20"/>
        <v>0</v>
      </c>
      <c r="N238" s="7">
        <f t="shared" si="21"/>
        <v>1496.17</v>
      </c>
      <c r="O238" s="7">
        <f t="shared" si="22"/>
        <v>150.33499999999998</v>
      </c>
      <c r="P238" s="7">
        <f t="shared" si="23"/>
        <v>41.772372523578056</v>
      </c>
    </row>
    <row r="239" spans="1:16" ht="25.5">
      <c r="A239" s="8" t="s">
        <v>57</v>
      </c>
      <c r="B239" s="9" t="s">
        <v>58</v>
      </c>
      <c r="C239" s="10">
        <v>2502.6950000000002</v>
      </c>
      <c r="D239" s="10">
        <v>1604.02</v>
      </c>
      <c r="E239" s="10">
        <v>258.185</v>
      </c>
      <c r="F239" s="10">
        <v>0</v>
      </c>
      <c r="G239" s="10">
        <v>0</v>
      </c>
      <c r="H239" s="10">
        <v>107.85000000000001</v>
      </c>
      <c r="I239" s="10">
        <v>0</v>
      </c>
      <c r="J239" s="10">
        <v>0</v>
      </c>
      <c r="K239" s="10">
        <f t="shared" si="18"/>
        <v>258.185</v>
      </c>
      <c r="L239" s="10">
        <f t="shared" si="19"/>
        <v>1604.02</v>
      </c>
      <c r="M239" s="10">
        <f t="shared" si="20"/>
        <v>0</v>
      </c>
      <c r="N239" s="10">
        <f t="shared" si="21"/>
        <v>1496.17</v>
      </c>
      <c r="O239" s="10">
        <f t="shared" si="22"/>
        <v>150.33499999999998</v>
      </c>
      <c r="P239" s="10">
        <f t="shared" si="23"/>
        <v>41.772372523578056</v>
      </c>
    </row>
    <row r="240" spans="1:16" ht="25.5">
      <c r="A240" s="5" t="s">
        <v>145</v>
      </c>
      <c r="B240" s="6" t="s">
        <v>146</v>
      </c>
      <c r="C240" s="7">
        <v>458.1</v>
      </c>
      <c r="D240" s="7">
        <v>458.1</v>
      </c>
      <c r="E240" s="7">
        <v>44.7</v>
      </c>
      <c r="F240" s="7">
        <v>12.7826</v>
      </c>
      <c r="G240" s="7">
        <v>0</v>
      </c>
      <c r="H240" s="7">
        <v>12.7826</v>
      </c>
      <c r="I240" s="7">
        <v>0</v>
      </c>
      <c r="J240" s="7">
        <v>0</v>
      </c>
      <c r="K240" s="7">
        <f t="shared" si="18"/>
        <v>31.917400000000001</v>
      </c>
      <c r="L240" s="7">
        <f t="shared" si="19"/>
        <v>445.31740000000002</v>
      </c>
      <c r="M240" s="7">
        <f t="shared" si="20"/>
        <v>28.59642058165548</v>
      </c>
      <c r="N240" s="7">
        <f t="shared" si="21"/>
        <v>445.31740000000002</v>
      </c>
      <c r="O240" s="7">
        <f t="shared" si="22"/>
        <v>31.917400000000001</v>
      </c>
      <c r="P240" s="7">
        <f t="shared" si="23"/>
        <v>28.59642058165548</v>
      </c>
    </row>
    <row r="241" spans="1:16">
      <c r="A241" s="8" t="s">
        <v>92</v>
      </c>
      <c r="B241" s="9" t="s">
        <v>93</v>
      </c>
      <c r="C241" s="10">
        <v>458.1</v>
      </c>
      <c r="D241" s="10">
        <v>458.1</v>
      </c>
      <c r="E241" s="10">
        <v>44.7</v>
      </c>
      <c r="F241" s="10">
        <v>12.7826</v>
      </c>
      <c r="G241" s="10">
        <v>0</v>
      </c>
      <c r="H241" s="10">
        <v>12.7826</v>
      </c>
      <c r="I241" s="10">
        <v>0</v>
      </c>
      <c r="J241" s="10">
        <v>0</v>
      </c>
      <c r="K241" s="10">
        <f t="shared" si="18"/>
        <v>31.917400000000001</v>
      </c>
      <c r="L241" s="10">
        <f t="shared" si="19"/>
        <v>445.31740000000002</v>
      </c>
      <c r="M241" s="10">
        <f t="shared" si="20"/>
        <v>28.59642058165548</v>
      </c>
      <c r="N241" s="10">
        <f t="shared" si="21"/>
        <v>445.31740000000002</v>
      </c>
      <c r="O241" s="10">
        <f t="shared" si="22"/>
        <v>31.917400000000001</v>
      </c>
      <c r="P241" s="10">
        <f t="shared" si="23"/>
        <v>28.59642058165548</v>
      </c>
    </row>
    <row r="242" spans="1:16" ht="51">
      <c r="A242" s="5" t="s">
        <v>147</v>
      </c>
      <c r="B242" s="6" t="s">
        <v>148</v>
      </c>
      <c r="C242" s="7">
        <v>20987.459999999992</v>
      </c>
      <c r="D242" s="7">
        <v>21397.259999999991</v>
      </c>
      <c r="E242" s="7">
        <v>1680.46</v>
      </c>
      <c r="F242" s="7">
        <v>6.8535000000000004</v>
      </c>
      <c r="G242" s="7">
        <v>0</v>
      </c>
      <c r="H242" s="7">
        <v>21.821659999999998</v>
      </c>
      <c r="I242" s="7">
        <v>0</v>
      </c>
      <c r="J242" s="7">
        <v>32.967770000000002</v>
      </c>
      <c r="K242" s="7">
        <f t="shared" si="18"/>
        <v>1673.6065000000001</v>
      </c>
      <c r="L242" s="7">
        <f t="shared" si="19"/>
        <v>21390.40649999999</v>
      </c>
      <c r="M242" s="7">
        <f t="shared" si="20"/>
        <v>0.40783475953012871</v>
      </c>
      <c r="N242" s="7">
        <f t="shared" si="21"/>
        <v>21375.43833999999</v>
      </c>
      <c r="O242" s="7">
        <f t="shared" si="22"/>
        <v>1658.63834</v>
      </c>
      <c r="P242" s="7">
        <f t="shared" si="23"/>
        <v>1.2985527772157623</v>
      </c>
    </row>
    <row r="243" spans="1:16">
      <c r="A243" s="8" t="s">
        <v>23</v>
      </c>
      <c r="B243" s="9" t="s">
        <v>24</v>
      </c>
      <c r="C243" s="10">
        <v>14958.7</v>
      </c>
      <c r="D243" s="10">
        <v>15654.534</v>
      </c>
      <c r="E243" s="10">
        <v>1273.009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1273.009</v>
      </c>
      <c r="L243" s="10">
        <f t="shared" si="19"/>
        <v>15654.534</v>
      </c>
      <c r="M243" s="10">
        <f t="shared" si="20"/>
        <v>0</v>
      </c>
      <c r="N243" s="10">
        <f t="shared" si="21"/>
        <v>15654.534</v>
      </c>
      <c r="O243" s="10">
        <f t="shared" si="22"/>
        <v>1273.009</v>
      </c>
      <c r="P243" s="10">
        <f t="shared" si="23"/>
        <v>0</v>
      </c>
    </row>
    <row r="244" spans="1:16">
      <c r="A244" s="8" t="s">
        <v>25</v>
      </c>
      <c r="B244" s="9" t="s">
        <v>26</v>
      </c>
      <c r="C244" s="10">
        <v>3291</v>
      </c>
      <c r="D244" s="10">
        <v>3230.2000000000003</v>
      </c>
      <c r="E244" s="10">
        <v>214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214</v>
      </c>
      <c r="L244" s="10">
        <f t="shared" si="19"/>
        <v>3230.2000000000003</v>
      </c>
      <c r="M244" s="10">
        <f t="shared" si="20"/>
        <v>0</v>
      </c>
      <c r="N244" s="10">
        <f t="shared" si="21"/>
        <v>3230.2000000000003</v>
      </c>
      <c r="O244" s="10">
        <f t="shared" si="22"/>
        <v>214</v>
      </c>
      <c r="P244" s="10">
        <f t="shared" si="23"/>
        <v>0</v>
      </c>
    </row>
    <row r="245" spans="1:16">
      <c r="A245" s="8" t="s">
        <v>27</v>
      </c>
      <c r="B245" s="9" t="s">
        <v>28</v>
      </c>
      <c r="C245" s="10">
        <v>280.10000000000002</v>
      </c>
      <c r="D245" s="10">
        <v>280.10000000000002</v>
      </c>
      <c r="E245" s="10">
        <v>23</v>
      </c>
      <c r="F245" s="10">
        <v>0</v>
      </c>
      <c r="G245" s="10">
        <v>0</v>
      </c>
      <c r="H245" s="10">
        <v>0</v>
      </c>
      <c r="I245" s="10">
        <v>0</v>
      </c>
      <c r="J245" s="10">
        <v>32.112000000000002</v>
      </c>
      <c r="K245" s="10">
        <f t="shared" si="18"/>
        <v>23</v>
      </c>
      <c r="L245" s="10">
        <f t="shared" si="19"/>
        <v>280.10000000000002</v>
      </c>
      <c r="M245" s="10">
        <f t="shared" si="20"/>
        <v>0</v>
      </c>
      <c r="N245" s="10">
        <f t="shared" si="21"/>
        <v>280.10000000000002</v>
      </c>
      <c r="O245" s="10">
        <f t="shared" si="22"/>
        <v>23</v>
      </c>
      <c r="P245" s="10">
        <f t="shared" si="23"/>
        <v>0</v>
      </c>
    </row>
    <row r="246" spans="1:16">
      <c r="A246" s="8" t="s">
        <v>84</v>
      </c>
      <c r="B246" s="9" t="s">
        <v>85</v>
      </c>
      <c r="C246" s="10">
        <v>3.92</v>
      </c>
      <c r="D246" s="10">
        <v>3.92</v>
      </c>
      <c r="E246" s="10">
        <v>0.3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0.3</v>
      </c>
      <c r="L246" s="10">
        <f t="shared" si="19"/>
        <v>3.92</v>
      </c>
      <c r="M246" s="10">
        <f t="shared" si="20"/>
        <v>0</v>
      </c>
      <c r="N246" s="10">
        <f t="shared" si="21"/>
        <v>3.92</v>
      </c>
      <c r="O246" s="10">
        <f t="shared" si="22"/>
        <v>0.3</v>
      </c>
      <c r="P246" s="10">
        <f t="shared" si="23"/>
        <v>0</v>
      </c>
    </row>
    <row r="247" spans="1:16">
      <c r="A247" s="8" t="s">
        <v>86</v>
      </c>
      <c r="B247" s="9" t="s">
        <v>87</v>
      </c>
      <c r="C247" s="10">
        <v>927.5</v>
      </c>
      <c r="D247" s="10">
        <v>835.76599999999996</v>
      </c>
      <c r="E247" s="10">
        <v>83.991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83.991</v>
      </c>
      <c r="L247" s="10">
        <f t="shared" si="19"/>
        <v>835.76599999999996</v>
      </c>
      <c r="M247" s="10">
        <f t="shared" si="20"/>
        <v>0</v>
      </c>
      <c r="N247" s="10">
        <f t="shared" si="21"/>
        <v>835.76599999999996</v>
      </c>
      <c r="O247" s="10">
        <f t="shared" si="22"/>
        <v>83.991</v>
      </c>
      <c r="P247" s="10">
        <f t="shared" si="23"/>
        <v>0</v>
      </c>
    </row>
    <row r="248" spans="1:16">
      <c r="A248" s="8" t="s">
        <v>29</v>
      </c>
      <c r="B248" s="9" t="s">
        <v>30</v>
      </c>
      <c r="C248" s="10">
        <v>134.69999999999999</v>
      </c>
      <c r="D248" s="10">
        <v>134.69999999999999</v>
      </c>
      <c r="E248" s="10">
        <v>11</v>
      </c>
      <c r="F248" s="10">
        <v>6.8535000000000004</v>
      </c>
      <c r="G248" s="10">
        <v>0</v>
      </c>
      <c r="H248" s="10">
        <v>6.8535000000000004</v>
      </c>
      <c r="I248" s="10">
        <v>0</v>
      </c>
      <c r="J248" s="10">
        <v>0</v>
      </c>
      <c r="K248" s="10">
        <f t="shared" si="18"/>
        <v>4.1464999999999996</v>
      </c>
      <c r="L248" s="10">
        <f t="shared" si="19"/>
        <v>127.84649999999999</v>
      </c>
      <c r="M248" s="10">
        <f t="shared" si="20"/>
        <v>62.304545454545455</v>
      </c>
      <c r="N248" s="10">
        <f t="shared" si="21"/>
        <v>127.84649999999999</v>
      </c>
      <c r="O248" s="10">
        <f t="shared" si="22"/>
        <v>4.1464999999999996</v>
      </c>
      <c r="P248" s="10">
        <f t="shared" si="23"/>
        <v>62.304545454545455</v>
      </c>
    </row>
    <row r="249" spans="1:16">
      <c r="A249" s="8" t="s">
        <v>31</v>
      </c>
      <c r="B249" s="9" t="s">
        <v>32</v>
      </c>
      <c r="C249" s="10">
        <v>280.60000000000002</v>
      </c>
      <c r="D249" s="10">
        <v>147.1</v>
      </c>
      <c r="E249" s="10">
        <v>0</v>
      </c>
      <c r="F249" s="10">
        <v>0</v>
      </c>
      <c r="G249" s="10">
        <v>0</v>
      </c>
      <c r="H249" s="10">
        <v>14.252000000000001</v>
      </c>
      <c r="I249" s="10">
        <v>0</v>
      </c>
      <c r="J249" s="10">
        <v>0</v>
      </c>
      <c r="K249" s="10">
        <f t="shared" si="18"/>
        <v>0</v>
      </c>
      <c r="L249" s="10">
        <f t="shared" si="19"/>
        <v>147.1</v>
      </c>
      <c r="M249" s="10">
        <f t="shared" si="20"/>
        <v>0</v>
      </c>
      <c r="N249" s="10">
        <f t="shared" si="21"/>
        <v>132.84799999999998</v>
      </c>
      <c r="O249" s="10">
        <f t="shared" si="22"/>
        <v>-14.252000000000001</v>
      </c>
      <c r="P249" s="10">
        <f t="shared" si="23"/>
        <v>0</v>
      </c>
    </row>
    <row r="250" spans="1:16">
      <c r="A250" s="8" t="s">
        <v>33</v>
      </c>
      <c r="B250" s="9" t="s">
        <v>34</v>
      </c>
      <c r="C250" s="10">
        <v>394.26</v>
      </c>
      <c r="D250" s="10">
        <v>394.26</v>
      </c>
      <c r="E250" s="10">
        <v>70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70</v>
      </c>
      <c r="L250" s="10">
        <f t="shared" si="19"/>
        <v>394.26</v>
      </c>
      <c r="M250" s="10">
        <f t="shared" si="20"/>
        <v>0</v>
      </c>
      <c r="N250" s="10">
        <f t="shared" si="21"/>
        <v>394.26</v>
      </c>
      <c r="O250" s="10">
        <f t="shared" si="22"/>
        <v>70</v>
      </c>
      <c r="P250" s="10">
        <f t="shared" si="23"/>
        <v>0</v>
      </c>
    </row>
    <row r="251" spans="1:16">
      <c r="A251" s="8" t="s">
        <v>35</v>
      </c>
      <c r="B251" s="9" t="s">
        <v>36</v>
      </c>
      <c r="C251" s="10">
        <v>11.120000000000001</v>
      </c>
      <c r="D251" s="10">
        <v>11.120000000000001</v>
      </c>
      <c r="E251" s="10">
        <v>0.9</v>
      </c>
      <c r="F251" s="10">
        <v>0</v>
      </c>
      <c r="G251" s="10">
        <v>0</v>
      </c>
      <c r="H251" s="10">
        <v>0</v>
      </c>
      <c r="I251" s="10">
        <v>0</v>
      </c>
      <c r="J251" s="10">
        <v>0.85577000000000003</v>
      </c>
      <c r="K251" s="10">
        <f t="shared" si="18"/>
        <v>0.9</v>
      </c>
      <c r="L251" s="10">
        <f t="shared" si="19"/>
        <v>11.120000000000001</v>
      </c>
      <c r="M251" s="10">
        <f t="shared" si="20"/>
        <v>0</v>
      </c>
      <c r="N251" s="10">
        <f t="shared" si="21"/>
        <v>11.120000000000001</v>
      </c>
      <c r="O251" s="10">
        <f t="shared" si="22"/>
        <v>0.9</v>
      </c>
      <c r="P251" s="10">
        <f t="shared" si="23"/>
        <v>0</v>
      </c>
    </row>
    <row r="252" spans="1:16">
      <c r="A252" s="8" t="s">
        <v>37</v>
      </c>
      <c r="B252" s="9" t="s">
        <v>38</v>
      </c>
      <c r="C252" s="10">
        <v>47.26</v>
      </c>
      <c r="D252" s="10">
        <v>47.26</v>
      </c>
      <c r="E252" s="10">
        <v>4.26</v>
      </c>
      <c r="F252" s="10">
        <v>0</v>
      </c>
      <c r="G252" s="10">
        <v>0</v>
      </c>
      <c r="H252" s="10">
        <v>0.71616000000000002</v>
      </c>
      <c r="I252" s="10">
        <v>0</v>
      </c>
      <c r="J252" s="10">
        <v>0</v>
      </c>
      <c r="K252" s="10">
        <f t="shared" si="18"/>
        <v>4.26</v>
      </c>
      <c r="L252" s="10">
        <f t="shared" si="19"/>
        <v>47.26</v>
      </c>
      <c r="M252" s="10">
        <f t="shared" si="20"/>
        <v>0</v>
      </c>
      <c r="N252" s="10">
        <f t="shared" si="21"/>
        <v>46.543839999999996</v>
      </c>
      <c r="O252" s="10">
        <f t="shared" si="22"/>
        <v>3.5438399999999999</v>
      </c>
      <c r="P252" s="10">
        <f t="shared" si="23"/>
        <v>16.811267605633802</v>
      </c>
    </row>
    <row r="253" spans="1:16">
      <c r="A253" s="8" t="s">
        <v>92</v>
      </c>
      <c r="B253" s="9" t="s">
        <v>93</v>
      </c>
      <c r="C253" s="10">
        <v>658.30000000000007</v>
      </c>
      <c r="D253" s="10">
        <v>658.30000000000007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658.30000000000007</v>
      </c>
      <c r="M253" s="10">
        <f t="shared" si="20"/>
        <v>0</v>
      </c>
      <c r="N253" s="10">
        <f t="shared" si="21"/>
        <v>658.30000000000007</v>
      </c>
      <c r="O253" s="10">
        <f t="shared" si="22"/>
        <v>0</v>
      </c>
      <c r="P253" s="10">
        <f t="shared" si="23"/>
        <v>0</v>
      </c>
    </row>
    <row r="254" spans="1:16" ht="25.5">
      <c r="A254" s="5" t="s">
        <v>149</v>
      </c>
      <c r="B254" s="6" t="s">
        <v>150</v>
      </c>
      <c r="C254" s="7">
        <v>4624.418999999999</v>
      </c>
      <c r="D254" s="7">
        <v>4626.4189999999999</v>
      </c>
      <c r="E254" s="7">
        <v>351.42</v>
      </c>
      <c r="F254" s="7">
        <v>264.57432</v>
      </c>
      <c r="G254" s="7">
        <v>0</v>
      </c>
      <c r="H254" s="7">
        <v>43.615000000000002</v>
      </c>
      <c r="I254" s="7">
        <v>220.95932000000002</v>
      </c>
      <c r="J254" s="7">
        <v>220.95932000000002</v>
      </c>
      <c r="K254" s="7">
        <f t="shared" si="18"/>
        <v>86.845680000000016</v>
      </c>
      <c r="L254" s="7">
        <f t="shared" si="19"/>
        <v>4361.8446800000002</v>
      </c>
      <c r="M254" s="7">
        <f t="shared" si="20"/>
        <v>75.287211883216671</v>
      </c>
      <c r="N254" s="7">
        <f t="shared" si="21"/>
        <v>4582.8040000000001</v>
      </c>
      <c r="O254" s="7">
        <f t="shared" si="22"/>
        <v>307.80500000000001</v>
      </c>
      <c r="P254" s="7">
        <f t="shared" si="23"/>
        <v>12.411075066871549</v>
      </c>
    </row>
    <row r="255" spans="1:16">
      <c r="A255" s="8" t="s">
        <v>23</v>
      </c>
      <c r="B255" s="9" t="s">
        <v>24</v>
      </c>
      <c r="C255" s="10">
        <v>3410.6770000000001</v>
      </c>
      <c r="D255" s="10">
        <v>3410.6770000000001</v>
      </c>
      <c r="E255" s="10">
        <v>260</v>
      </c>
      <c r="F255" s="10">
        <v>181.11420000000001</v>
      </c>
      <c r="G255" s="10">
        <v>0</v>
      </c>
      <c r="H255" s="10">
        <v>0</v>
      </c>
      <c r="I255" s="10">
        <v>181.11420000000001</v>
      </c>
      <c r="J255" s="10">
        <v>181.11420000000001</v>
      </c>
      <c r="K255" s="10">
        <f t="shared" si="18"/>
        <v>78.885799999999989</v>
      </c>
      <c r="L255" s="10">
        <f t="shared" si="19"/>
        <v>3229.5628000000002</v>
      </c>
      <c r="M255" s="10">
        <f t="shared" si="20"/>
        <v>69.659307692307692</v>
      </c>
      <c r="N255" s="10">
        <f t="shared" si="21"/>
        <v>3410.6770000000001</v>
      </c>
      <c r="O255" s="10">
        <f t="shared" si="22"/>
        <v>260</v>
      </c>
      <c r="P255" s="10">
        <f t="shared" si="23"/>
        <v>0</v>
      </c>
    </row>
    <row r="256" spans="1:16">
      <c r="A256" s="8" t="s">
        <v>25</v>
      </c>
      <c r="B256" s="9" t="s">
        <v>26</v>
      </c>
      <c r="C256" s="10">
        <v>750.34900000000005</v>
      </c>
      <c r="D256" s="10">
        <v>701.649</v>
      </c>
      <c r="E256" s="10">
        <v>57.2</v>
      </c>
      <c r="F256" s="10">
        <v>39.845120000000001</v>
      </c>
      <c r="G256" s="10">
        <v>0</v>
      </c>
      <c r="H256" s="10">
        <v>0</v>
      </c>
      <c r="I256" s="10">
        <v>39.845120000000001</v>
      </c>
      <c r="J256" s="10">
        <v>39.845120000000001</v>
      </c>
      <c r="K256" s="10">
        <f t="shared" si="18"/>
        <v>17.354880000000001</v>
      </c>
      <c r="L256" s="10">
        <f t="shared" si="19"/>
        <v>661.80388000000005</v>
      </c>
      <c r="M256" s="10">
        <f t="shared" si="20"/>
        <v>69.659300699300701</v>
      </c>
      <c r="N256" s="10">
        <f t="shared" si="21"/>
        <v>701.649</v>
      </c>
      <c r="O256" s="10">
        <f t="shared" si="22"/>
        <v>57.2</v>
      </c>
      <c r="P256" s="10">
        <f t="shared" si="23"/>
        <v>0</v>
      </c>
    </row>
    <row r="257" spans="1:16">
      <c r="A257" s="8" t="s">
        <v>27</v>
      </c>
      <c r="B257" s="9" t="s">
        <v>28</v>
      </c>
      <c r="C257" s="10">
        <v>233.08</v>
      </c>
      <c r="D257" s="10">
        <v>275.08</v>
      </c>
      <c r="E257" s="10">
        <v>10</v>
      </c>
      <c r="F257" s="10">
        <v>35.715000000000003</v>
      </c>
      <c r="G257" s="10">
        <v>0</v>
      </c>
      <c r="H257" s="10">
        <v>35.715000000000003</v>
      </c>
      <c r="I257" s="10">
        <v>0</v>
      </c>
      <c r="J257" s="10">
        <v>0</v>
      </c>
      <c r="K257" s="10">
        <f t="shared" si="18"/>
        <v>-25.715000000000003</v>
      </c>
      <c r="L257" s="10">
        <f t="shared" si="19"/>
        <v>239.36499999999998</v>
      </c>
      <c r="M257" s="10">
        <f t="shared" si="20"/>
        <v>357.15000000000003</v>
      </c>
      <c r="N257" s="10">
        <f t="shared" si="21"/>
        <v>239.36499999999998</v>
      </c>
      <c r="O257" s="10">
        <f t="shared" si="22"/>
        <v>-25.715000000000003</v>
      </c>
      <c r="P257" s="10">
        <f t="shared" si="23"/>
        <v>357.15000000000003</v>
      </c>
    </row>
    <row r="258" spans="1:16">
      <c r="A258" s="8" t="s">
        <v>84</v>
      </c>
      <c r="B258" s="9" t="s">
        <v>85</v>
      </c>
      <c r="C258" s="10">
        <v>4.9800000000000004</v>
      </c>
      <c r="D258" s="10">
        <v>4.9800000000000004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0</v>
      </c>
      <c r="L258" s="10">
        <f t="shared" si="19"/>
        <v>4.9800000000000004</v>
      </c>
      <c r="M258" s="10">
        <f t="shared" si="20"/>
        <v>0</v>
      </c>
      <c r="N258" s="10">
        <f t="shared" si="21"/>
        <v>4.9800000000000004</v>
      </c>
      <c r="O258" s="10">
        <f t="shared" si="22"/>
        <v>0</v>
      </c>
      <c r="P258" s="10">
        <f t="shared" si="23"/>
        <v>0</v>
      </c>
    </row>
    <row r="259" spans="1:16">
      <c r="A259" s="8" t="s">
        <v>86</v>
      </c>
      <c r="B259" s="9" t="s">
        <v>87</v>
      </c>
      <c r="C259" s="10">
        <v>76</v>
      </c>
      <c r="D259" s="10">
        <v>76</v>
      </c>
      <c r="E259" s="10">
        <v>6.3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6.3</v>
      </c>
      <c r="L259" s="10">
        <f t="shared" si="19"/>
        <v>76</v>
      </c>
      <c r="M259" s="10">
        <f t="shared" si="20"/>
        <v>0</v>
      </c>
      <c r="N259" s="10">
        <f t="shared" si="21"/>
        <v>76</v>
      </c>
      <c r="O259" s="10">
        <f t="shared" si="22"/>
        <v>6.3</v>
      </c>
      <c r="P259" s="10">
        <f t="shared" si="23"/>
        <v>0</v>
      </c>
    </row>
    <row r="260" spans="1:16">
      <c r="A260" s="8" t="s">
        <v>29</v>
      </c>
      <c r="B260" s="9" t="s">
        <v>30</v>
      </c>
      <c r="C260" s="10">
        <v>39.9</v>
      </c>
      <c r="D260" s="10">
        <v>48.6</v>
      </c>
      <c r="E260" s="10">
        <v>3.3000000000000003</v>
      </c>
      <c r="F260" s="10">
        <v>7.9</v>
      </c>
      <c r="G260" s="10">
        <v>0</v>
      </c>
      <c r="H260" s="10">
        <v>7.9</v>
      </c>
      <c r="I260" s="10">
        <v>0</v>
      </c>
      <c r="J260" s="10">
        <v>0</v>
      </c>
      <c r="K260" s="10">
        <f t="shared" si="18"/>
        <v>-4.5999999999999996</v>
      </c>
      <c r="L260" s="10">
        <f t="shared" si="19"/>
        <v>40.700000000000003</v>
      </c>
      <c r="M260" s="10">
        <f t="shared" si="20"/>
        <v>239.39393939393941</v>
      </c>
      <c r="N260" s="10">
        <f t="shared" si="21"/>
        <v>40.700000000000003</v>
      </c>
      <c r="O260" s="10">
        <f t="shared" si="22"/>
        <v>-4.5999999999999996</v>
      </c>
      <c r="P260" s="10">
        <f t="shared" si="23"/>
        <v>239.39393939393941</v>
      </c>
    </row>
    <row r="261" spans="1:16">
      <c r="A261" s="8" t="s">
        <v>33</v>
      </c>
      <c r="B261" s="9" t="s">
        <v>34</v>
      </c>
      <c r="C261" s="10">
        <v>67.965000000000003</v>
      </c>
      <c r="D261" s="10">
        <v>67.965000000000003</v>
      </c>
      <c r="E261" s="10">
        <v>10.700000000000001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10.700000000000001</v>
      </c>
      <c r="L261" s="10">
        <f t="shared" si="19"/>
        <v>67.965000000000003</v>
      </c>
      <c r="M261" s="10">
        <f t="shared" si="20"/>
        <v>0</v>
      </c>
      <c r="N261" s="10">
        <f t="shared" si="21"/>
        <v>67.965000000000003</v>
      </c>
      <c r="O261" s="10">
        <f t="shared" si="22"/>
        <v>10.700000000000001</v>
      </c>
      <c r="P261" s="10">
        <f t="shared" si="23"/>
        <v>0</v>
      </c>
    </row>
    <row r="262" spans="1:16">
      <c r="A262" s="8" t="s">
        <v>35</v>
      </c>
      <c r="B262" s="9" t="s">
        <v>36</v>
      </c>
      <c r="C262" s="10">
        <v>5.9850000000000003</v>
      </c>
      <c r="D262" s="10">
        <v>5.9850000000000003</v>
      </c>
      <c r="E262" s="10">
        <v>0.5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0.5</v>
      </c>
      <c r="L262" s="10">
        <f t="shared" ref="L262:L325" si="25">D262-F262</f>
        <v>5.9850000000000003</v>
      </c>
      <c r="M262" s="10">
        <f t="shared" ref="M262:M325" si="26">IF(E262=0,0,(F262/E262)*100)</f>
        <v>0</v>
      </c>
      <c r="N262" s="10">
        <f t="shared" ref="N262:N325" si="27">D262-H262</f>
        <v>5.9850000000000003</v>
      </c>
      <c r="O262" s="10">
        <f t="shared" ref="O262:O325" si="28">E262-H262</f>
        <v>0.5</v>
      </c>
      <c r="P262" s="10">
        <f t="shared" ref="P262:P325" si="29">IF(E262=0,0,(H262/E262)*100)</f>
        <v>0</v>
      </c>
    </row>
    <row r="263" spans="1:16">
      <c r="A263" s="8" t="s">
        <v>37</v>
      </c>
      <c r="B263" s="9" t="s">
        <v>38</v>
      </c>
      <c r="C263" s="10">
        <v>25.77</v>
      </c>
      <c r="D263" s="10">
        <v>25.77</v>
      </c>
      <c r="E263" s="10">
        <v>2.2000000000000002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2.2000000000000002</v>
      </c>
      <c r="L263" s="10">
        <f t="shared" si="25"/>
        <v>25.77</v>
      </c>
      <c r="M263" s="10">
        <f t="shared" si="26"/>
        <v>0</v>
      </c>
      <c r="N263" s="10">
        <f t="shared" si="27"/>
        <v>25.77</v>
      </c>
      <c r="O263" s="10">
        <f t="shared" si="28"/>
        <v>2.2000000000000002</v>
      </c>
      <c r="P263" s="10">
        <f t="shared" si="29"/>
        <v>0</v>
      </c>
    </row>
    <row r="264" spans="1:16">
      <c r="A264" s="8" t="s">
        <v>39</v>
      </c>
      <c r="B264" s="9" t="s">
        <v>40</v>
      </c>
      <c r="C264" s="10">
        <v>8.2050000000000001</v>
      </c>
      <c r="D264" s="10">
        <v>8.2050000000000001</v>
      </c>
      <c r="E264" s="10">
        <v>1.1000000000000001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1.1000000000000001</v>
      </c>
      <c r="L264" s="10">
        <f t="shared" si="25"/>
        <v>8.2050000000000001</v>
      </c>
      <c r="M264" s="10">
        <f t="shared" si="26"/>
        <v>0</v>
      </c>
      <c r="N264" s="10">
        <f t="shared" si="27"/>
        <v>8.2050000000000001</v>
      </c>
      <c r="O264" s="10">
        <f t="shared" si="28"/>
        <v>1.1000000000000001</v>
      </c>
      <c r="P264" s="10">
        <f t="shared" si="29"/>
        <v>0</v>
      </c>
    </row>
    <row r="265" spans="1:16">
      <c r="A265" s="8" t="s">
        <v>88</v>
      </c>
      <c r="B265" s="9" t="s">
        <v>89</v>
      </c>
      <c r="C265" s="10">
        <v>1.508</v>
      </c>
      <c r="D265" s="10">
        <v>1.508</v>
      </c>
      <c r="E265" s="10">
        <v>0.12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0.12</v>
      </c>
      <c r="L265" s="10">
        <f t="shared" si="25"/>
        <v>1.508</v>
      </c>
      <c r="M265" s="10">
        <f t="shared" si="26"/>
        <v>0</v>
      </c>
      <c r="N265" s="10">
        <f t="shared" si="27"/>
        <v>1.508</v>
      </c>
      <c r="O265" s="10">
        <f t="shared" si="28"/>
        <v>0.12</v>
      </c>
      <c r="P265" s="10">
        <f t="shared" si="29"/>
        <v>0</v>
      </c>
    </row>
    <row r="266" spans="1:16" ht="51">
      <c r="A266" s="5" t="s">
        <v>151</v>
      </c>
      <c r="B266" s="6" t="s">
        <v>152</v>
      </c>
      <c r="C266" s="7">
        <v>1565.25</v>
      </c>
      <c r="D266" s="7">
        <v>1565.25</v>
      </c>
      <c r="E266" s="7">
        <v>130.30000000000001</v>
      </c>
      <c r="F266" s="7">
        <v>44.15513</v>
      </c>
      <c r="G266" s="7">
        <v>0</v>
      </c>
      <c r="H266" s="7">
        <v>92.713760000000008</v>
      </c>
      <c r="I266" s="7">
        <v>0.65910999999999997</v>
      </c>
      <c r="J266" s="7">
        <v>0.65910999999999997</v>
      </c>
      <c r="K266" s="7">
        <f t="shared" si="24"/>
        <v>86.144870000000012</v>
      </c>
      <c r="L266" s="7">
        <f t="shared" si="25"/>
        <v>1521.0948699999999</v>
      </c>
      <c r="M266" s="7">
        <f t="shared" si="26"/>
        <v>33.887283192632381</v>
      </c>
      <c r="N266" s="7">
        <f t="shared" si="27"/>
        <v>1472.5362399999999</v>
      </c>
      <c r="O266" s="7">
        <f t="shared" si="28"/>
        <v>37.586240000000004</v>
      </c>
      <c r="P266" s="7">
        <f t="shared" si="29"/>
        <v>71.154075211051421</v>
      </c>
    </row>
    <row r="267" spans="1:16">
      <c r="A267" s="8" t="s">
        <v>29</v>
      </c>
      <c r="B267" s="9" t="s">
        <v>30</v>
      </c>
      <c r="C267" s="10">
        <v>2.3000000000000003</v>
      </c>
      <c r="D267" s="10">
        <v>2.3000000000000003</v>
      </c>
      <c r="E267" s="10">
        <v>0</v>
      </c>
      <c r="F267" s="10">
        <v>1.1390000000000001E-2</v>
      </c>
      <c r="G267" s="10">
        <v>0</v>
      </c>
      <c r="H267" s="10">
        <v>4.648E-2</v>
      </c>
      <c r="I267" s="10">
        <v>0</v>
      </c>
      <c r="J267" s="10">
        <v>0</v>
      </c>
      <c r="K267" s="10">
        <f t="shared" si="24"/>
        <v>-1.1390000000000001E-2</v>
      </c>
      <c r="L267" s="10">
        <f t="shared" si="25"/>
        <v>2.2886100000000003</v>
      </c>
      <c r="M267" s="10">
        <f t="shared" si="26"/>
        <v>0</v>
      </c>
      <c r="N267" s="10">
        <f t="shared" si="27"/>
        <v>2.2535200000000004</v>
      </c>
      <c r="O267" s="10">
        <f t="shared" si="28"/>
        <v>-4.648E-2</v>
      </c>
      <c r="P267" s="10">
        <f t="shared" si="29"/>
        <v>0</v>
      </c>
    </row>
    <row r="268" spans="1:16">
      <c r="A268" s="8" t="s">
        <v>92</v>
      </c>
      <c r="B268" s="9" t="s">
        <v>93</v>
      </c>
      <c r="C268" s="10">
        <v>1562.95</v>
      </c>
      <c r="D268" s="10">
        <v>1562.95</v>
      </c>
      <c r="E268" s="10">
        <v>130.30000000000001</v>
      </c>
      <c r="F268" s="10">
        <v>44.143740000000001</v>
      </c>
      <c r="G268" s="10">
        <v>0</v>
      </c>
      <c r="H268" s="10">
        <v>92.667280000000005</v>
      </c>
      <c r="I268" s="10">
        <v>0.65910999999999997</v>
      </c>
      <c r="J268" s="10">
        <v>0.65910999999999997</v>
      </c>
      <c r="K268" s="10">
        <f t="shared" si="24"/>
        <v>86.156260000000003</v>
      </c>
      <c r="L268" s="10">
        <f t="shared" si="25"/>
        <v>1518.8062600000001</v>
      </c>
      <c r="M268" s="10">
        <f t="shared" si="26"/>
        <v>33.878541826554105</v>
      </c>
      <c r="N268" s="10">
        <f t="shared" si="27"/>
        <v>1470.2827200000002</v>
      </c>
      <c r="O268" s="10">
        <f t="shared" si="28"/>
        <v>37.632720000000006</v>
      </c>
      <c r="P268" s="10">
        <f t="shared" si="29"/>
        <v>71.118403683806591</v>
      </c>
    </row>
    <row r="269" spans="1:16" ht="51">
      <c r="A269" s="5" t="s">
        <v>153</v>
      </c>
      <c r="B269" s="6" t="s">
        <v>154</v>
      </c>
      <c r="C269" s="7">
        <v>963.30000000000007</v>
      </c>
      <c r="D269" s="7">
        <v>963.30000000000007</v>
      </c>
      <c r="E269" s="7">
        <v>30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f t="shared" si="24"/>
        <v>30</v>
      </c>
      <c r="L269" s="7">
        <f t="shared" si="25"/>
        <v>963.30000000000007</v>
      </c>
      <c r="M269" s="7">
        <f t="shared" si="26"/>
        <v>0</v>
      </c>
      <c r="N269" s="7">
        <f t="shared" si="27"/>
        <v>963.30000000000007</v>
      </c>
      <c r="O269" s="7">
        <f t="shared" si="28"/>
        <v>30</v>
      </c>
      <c r="P269" s="7">
        <f t="shared" si="29"/>
        <v>0</v>
      </c>
    </row>
    <row r="270" spans="1:16">
      <c r="A270" s="8" t="s">
        <v>92</v>
      </c>
      <c r="B270" s="9" t="s">
        <v>93</v>
      </c>
      <c r="C270" s="10">
        <v>963.30000000000007</v>
      </c>
      <c r="D270" s="10">
        <v>963.30000000000007</v>
      </c>
      <c r="E270" s="10">
        <v>30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30</v>
      </c>
      <c r="L270" s="10">
        <f t="shared" si="25"/>
        <v>963.30000000000007</v>
      </c>
      <c r="M270" s="10">
        <f t="shared" si="26"/>
        <v>0</v>
      </c>
      <c r="N270" s="10">
        <f t="shared" si="27"/>
        <v>963.30000000000007</v>
      </c>
      <c r="O270" s="10">
        <f t="shared" si="28"/>
        <v>30</v>
      </c>
      <c r="P270" s="10">
        <f t="shared" si="29"/>
        <v>0</v>
      </c>
    </row>
    <row r="271" spans="1:16" ht="38.25">
      <c r="A271" s="5" t="s">
        <v>155</v>
      </c>
      <c r="B271" s="6" t="s">
        <v>156</v>
      </c>
      <c r="C271" s="7">
        <v>273.5</v>
      </c>
      <c r="D271" s="7">
        <v>102.3</v>
      </c>
      <c r="E271" s="7">
        <v>3.87</v>
      </c>
      <c r="F271" s="7">
        <v>19.53</v>
      </c>
      <c r="G271" s="7">
        <v>0</v>
      </c>
      <c r="H271" s="7">
        <v>20.07</v>
      </c>
      <c r="I271" s="7">
        <v>0</v>
      </c>
      <c r="J271" s="7">
        <v>0</v>
      </c>
      <c r="K271" s="7">
        <f t="shared" si="24"/>
        <v>-15.66</v>
      </c>
      <c r="L271" s="7">
        <f t="shared" si="25"/>
        <v>82.77</v>
      </c>
      <c r="M271" s="7">
        <f t="shared" si="26"/>
        <v>504.6511627906977</v>
      </c>
      <c r="N271" s="7">
        <f t="shared" si="27"/>
        <v>82.22999999999999</v>
      </c>
      <c r="O271" s="7">
        <f t="shared" si="28"/>
        <v>-16.2</v>
      </c>
      <c r="P271" s="7">
        <f t="shared" si="29"/>
        <v>518.60465116279079</v>
      </c>
    </row>
    <row r="272" spans="1:16" ht="25.5">
      <c r="A272" s="8" t="s">
        <v>57</v>
      </c>
      <c r="B272" s="9" t="s">
        <v>58</v>
      </c>
      <c r="C272" s="10">
        <v>273.5</v>
      </c>
      <c r="D272" s="10">
        <v>102.3</v>
      </c>
      <c r="E272" s="10">
        <v>3.87</v>
      </c>
      <c r="F272" s="10">
        <v>19.53</v>
      </c>
      <c r="G272" s="10">
        <v>0</v>
      </c>
      <c r="H272" s="10">
        <v>20.07</v>
      </c>
      <c r="I272" s="10">
        <v>0</v>
      </c>
      <c r="J272" s="10">
        <v>0</v>
      </c>
      <c r="K272" s="10">
        <f t="shared" si="24"/>
        <v>-15.66</v>
      </c>
      <c r="L272" s="10">
        <f t="shared" si="25"/>
        <v>82.77</v>
      </c>
      <c r="M272" s="10">
        <f t="shared" si="26"/>
        <v>504.6511627906977</v>
      </c>
      <c r="N272" s="10">
        <f t="shared" si="27"/>
        <v>82.22999999999999</v>
      </c>
      <c r="O272" s="10">
        <f t="shared" si="28"/>
        <v>-16.2</v>
      </c>
      <c r="P272" s="10">
        <f t="shared" si="29"/>
        <v>518.60465116279079</v>
      </c>
    </row>
    <row r="273" spans="1:16">
      <c r="A273" s="5" t="s">
        <v>157</v>
      </c>
      <c r="B273" s="6" t="s">
        <v>158</v>
      </c>
      <c r="C273" s="7">
        <v>416.101</v>
      </c>
      <c r="D273" s="7">
        <v>49.48115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0</v>
      </c>
      <c r="L273" s="7">
        <f t="shared" si="25"/>
        <v>49.48115</v>
      </c>
      <c r="M273" s="7">
        <f t="shared" si="26"/>
        <v>0</v>
      </c>
      <c r="N273" s="7">
        <f t="shared" si="27"/>
        <v>49.48115</v>
      </c>
      <c r="O273" s="7">
        <f t="shared" si="28"/>
        <v>0</v>
      </c>
      <c r="P273" s="7">
        <f t="shared" si="29"/>
        <v>0</v>
      </c>
    </row>
    <row r="274" spans="1:16">
      <c r="A274" s="8" t="s">
        <v>23</v>
      </c>
      <c r="B274" s="9" t="s">
        <v>24</v>
      </c>
      <c r="C274" s="10">
        <v>226.715</v>
      </c>
      <c r="D274" s="10">
        <v>22.866380000000007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</v>
      </c>
      <c r="L274" s="10">
        <f t="shared" si="25"/>
        <v>22.866380000000007</v>
      </c>
      <c r="M274" s="10">
        <f t="shared" si="26"/>
        <v>0</v>
      </c>
      <c r="N274" s="10">
        <f t="shared" si="27"/>
        <v>22.866380000000007</v>
      </c>
      <c r="O274" s="10">
        <f t="shared" si="28"/>
        <v>0</v>
      </c>
      <c r="P274" s="10">
        <f t="shared" si="29"/>
        <v>0</v>
      </c>
    </row>
    <row r="275" spans="1:16">
      <c r="A275" s="8" t="s">
        <v>25</v>
      </c>
      <c r="B275" s="9" t="s">
        <v>26</v>
      </c>
      <c r="C275" s="10">
        <v>49.877000000000002</v>
      </c>
      <c r="D275" s="10">
        <v>4.8565899999999962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0</v>
      </c>
      <c r="L275" s="10">
        <f t="shared" si="25"/>
        <v>4.8565899999999962</v>
      </c>
      <c r="M275" s="10">
        <f t="shared" si="26"/>
        <v>0</v>
      </c>
      <c r="N275" s="10">
        <f t="shared" si="27"/>
        <v>4.8565899999999962</v>
      </c>
      <c r="O275" s="10">
        <f t="shared" si="28"/>
        <v>0</v>
      </c>
      <c r="P275" s="10">
        <f t="shared" si="29"/>
        <v>0</v>
      </c>
    </row>
    <row r="276" spans="1:16">
      <c r="A276" s="8" t="s">
        <v>43</v>
      </c>
      <c r="B276" s="9" t="s">
        <v>44</v>
      </c>
      <c r="C276" s="10">
        <v>139.50900000000001</v>
      </c>
      <c r="D276" s="10">
        <v>21.758179999999992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</v>
      </c>
      <c r="L276" s="10">
        <f t="shared" si="25"/>
        <v>21.758179999999992</v>
      </c>
      <c r="M276" s="10">
        <f t="shared" si="26"/>
        <v>0</v>
      </c>
      <c r="N276" s="10">
        <f t="shared" si="27"/>
        <v>21.758179999999992</v>
      </c>
      <c r="O276" s="10">
        <f t="shared" si="28"/>
        <v>0</v>
      </c>
      <c r="P276" s="10">
        <f t="shared" si="29"/>
        <v>0</v>
      </c>
    </row>
    <row r="277" spans="1:16" ht="25.5">
      <c r="A277" s="5" t="s">
        <v>159</v>
      </c>
      <c r="B277" s="6" t="s">
        <v>160</v>
      </c>
      <c r="C277" s="7">
        <v>12249.664000000001</v>
      </c>
      <c r="D277" s="7">
        <v>19774.064850000002</v>
      </c>
      <c r="E277" s="7">
        <v>638.04199999999992</v>
      </c>
      <c r="F277" s="7">
        <v>256.86939999999998</v>
      </c>
      <c r="G277" s="7">
        <v>0</v>
      </c>
      <c r="H277" s="7">
        <v>114.761</v>
      </c>
      <c r="I277" s="7">
        <v>216.69540000000001</v>
      </c>
      <c r="J277" s="7">
        <v>243.49215000000001</v>
      </c>
      <c r="K277" s="7">
        <f t="shared" si="24"/>
        <v>381.17259999999993</v>
      </c>
      <c r="L277" s="7">
        <f t="shared" si="25"/>
        <v>19517.195450000003</v>
      </c>
      <c r="M277" s="7">
        <f t="shared" si="26"/>
        <v>40.259011162274589</v>
      </c>
      <c r="N277" s="7">
        <f t="shared" si="27"/>
        <v>19659.303850000004</v>
      </c>
      <c r="O277" s="7">
        <f t="shared" si="28"/>
        <v>523.28099999999995</v>
      </c>
      <c r="P277" s="7">
        <f t="shared" si="29"/>
        <v>17.986433494973685</v>
      </c>
    </row>
    <row r="278" spans="1:16">
      <c r="A278" s="8" t="s">
        <v>27</v>
      </c>
      <c r="B278" s="9" t="s">
        <v>28</v>
      </c>
      <c r="C278" s="10">
        <v>20</v>
      </c>
      <c r="D278" s="10">
        <v>20</v>
      </c>
      <c r="E278" s="10">
        <v>1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1</v>
      </c>
      <c r="L278" s="10">
        <f t="shared" si="25"/>
        <v>20</v>
      </c>
      <c r="M278" s="10">
        <f t="shared" si="26"/>
        <v>0</v>
      </c>
      <c r="N278" s="10">
        <f t="shared" si="27"/>
        <v>20</v>
      </c>
      <c r="O278" s="10">
        <f t="shared" si="28"/>
        <v>1</v>
      </c>
      <c r="P278" s="10">
        <f t="shared" si="29"/>
        <v>0</v>
      </c>
    </row>
    <row r="279" spans="1:16">
      <c r="A279" s="8" t="s">
        <v>29</v>
      </c>
      <c r="B279" s="9" t="s">
        <v>30</v>
      </c>
      <c r="C279" s="10">
        <v>31.44</v>
      </c>
      <c r="D279" s="10">
        <v>31.44</v>
      </c>
      <c r="E279" s="10">
        <v>2.3000000000000003</v>
      </c>
      <c r="F279" s="10">
        <v>0.79300000000000004</v>
      </c>
      <c r="G279" s="10">
        <v>0</v>
      </c>
      <c r="H279" s="10">
        <v>0</v>
      </c>
      <c r="I279" s="10">
        <v>0.79300000000000004</v>
      </c>
      <c r="J279" s="10">
        <v>0.79300000000000004</v>
      </c>
      <c r="K279" s="10">
        <f t="shared" si="24"/>
        <v>1.5070000000000001</v>
      </c>
      <c r="L279" s="10">
        <f t="shared" si="25"/>
        <v>30.647000000000002</v>
      </c>
      <c r="M279" s="10">
        <f t="shared" si="26"/>
        <v>34.478260869565212</v>
      </c>
      <c r="N279" s="10">
        <f t="shared" si="27"/>
        <v>31.44</v>
      </c>
      <c r="O279" s="10">
        <f t="shared" si="28"/>
        <v>2.3000000000000003</v>
      </c>
      <c r="P279" s="10">
        <f t="shared" si="29"/>
        <v>0</v>
      </c>
    </row>
    <row r="280" spans="1:16" ht="25.5">
      <c r="A280" s="8" t="s">
        <v>57</v>
      </c>
      <c r="B280" s="9" t="s">
        <v>58</v>
      </c>
      <c r="C280" s="10">
        <v>817.04</v>
      </c>
      <c r="D280" s="10">
        <v>871.84</v>
      </c>
      <c r="E280" s="10">
        <v>35.5</v>
      </c>
      <c r="F280" s="10">
        <v>0</v>
      </c>
      <c r="G280" s="10">
        <v>0</v>
      </c>
      <c r="H280" s="10">
        <v>0</v>
      </c>
      <c r="I280" s="10">
        <v>0</v>
      </c>
      <c r="J280" s="10">
        <v>26.796749999999999</v>
      </c>
      <c r="K280" s="10">
        <f t="shared" si="24"/>
        <v>35.5</v>
      </c>
      <c r="L280" s="10">
        <f t="shared" si="25"/>
        <v>871.84</v>
      </c>
      <c r="M280" s="10">
        <f t="shared" si="26"/>
        <v>0</v>
      </c>
      <c r="N280" s="10">
        <f t="shared" si="27"/>
        <v>871.84</v>
      </c>
      <c r="O280" s="10">
        <f t="shared" si="28"/>
        <v>35.5</v>
      </c>
      <c r="P280" s="10">
        <f t="shared" si="29"/>
        <v>0</v>
      </c>
    </row>
    <row r="281" spans="1:16">
      <c r="A281" s="8" t="s">
        <v>92</v>
      </c>
      <c r="B281" s="9" t="s">
        <v>93</v>
      </c>
      <c r="C281" s="10">
        <v>11381.184000000001</v>
      </c>
      <c r="D281" s="10">
        <v>18850.784850000004</v>
      </c>
      <c r="E281" s="10">
        <v>599.24199999999996</v>
      </c>
      <c r="F281" s="10">
        <v>256.07639999999998</v>
      </c>
      <c r="G281" s="10">
        <v>0</v>
      </c>
      <c r="H281" s="10">
        <v>114.761</v>
      </c>
      <c r="I281" s="10">
        <v>215.9024</v>
      </c>
      <c r="J281" s="10">
        <v>215.9024</v>
      </c>
      <c r="K281" s="10">
        <f t="shared" si="24"/>
        <v>343.16559999999998</v>
      </c>
      <c r="L281" s="10">
        <f t="shared" si="25"/>
        <v>18594.708450000002</v>
      </c>
      <c r="M281" s="10">
        <f t="shared" si="26"/>
        <v>42.733386511626357</v>
      </c>
      <c r="N281" s="10">
        <f t="shared" si="27"/>
        <v>18736.023850000005</v>
      </c>
      <c r="O281" s="10">
        <f t="shared" si="28"/>
        <v>484.48099999999999</v>
      </c>
      <c r="P281" s="10">
        <f t="shared" si="29"/>
        <v>19.151027464697069</v>
      </c>
    </row>
    <row r="282" spans="1:16">
      <c r="A282" s="5" t="s">
        <v>161</v>
      </c>
      <c r="B282" s="6" t="s">
        <v>132</v>
      </c>
      <c r="C282" s="7">
        <v>39.76</v>
      </c>
      <c r="D282" s="7">
        <v>39.76</v>
      </c>
      <c r="E282" s="7">
        <v>1.18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f t="shared" si="24"/>
        <v>1.18</v>
      </c>
      <c r="L282" s="7">
        <f t="shared" si="25"/>
        <v>39.76</v>
      </c>
      <c r="M282" s="7">
        <f t="shared" si="26"/>
        <v>0</v>
      </c>
      <c r="N282" s="7">
        <f t="shared" si="27"/>
        <v>39.76</v>
      </c>
      <c r="O282" s="7">
        <f t="shared" si="28"/>
        <v>1.18</v>
      </c>
      <c r="P282" s="7">
        <f t="shared" si="29"/>
        <v>0</v>
      </c>
    </row>
    <row r="283" spans="1:16" ht="25.5">
      <c r="A283" s="8" t="s">
        <v>133</v>
      </c>
      <c r="B283" s="9" t="s">
        <v>134</v>
      </c>
      <c r="C283" s="10">
        <v>39.76</v>
      </c>
      <c r="D283" s="10">
        <v>39.76</v>
      </c>
      <c r="E283" s="10">
        <v>1.18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1.18</v>
      </c>
      <c r="L283" s="10">
        <f t="shared" si="25"/>
        <v>39.76</v>
      </c>
      <c r="M283" s="10">
        <f t="shared" si="26"/>
        <v>0</v>
      </c>
      <c r="N283" s="10">
        <f t="shared" si="27"/>
        <v>39.76</v>
      </c>
      <c r="O283" s="10">
        <f t="shared" si="28"/>
        <v>1.18</v>
      </c>
      <c r="P283" s="10">
        <f t="shared" si="29"/>
        <v>0</v>
      </c>
    </row>
    <row r="284" spans="1:16">
      <c r="A284" s="5" t="s">
        <v>162</v>
      </c>
      <c r="B284" s="6" t="s">
        <v>163</v>
      </c>
      <c r="C284" s="7">
        <v>83575.425000000017</v>
      </c>
      <c r="D284" s="7">
        <v>81665.925200000042</v>
      </c>
      <c r="E284" s="7">
        <v>6439.7620000000006</v>
      </c>
      <c r="F284" s="7">
        <v>351.47753999999998</v>
      </c>
      <c r="G284" s="7">
        <v>0</v>
      </c>
      <c r="H284" s="7">
        <v>267.05970000000002</v>
      </c>
      <c r="I284" s="7">
        <v>116.55058000000001</v>
      </c>
      <c r="J284" s="7">
        <v>1693.6922900000004</v>
      </c>
      <c r="K284" s="7">
        <f t="shared" si="24"/>
        <v>6088.2844600000008</v>
      </c>
      <c r="L284" s="7">
        <f t="shared" si="25"/>
        <v>81314.447660000034</v>
      </c>
      <c r="M284" s="7">
        <f t="shared" si="26"/>
        <v>5.4579274824131687</v>
      </c>
      <c r="N284" s="7">
        <f t="shared" si="27"/>
        <v>81398.865500000044</v>
      </c>
      <c r="O284" s="7">
        <f t="shared" si="28"/>
        <v>6172.7023000000008</v>
      </c>
      <c r="P284" s="7">
        <f t="shared" si="29"/>
        <v>4.147043011838015</v>
      </c>
    </row>
    <row r="285" spans="1:16" ht="38.25">
      <c r="A285" s="5" t="s">
        <v>164</v>
      </c>
      <c r="B285" s="6" t="s">
        <v>46</v>
      </c>
      <c r="C285" s="7">
        <v>1851.0730000000003</v>
      </c>
      <c r="D285" s="7">
        <v>1836.3000000000002</v>
      </c>
      <c r="E285" s="7">
        <v>246.16199999999998</v>
      </c>
      <c r="F285" s="7">
        <v>62.149760000000001</v>
      </c>
      <c r="G285" s="7">
        <v>0</v>
      </c>
      <c r="H285" s="7">
        <v>3.5359800000000003</v>
      </c>
      <c r="I285" s="7">
        <v>58.613780000000006</v>
      </c>
      <c r="J285" s="7">
        <v>58.613780000000006</v>
      </c>
      <c r="K285" s="7">
        <f t="shared" si="24"/>
        <v>184.01223999999996</v>
      </c>
      <c r="L285" s="7">
        <f t="shared" si="25"/>
        <v>1774.1502400000002</v>
      </c>
      <c r="M285" s="7">
        <f t="shared" si="26"/>
        <v>25.247503676440719</v>
      </c>
      <c r="N285" s="7">
        <f t="shared" si="27"/>
        <v>1832.7640200000001</v>
      </c>
      <c r="O285" s="7">
        <f t="shared" si="28"/>
        <v>242.62601999999998</v>
      </c>
      <c r="P285" s="7">
        <f t="shared" si="29"/>
        <v>1.4364442927828018</v>
      </c>
    </row>
    <row r="286" spans="1:16">
      <c r="A286" s="8" t="s">
        <v>23</v>
      </c>
      <c r="B286" s="9" t="s">
        <v>24</v>
      </c>
      <c r="C286" s="10">
        <v>1518.38</v>
      </c>
      <c r="D286" s="10">
        <v>1506.615</v>
      </c>
      <c r="E286" s="10">
        <v>201.292</v>
      </c>
      <c r="F286" s="10">
        <v>48.874670000000002</v>
      </c>
      <c r="G286" s="10">
        <v>0</v>
      </c>
      <c r="H286" s="10">
        <v>0</v>
      </c>
      <c r="I286" s="10">
        <v>48.874670000000002</v>
      </c>
      <c r="J286" s="10">
        <v>48.874670000000002</v>
      </c>
      <c r="K286" s="10">
        <f t="shared" si="24"/>
        <v>152.41732999999999</v>
      </c>
      <c r="L286" s="10">
        <f t="shared" si="25"/>
        <v>1457.7403300000001</v>
      </c>
      <c r="M286" s="10">
        <f t="shared" si="26"/>
        <v>24.280483079307675</v>
      </c>
      <c r="N286" s="10">
        <f t="shared" si="27"/>
        <v>1506.615</v>
      </c>
      <c r="O286" s="10">
        <f t="shared" si="28"/>
        <v>201.292</v>
      </c>
      <c r="P286" s="10">
        <f t="shared" si="29"/>
        <v>0</v>
      </c>
    </row>
    <row r="287" spans="1:16">
      <c r="A287" s="8" t="s">
        <v>25</v>
      </c>
      <c r="B287" s="9" t="s">
        <v>26</v>
      </c>
      <c r="C287" s="10">
        <v>244.31800000000001</v>
      </c>
      <c r="D287" s="10">
        <v>241.73000000000002</v>
      </c>
      <c r="E287" s="10">
        <v>36.981999999999999</v>
      </c>
      <c r="F287" s="10">
        <v>9.7391100000000002</v>
      </c>
      <c r="G287" s="10">
        <v>0</v>
      </c>
      <c r="H287" s="10">
        <v>0</v>
      </c>
      <c r="I287" s="10">
        <v>9.7391100000000002</v>
      </c>
      <c r="J287" s="10">
        <v>9.7391100000000002</v>
      </c>
      <c r="K287" s="10">
        <f t="shared" si="24"/>
        <v>27.242889999999999</v>
      </c>
      <c r="L287" s="10">
        <f t="shared" si="25"/>
        <v>231.99089000000001</v>
      </c>
      <c r="M287" s="10">
        <f t="shared" si="26"/>
        <v>26.334730409388353</v>
      </c>
      <c r="N287" s="10">
        <f t="shared" si="27"/>
        <v>241.73000000000002</v>
      </c>
      <c r="O287" s="10">
        <f t="shared" si="28"/>
        <v>36.981999999999999</v>
      </c>
      <c r="P287" s="10">
        <f t="shared" si="29"/>
        <v>0</v>
      </c>
    </row>
    <row r="288" spans="1:16">
      <c r="A288" s="8" t="s">
        <v>27</v>
      </c>
      <c r="B288" s="9" t="s">
        <v>28</v>
      </c>
      <c r="C288" s="10">
        <v>24.699000000000002</v>
      </c>
      <c r="D288" s="10">
        <v>24.699000000000002</v>
      </c>
      <c r="E288" s="10">
        <v>1.0580000000000001</v>
      </c>
      <c r="F288" s="10">
        <v>3.3000000000000003</v>
      </c>
      <c r="G288" s="10">
        <v>0</v>
      </c>
      <c r="H288" s="10">
        <v>3.3000000000000003</v>
      </c>
      <c r="I288" s="10">
        <v>0</v>
      </c>
      <c r="J288" s="10">
        <v>0</v>
      </c>
      <c r="K288" s="10">
        <f t="shared" si="24"/>
        <v>-2.242</v>
      </c>
      <c r="L288" s="10">
        <f t="shared" si="25"/>
        <v>21.399000000000001</v>
      </c>
      <c r="M288" s="10">
        <f t="shared" si="26"/>
        <v>311.90926275992439</v>
      </c>
      <c r="N288" s="10">
        <f t="shared" si="27"/>
        <v>21.399000000000001</v>
      </c>
      <c r="O288" s="10">
        <f t="shared" si="28"/>
        <v>-2.242</v>
      </c>
      <c r="P288" s="10">
        <f t="shared" si="29"/>
        <v>311.90926275992439</v>
      </c>
    </row>
    <row r="289" spans="1:16">
      <c r="A289" s="8" t="s">
        <v>29</v>
      </c>
      <c r="B289" s="9" t="s">
        <v>30</v>
      </c>
      <c r="C289" s="10">
        <v>14.643000000000001</v>
      </c>
      <c r="D289" s="10">
        <v>14.643000000000001</v>
      </c>
      <c r="E289" s="10">
        <v>1.22</v>
      </c>
      <c r="F289" s="10">
        <v>0.23598</v>
      </c>
      <c r="G289" s="10">
        <v>0</v>
      </c>
      <c r="H289" s="10">
        <v>0.23598</v>
      </c>
      <c r="I289" s="10">
        <v>0</v>
      </c>
      <c r="J289" s="10">
        <v>0</v>
      </c>
      <c r="K289" s="10">
        <f t="shared" si="24"/>
        <v>0.98402000000000001</v>
      </c>
      <c r="L289" s="10">
        <f t="shared" si="25"/>
        <v>14.407020000000001</v>
      </c>
      <c r="M289" s="10">
        <f t="shared" si="26"/>
        <v>19.342622950819671</v>
      </c>
      <c r="N289" s="10">
        <f t="shared" si="27"/>
        <v>14.407020000000001</v>
      </c>
      <c r="O289" s="10">
        <f t="shared" si="28"/>
        <v>0.98402000000000001</v>
      </c>
      <c r="P289" s="10">
        <f t="shared" si="29"/>
        <v>19.342622950819671</v>
      </c>
    </row>
    <row r="290" spans="1:16">
      <c r="A290" s="8" t="s">
        <v>31</v>
      </c>
      <c r="B290" s="9" t="s">
        <v>32</v>
      </c>
      <c r="C290" s="10">
        <v>8.5229999999999997</v>
      </c>
      <c r="D290" s="10">
        <v>8.1029999999999998</v>
      </c>
      <c r="E290" s="10">
        <v>0.14799999999999999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0.14799999999999999</v>
      </c>
      <c r="L290" s="10">
        <f t="shared" si="25"/>
        <v>8.1029999999999998</v>
      </c>
      <c r="M290" s="10">
        <f t="shared" si="26"/>
        <v>0</v>
      </c>
      <c r="N290" s="10">
        <f t="shared" si="27"/>
        <v>8.1029999999999998</v>
      </c>
      <c r="O290" s="10">
        <f t="shared" si="28"/>
        <v>0.14799999999999999</v>
      </c>
      <c r="P290" s="10">
        <f t="shared" si="29"/>
        <v>0</v>
      </c>
    </row>
    <row r="291" spans="1:16">
      <c r="A291" s="8" t="s">
        <v>33</v>
      </c>
      <c r="B291" s="9" t="s">
        <v>34</v>
      </c>
      <c r="C291" s="10">
        <v>21.600999999999999</v>
      </c>
      <c r="D291" s="10">
        <v>21.600999999999999</v>
      </c>
      <c r="E291" s="10">
        <v>3.6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3.6</v>
      </c>
      <c r="L291" s="10">
        <f t="shared" si="25"/>
        <v>21.600999999999999</v>
      </c>
      <c r="M291" s="10">
        <f t="shared" si="26"/>
        <v>0</v>
      </c>
      <c r="N291" s="10">
        <f t="shared" si="27"/>
        <v>21.600999999999999</v>
      </c>
      <c r="O291" s="10">
        <f t="shared" si="28"/>
        <v>3.6</v>
      </c>
      <c r="P291" s="10">
        <f t="shared" si="29"/>
        <v>0</v>
      </c>
    </row>
    <row r="292" spans="1:16">
      <c r="A292" s="8" t="s">
        <v>35</v>
      </c>
      <c r="B292" s="9" t="s">
        <v>36</v>
      </c>
      <c r="C292" s="10">
        <v>1.0529999999999999</v>
      </c>
      <c r="D292" s="10">
        <v>1.0529999999999999</v>
      </c>
      <c r="E292" s="10">
        <v>8.7999999999999995E-2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8.7999999999999995E-2</v>
      </c>
      <c r="L292" s="10">
        <f t="shared" si="25"/>
        <v>1.0529999999999999</v>
      </c>
      <c r="M292" s="10">
        <f t="shared" si="26"/>
        <v>0</v>
      </c>
      <c r="N292" s="10">
        <f t="shared" si="27"/>
        <v>1.0529999999999999</v>
      </c>
      <c r="O292" s="10">
        <f t="shared" si="28"/>
        <v>8.7999999999999995E-2</v>
      </c>
      <c r="P292" s="10">
        <f t="shared" si="29"/>
        <v>0</v>
      </c>
    </row>
    <row r="293" spans="1:16">
      <c r="A293" s="8" t="s">
        <v>37</v>
      </c>
      <c r="B293" s="9" t="s">
        <v>38</v>
      </c>
      <c r="C293" s="10">
        <v>17.184000000000001</v>
      </c>
      <c r="D293" s="10">
        <v>17.001999999999999</v>
      </c>
      <c r="E293" s="10">
        <v>1.718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1.718</v>
      </c>
      <c r="L293" s="10">
        <f t="shared" si="25"/>
        <v>17.001999999999999</v>
      </c>
      <c r="M293" s="10">
        <f t="shared" si="26"/>
        <v>0</v>
      </c>
      <c r="N293" s="10">
        <f t="shared" si="27"/>
        <v>17.001999999999999</v>
      </c>
      <c r="O293" s="10">
        <f t="shared" si="28"/>
        <v>1.718</v>
      </c>
      <c r="P293" s="10">
        <f t="shared" si="29"/>
        <v>0</v>
      </c>
    </row>
    <row r="294" spans="1:16">
      <c r="A294" s="8" t="s">
        <v>88</v>
      </c>
      <c r="B294" s="9" t="s">
        <v>89</v>
      </c>
      <c r="C294" s="10">
        <v>0.67200000000000004</v>
      </c>
      <c r="D294" s="10">
        <v>0.85399999999999998</v>
      </c>
      <c r="E294" s="10">
        <v>5.6000000000000001E-2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5.6000000000000001E-2</v>
      </c>
      <c r="L294" s="10">
        <f t="shared" si="25"/>
        <v>0.85399999999999998</v>
      </c>
      <c r="M294" s="10">
        <f t="shared" si="26"/>
        <v>0</v>
      </c>
      <c r="N294" s="10">
        <f t="shared" si="27"/>
        <v>0.85399999999999998</v>
      </c>
      <c r="O294" s="10">
        <f t="shared" si="28"/>
        <v>5.6000000000000001E-2</v>
      </c>
      <c r="P294" s="10">
        <f t="shared" si="29"/>
        <v>0</v>
      </c>
    </row>
    <row r="295" spans="1:16">
      <c r="A295" s="5" t="s">
        <v>165</v>
      </c>
      <c r="B295" s="6" t="s">
        <v>166</v>
      </c>
      <c r="C295" s="7">
        <v>52467.499999999993</v>
      </c>
      <c r="D295" s="7">
        <v>51764.58400000001</v>
      </c>
      <c r="E295" s="7">
        <v>4115.1000000000004</v>
      </c>
      <c r="F295" s="7">
        <v>68.513480000000001</v>
      </c>
      <c r="G295" s="7">
        <v>0</v>
      </c>
      <c r="H295" s="7">
        <v>86.084869999999981</v>
      </c>
      <c r="I295" s="7">
        <v>0</v>
      </c>
      <c r="J295" s="7">
        <v>1342.9384500000003</v>
      </c>
      <c r="K295" s="7">
        <f t="shared" si="24"/>
        <v>4046.5865200000003</v>
      </c>
      <c r="L295" s="7">
        <f t="shared" si="25"/>
        <v>51696.070520000008</v>
      </c>
      <c r="M295" s="7">
        <f t="shared" si="26"/>
        <v>1.6649286773103935</v>
      </c>
      <c r="N295" s="7">
        <f t="shared" si="27"/>
        <v>51678.499130000011</v>
      </c>
      <c r="O295" s="7">
        <f t="shared" si="28"/>
        <v>4029.0151300000002</v>
      </c>
      <c r="P295" s="7">
        <f t="shared" si="29"/>
        <v>2.091926563145488</v>
      </c>
    </row>
    <row r="296" spans="1:16">
      <c r="A296" s="8" t="s">
        <v>23</v>
      </c>
      <c r="B296" s="9" t="s">
        <v>24</v>
      </c>
      <c r="C296" s="10">
        <v>40605.800000000003</v>
      </c>
      <c r="D296" s="10">
        <v>40287.684000000001</v>
      </c>
      <c r="E296" s="10">
        <v>3170.3</v>
      </c>
      <c r="F296" s="10">
        <v>0.3291</v>
      </c>
      <c r="G296" s="10">
        <v>0</v>
      </c>
      <c r="H296" s="10">
        <v>0.3291</v>
      </c>
      <c r="I296" s="10">
        <v>0</v>
      </c>
      <c r="J296" s="10">
        <v>1077.1678200000001</v>
      </c>
      <c r="K296" s="10">
        <f t="shared" si="24"/>
        <v>3169.9709000000003</v>
      </c>
      <c r="L296" s="10">
        <f t="shared" si="25"/>
        <v>40287.354899999998</v>
      </c>
      <c r="M296" s="10">
        <f t="shared" si="26"/>
        <v>1.0380721067406869E-2</v>
      </c>
      <c r="N296" s="10">
        <f t="shared" si="27"/>
        <v>40287.354899999998</v>
      </c>
      <c r="O296" s="10">
        <f t="shared" si="28"/>
        <v>3169.9709000000003</v>
      </c>
      <c r="P296" s="10">
        <f t="shared" si="29"/>
        <v>1.0380721067406869E-2</v>
      </c>
    </row>
    <row r="297" spans="1:16">
      <c r="A297" s="8" t="s">
        <v>25</v>
      </c>
      <c r="B297" s="9" t="s">
        <v>26</v>
      </c>
      <c r="C297" s="10">
        <v>8933.2000000000007</v>
      </c>
      <c r="D297" s="10">
        <v>8862.0370000000003</v>
      </c>
      <c r="E297" s="10">
        <v>695.9</v>
      </c>
      <c r="F297" s="10">
        <v>7.2400000000000006E-2</v>
      </c>
      <c r="G297" s="10">
        <v>0</v>
      </c>
      <c r="H297" s="10">
        <v>7.2400000000000006E-2</v>
      </c>
      <c r="I297" s="10">
        <v>0</v>
      </c>
      <c r="J297" s="10">
        <v>236.14966000000001</v>
      </c>
      <c r="K297" s="10">
        <f t="shared" si="24"/>
        <v>695.82759999999996</v>
      </c>
      <c r="L297" s="10">
        <f t="shared" si="25"/>
        <v>8861.9646000000012</v>
      </c>
      <c r="M297" s="10">
        <f t="shared" si="26"/>
        <v>1.0403793648512719E-2</v>
      </c>
      <c r="N297" s="10">
        <f t="shared" si="27"/>
        <v>8861.9646000000012</v>
      </c>
      <c r="O297" s="10">
        <f t="shared" si="28"/>
        <v>695.82759999999996</v>
      </c>
      <c r="P297" s="10">
        <f t="shared" si="29"/>
        <v>1.0403793648512719E-2</v>
      </c>
    </row>
    <row r="298" spans="1:16">
      <c r="A298" s="8" t="s">
        <v>27</v>
      </c>
      <c r="B298" s="9" t="s">
        <v>28</v>
      </c>
      <c r="C298" s="10">
        <v>321.8</v>
      </c>
      <c r="D298" s="10">
        <v>320.3</v>
      </c>
      <c r="E298" s="10">
        <v>18.7</v>
      </c>
      <c r="F298" s="10">
        <v>4.3299500000000002</v>
      </c>
      <c r="G298" s="10">
        <v>0</v>
      </c>
      <c r="H298" s="10">
        <v>20.16357</v>
      </c>
      <c r="I298" s="10">
        <v>0</v>
      </c>
      <c r="J298" s="10">
        <v>14.532999999999999</v>
      </c>
      <c r="K298" s="10">
        <f t="shared" si="24"/>
        <v>14.370049999999999</v>
      </c>
      <c r="L298" s="10">
        <f t="shared" si="25"/>
        <v>315.97005000000001</v>
      </c>
      <c r="M298" s="10">
        <f t="shared" si="26"/>
        <v>23.1548128342246</v>
      </c>
      <c r="N298" s="10">
        <f t="shared" si="27"/>
        <v>300.13643000000002</v>
      </c>
      <c r="O298" s="10">
        <f t="shared" si="28"/>
        <v>-1.4635700000000007</v>
      </c>
      <c r="P298" s="10">
        <f t="shared" si="29"/>
        <v>107.82657754010697</v>
      </c>
    </row>
    <row r="299" spans="1:16">
      <c r="A299" s="8" t="s">
        <v>29</v>
      </c>
      <c r="B299" s="9" t="s">
        <v>30</v>
      </c>
      <c r="C299" s="10">
        <v>1259.2</v>
      </c>
      <c r="D299" s="10">
        <v>1200.4000000000001</v>
      </c>
      <c r="E299" s="10">
        <v>43.300000000000004</v>
      </c>
      <c r="F299" s="10">
        <v>59.75517</v>
      </c>
      <c r="G299" s="10">
        <v>0</v>
      </c>
      <c r="H299" s="10">
        <v>59.75517</v>
      </c>
      <c r="I299" s="10">
        <v>0</v>
      </c>
      <c r="J299" s="10">
        <v>9.7904</v>
      </c>
      <c r="K299" s="10">
        <f t="shared" si="24"/>
        <v>-16.455169999999995</v>
      </c>
      <c r="L299" s="10">
        <f t="shared" si="25"/>
        <v>1140.6448300000002</v>
      </c>
      <c r="M299" s="10">
        <f t="shared" si="26"/>
        <v>138.00270207852193</v>
      </c>
      <c r="N299" s="10">
        <f t="shared" si="27"/>
        <v>1140.6448300000002</v>
      </c>
      <c r="O299" s="10">
        <f t="shared" si="28"/>
        <v>-16.455169999999995</v>
      </c>
      <c r="P299" s="10">
        <f t="shared" si="29"/>
        <v>138.00270207852193</v>
      </c>
    </row>
    <row r="300" spans="1:16">
      <c r="A300" s="8" t="s">
        <v>31</v>
      </c>
      <c r="B300" s="9" t="s">
        <v>32</v>
      </c>
      <c r="C300" s="10">
        <v>21.7</v>
      </c>
      <c r="D300" s="10">
        <v>12.888</v>
      </c>
      <c r="E300" s="10">
        <v>0.9</v>
      </c>
      <c r="F300" s="10">
        <v>0.15</v>
      </c>
      <c r="G300" s="10">
        <v>0</v>
      </c>
      <c r="H300" s="10">
        <v>0.47800000000000004</v>
      </c>
      <c r="I300" s="10">
        <v>0</v>
      </c>
      <c r="J300" s="10">
        <v>0</v>
      </c>
      <c r="K300" s="10">
        <f t="shared" si="24"/>
        <v>0.75</v>
      </c>
      <c r="L300" s="10">
        <f t="shared" si="25"/>
        <v>12.738</v>
      </c>
      <c r="M300" s="10">
        <f t="shared" si="26"/>
        <v>16.666666666666664</v>
      </c>
      <c r="N300" s="10">
        <f t="shared" si="27"/>
        <v>12.41</v>
      </c>
      <c r="O300" s="10">
        <f t="shared" si="28"/>
        <v>0.42199999999999999</v>
      </c>
      <c r="P300" s="10">
        <f t="shared" si="29"/>
        <v>53.111111111111107</v>
      </c>
    </row>
    <row r="301" spans="1:16">
      <c r="A301" s="8" t="s">
        <v>33</v>
      </c>
      <c r="B301" s="9" t="s">
        <v>34</v>
      </c>
      <c r="C301" s="10">
        <v>961.1</v>
      </c>
      <c r="D301" s="10">
        <v>739.5</v>
      </c>
      <c r="E301" s="10">
        <v>134.9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134.9</v>
      </c>
      <c r="L301" s="10">
        <f t="shared" si="25"/>
        <v>739.5</v>
      </c>
      <c r="M301" s="10">
        <f t="shared" si="26"/>
        <v>0</v>
      </c>
      <c r="N301" s="10">
        <f t="shared" si="27"/>
        <v>739.5</v>
      </c>
      <c r="O301" s="10">
        <f t="shared" si="28"/>
        <v>134.9</v>
      </c>
      <c r="P301" s="10">
        <f t="shared" si="29"/>
        <v>0</v>
      </c>
    </row>
    <row r="302" spans="1:16">
      <c r="A302" s="8" t="s">
        <v>35</v>
      </c>
      <c r="B302" s="9" t="s">
        <v>36</v>
      </c>
      <c r="C302" s="10">
        <v>21.1</v>
      </c>
      <c r="D302" s="10">
        <v>19.885000000000002</v>
      </c>
      <c r="E302" s="10">
        <v>1.8</v>
      </c>
      <c r="F302" s="10">
        <v>0.49931999999999999</v>
      </c>
      <c r="G302" s="10">
        <v>0</v>
      </c>
      <c r="H302" s="10">
        <v>0.49931999999999999</v>
      </c>
      <c r="I302" s="10">
        <v>0</v>
      </c>
      <c r="J302" s="10">
        <v>1.12521</v>
      </c>
      <c r="K302" s="10">
        <f t="shared" si="24"/>
        <v>1.3006800000000001</v>
      </c>
      <c r="L302" s="10">
        <f t="shared" si="25"/>
        <v>19.385680000000001</v>
      </c>
      <c r="M302" s="10">
        <f t="shared" si="26"/>
        <v>27.74</v>
      </c>
      <c r="N302" s="10">
        <f t="shared" si="27"/>
        <v>19.385680000000001</v>
      </c>
      <c r="O302" s="10">
        <f t="shared" si="28"/>
        <v>1.3006800000000001</v>
      </c>
      <c r="P302" s="10">
        <f t="shared" si="29"/>
        <v>27.74</v>
      </c>
    </row>
    <row r="303" spans="1:16">
      <c r="A303" s="8" t="s">
        <v>37</v>
      </c>
      <c r="B303" s="9" t="s">
        <v>38</v>
      </c>
      <c r="C303" s="10">
        <v>131.9</v>
      </c>
      <c r="D303" s="10">
        <v>122.09</v>
      </c>
      <c r="E303" s="10">
        <v>14.4</v>
      </c>
      <c r="F303" s="10">
        <v>2.1709800000000001</v>
      </c>
      <c r="G303" s="10">
        <v>0</v>
      </c>
      <c r="H303" s="10">
        <v>3.5807500000000001</v>
      </c>
      <c r="I303" s="10">
        <v>0</v>
      </c>
      <c r="J303" s="10">
        <v>0</v>
      </c>
      <c r="K303" s="10">
        <f t="shared" si="24"/>
        <v>12.22902</v>
      </c>
      <c r="L303" s="10">
        <f t="shared" si="25"/>
        <v>119.91902</v>
      </c>
      <c r="M303" s="10">
        <f t="shared" si="26"/>
        <v>15.07625</v>
      </c>
      <c r="N303" s="10">
        <f t="shared" si="27"/>
        <v>118.50925000000001</v>
      </c>
      <c r="O303" s="10">
        <f t="shared" si="28"/>
        <v>10.81925</v>
      </c>
      <c r="P303" s="10">
        <f t="shared" si="29"/>
        <v>24.866319444444446</v>
      </c>
    </row>
    <row r="304" spans="1:16">
      <c r="A304" s="8" t="s">
        <v>39</v>
      </c>
      <c r="B304" s="9" t="s">
        <v>40</v>
      </c>
      <c r="C304" s="10">
        <v>198.70000000000002</v>
      </c>
      <c r="D304" s="10">
        <v>186.8</v>
      </c>
      <c r="E304" s="10">
        <v>33.700000000000003</v>
      </c>
      <c r="F304" s="10">
        <v>0.74505999999999994</v>
      </c>
      <c r="G304" s="10">
        <v>0</v>
      </c>
      <c r="H304" s="10">
        <v>0.74505999999999994</v>
      </c>
      <c r="I304" s="10">
        <v>0</v>
      </c>
      <c r="J304" s="10">
        <v>3.3700200000000002</v>
      </c>
      <c r="K304" s="10">
        <f t="shared" si="24"/>
        <v>32.954940000000001</v>
      </c>
      <c r="L304" s="10">
        <f t="shared" si="25"/>
        <v>186.05494000000002</v>
      </c>
      <c r="M304" s="10">
        <f t="shared" si="26"/>
        <v>2.2108605341246288</v>
      </c>
      <c r="N304" s="10">
        <f t="shared" si="27"/>
        <v>186.05494000000002</v>
      </c>
      <c r="O304" s="10">
        <f t="shared" si="28"/>
        <v>32.954940000000001</v>
      </c>
      <c r="P304" s="10">
        <f t="shared" si="29"/>
        <v>2.2108605341246288</v>
      </c>
    </row>
    <row r="305" spans="1:16">
      <c r="A305" s="8" t="s">
        <v>88</v>
      </c>
      <c r="B305" s="9" t="s">
        <v>89</v>
      </c>
      <c r="C305" s="10">
        <v>11.4</v>
      </c>
      <c r="D305" s="10">
        <v>11.4</v>
      </c>
      <c r="E305" s="10">
        <v>1.2</v>
      </c>
      <c r="F305" s="10">
        <v>0.46150000000000002</v>
      </c>
      <c r="G305" s="10">
        <v>0</v>
      </c>
      <c r="H305" s="10">
        <v>0.46150000000000002</v>
      </c>
      <c r="I305" s="10">
        <v>0</v>
      </c>
      <c r="J305" s="10">
        <v>0.29633999999999999</v>
      </c>
      <c r="K305" s="10">
        <f t="shared" si="24"/>
        <v>0.73849999999999993</v>
      </c>
      <c r="L305" s="10">
        <f t="shared" si="25"/>
        <v>10.938500000000001</v>
      </c>
      <c r="M305" s="10">
        <f t="shared" si="26"/>
        <v>38.458333333333336</v>
      </c>
      <c r="N305" s="10">
        <f t="shared" si="27"/>
        <v>10.938500000000001</v>
      </c>
      <c r="O305" s="10">
        <f t="shared" si="28"/>
        <v>0.73849999999999993</v>
      </c>
      <c r="P305" s="10">
        <f t="shared" si="29"/>
        <v>38.458333333333336</v>
      </c>
    </row>
    <row r="306" spans="1:16" ht="25.5">
      <c r="A306" s="8" t="s">
        <v>41</v>
      </c>
      <c r="B306" s="9" t="s">
        <v>42</v>
      </c>
      <c r="C306" s="10">
        <v>1.6</v>
      </c>
      <c r="D306" s="10">
        <v>1.6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0.50600000000000001</v>
      </c>
      <c r="K306" s="10">
        <f t="shared" si="24"/>
        <v>0</v>
      </c>
      <c r="L306" s="10">
        <f t="shared" si="25"/>
        <v>1.6</v>
      </c>
      <c r="M306" s="10">
        <f t="shared" si="26"/>
        <v>0</v>
      </c>
      <c r="N306" s="10">
        <f t="shared" si="27"/>
        <v>1.6</v>
      </c>
      <c r="O306" s="10">
        <f t="shared" si="28"/>
        <v>0</v>
      </c>
      <c r="P306" s="10">
        <f t="shared" si="29"/>
        <v>0</v>
      </c>
    </row>
    <row r="307" spans="1:16">
      <c r="A307" s="5" t="s">
        <v>167</v>
      </c>
      <c r="B307" s="6" t="s">
        <v>168</v>
      </c>
      <c r="C307" s="7">
        <v>7899.2000000000007</v>
      </c>
      <c r="D307" s="7">
        <v>7782.4000000000005</v>
      </c>
      <c r="E307" s="7">
        <v>649.00000000000011</v>
      </c>
      <c r="F307" s="7">
        <v>50.495270000000005</v>
      </c>
      <c r="G307" s="7">
        <v>0</v>
      </c>
      <c r="H307" s="7">
        <v>58.450070000000004</v>
      </c>
      <c r="I307" s="7">
        <v>0.42494999999999999</v>
      </c>
      <c r="J307" s="7">
        <v>9.7106799999999982</v>
      </c>
      <c r="K307" s="7">
        <f t="shared" si="24"/>
        <v>598.50473000000011</v>
      </c>
      <c r="L307" s="7">
        <f t="shared" si="25"/>
        <v>7731.9047300000002</v>
      </c>
      <c r="M307" s="7">
        <f t="shared" si="26"/>
        <v>7.7804730354391367</v>
      </c>
      <c r="N307" s="7">
        <f t="shared" si="27"/>
        <v>7723.9499300000007</v>
      </c>
      <c r="O307" s="7">
        <f t="shared" si="28"/>
        <v>590.54993000000013</v>
      </c>
      <c r="P307" s="7">
        <f t="shared" si="29"/>
        <v>9.0061741140215705</v>
      </c>
    </row>
    <row r="308" spans="1:16">
      <c r="A308" s="8" t="s">
        <v>23</v>
      </c>
      <c r="B308" s="9" t="s">
        <v>24</v>
      </c>
      <c r="C308" s="10">
        <v>4852.3</v>
      </c>
      <c r="D308" s="10">
        <v>4778.8</v>
      </c>
      <c r="E308" s="10">
        <v>383.1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383.1</v>
      </c>
      <c r="L308" s="10">
        <f t="shared" si="25"/>
        <v>4778.8</v>
      </c>
      <c r="M308" s="10">
        <f t="shared" si="26"/>
        <v>0</v>
      </c>
      <c r="N308" s="10">
        <f t="shared" si="27"/>
        <v>4778.8</v>
      </c>
      <c r="O308" s="10">
        <f t="shared" si="28"/>
        <v>383.1</v>
      </c>
      <c r="P308" s="10">
        <f t="shared" si="29"/>
        <v>0</v>
      </c>
    </row>
    <row r="309" spans="1:16">
      <c r="A309" s="8" t="s">
        <v>25</v>
      </c>
      <c r="B309" s="9" t="s">
        <v>26</v>
      </c>
      <c r="C309" s="10">
        <v>1115.5</v>
      </c>
      <c r="D309" s="10">
        <v>1115.5</v>
      </c>
      <c r="E309" s="10">
        <v>88.3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88.3</v>
      </c>
      <c r="L309" s="10">
        <f t="shared" si="25"/>
        <v>1115.5</v>
      </c>
      <c r="M309" s="10">
        <f t="shared" si="26"/>
        <v>0</v>
      </c>
      <c r="N309" s="10">
        <f t="shared" si="27"/>
        <v>1115.5</v>
      </c>
      <c r="O309" s="10">
        <f t="shared" si="28"/>
        <v>88.3</v>
      </c>
      <c r="P309" s="10">
        <f t="shared" si="29"/>
        <v>0</v>
      </c>
    </row>
    <row r="310" spans="1:16">
      <c r="A310" s="8" t="s">
        <v>27</v>
      </c>
      <c r="B310" s="9" t="s">
        <v>28</v>
      </c>
      <c r="C310" s="10">
        <v>250</v>
      </c>
      <c r="D310" s="10">
        <v>250</v>
      </c>
      <c r="E310" s="10">
        <v>32</v>
      </c>
      <c r="F310" s="10">
        <v>21.218540000000001</v>
      </c>
      <c r="G310" s="10">
        <v>0</v>
      </c>
      <c r="H310" s="10">
        <v>21.218540000000001</v>
      </c>
      <c r="I310" s="10">
        <v>0</v>
      </c>
      <c r="J310" s="10">
        <v>2.895</v>
      </c>
      <c r="K310" s="10">
        <f t="shared" si="24"/>
        <v>10.781459999999999</v>
      </c>
      <c r="L310" s="10">
        <f t="shared" si="25"/>
        <v>228.78146000000001</v>
      </c>
      <c r="M310" s="10">
        <f t="shared" si="26"/>
        <v>66.307937500000008</v>
      </c>
      <c r="N310" s="10">
        <f t="shared" si="27"/>
        <v>228.78146000000001</v>
      </c>
      <c r="O310" s="10">
        <f t="shared" si="28"/>
        <v>10.781459999999999</v>
      </c>
      <c r="P310" s="10">
        <f t="shared" si="29"/>
        <v>66.307937500000008</v>
      </c>
    </row>
    <row r="311" spans="1:16">
      <c r="A311" s="8" t="s">
        <v>29</v>
      </c>
      <c r="B311" s="9" t="s">
        <v>30</v>
      </c>
      <c r="C311" s="10">
        <v>1000</v>
      </c>
      <c r="D311" s="10">
        <v>1000</v>
      </c>
      <c r="E311" s="10">
        <v>25</v>
      </c>
      <c r="F311" s="10">
        <v>29.276730000000001</v>
      </c>
      <c r="G311" s="10">
        <v>0</v>
      </c>
      <c r="H311" s="10">
        <v>29.276730000000001</v>
      </c>
      <c r="I311" s="10">
        <v>0</v>
      </c>
      <c r="J311" s="10">
        <v>5.8920699999999995</v>
      </c>
      <c r="K311" s="10">
        <f t="shared" si="24"/>
        <v>-4.2767300000000006</v>
      </c>
      <c r="L311" s="10">
        <f t="shared" si="25"/>
        <v>970.72326999999996</v>
      </c>
      <c r="M311" s="10">
        <f t="shared" si="26"/>
        <v>117.10692</v>
      </c>
      <c r="N311" s="10">
        <f t="shared" si="27"/>
        <v>970.72326999999996</v>
      </c>
      <c r="O311" s="10">
        <f t="shared" si="28"/>
        <v>-4.2767300000000006</v>
      </c>
      <c r="P311" s="10">
        <f t="shared" si="29"/>
        <v>117.10692</v>
      </c>
    </row>
    <row r="312" spans="1:16">
      <c r="A312" s="8" t="s">
        <v>31</v>
      </c>
      <c r="B312" s="9" t="s">
        <v>32</v>
      </c>
      <c r="C312" s="10">
        <v>2</v>
      </c>
      <c r="D312" s="10">
        <v>2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</v>
      </c>
      <c r="L312" s="10">
        <f t="shared" si="25"/>
        <v>2</v>
      </c>
      <c r="M312" s="10">
        <f t="shared" si="26"/>
        <v>0</v>
      </c>
      <c r="N312" s="10">
        <f t="shared" si="27"/>
        <v>2</v>
      </c>
      <c r="O312" s="10">
        <f t="shared" si="28"/>
        <v>0</v>
      </c>
      <c r="P312" s="10">
        <f t="shared" si="29"/>
        <v>0</v>
      </c>
    </row>
    <row r="313" spans="1:16">
      <c r="A313" s="8" t="s">
        <v>33</v>
      </c>
      <c r="B313" s="9" t="s">
        <v>34</v>
      </c>
      <c r="C313" s="10">
        <v>434.1</v>
      </c>
      <c r="D313" s="10">
        <v>394.1</v>
      </c>
      <c r="E313" s="10">
        <v>100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100</v>
      </c>
      <c r="L313" s="10">
        <f t="shared" si="25"/>
        <v>394.1</v>
      </c>
      <c r="M313" s="10">
        <f t="shared" si="26"/>
        <v>0</v>
      </c>
      <c r="N313" s="10">
        <f t="shared" si="27"/>
        <v>394.1</v>
      </c>
      <c r="O313" s="10">
        <f t="shared" si="28"/>
        <v>100</v>
      </c>
      <c r="P313" s="10">
        <f t="shared" si="29"/>
        <v>0</v>
      </c>
    </row>
    <row r="314" spans="1:16">
      <c r="A314" s="8" t="s">
        <v>35</v>
      </c>
      <c r="B314" s="9" t="s">
        <v>36</v>
      </c>
      <c r="C314" s="10">
        <v>6.8</v>
      </c>
      <c r="D314" s="10">
        <v>6.5</v>
      </c>
      <c r="E314" s="10">
        <v>0.5</v>
      </c>
      <c r="F314" s="10">
        <v>0</v>
      </c>
      <c r="G314" s="10">
        <v>0</v>
      </c>
      <c r="H314" s="10">
        <v>-0.127</v>
      </c>
      <c r="I314" s="10">
        <v>0.127</v>
      </c>
      <c r="J314" s="10">
        <v>0.67320000000000002</v>
      </c>
      <c r="K314" s="10">
        <f t="shared" si="24"/>
        <v>0.5</v>
      </c>
      <c r="L314" s="10">
        <f t="shared" si="25"/>
        <v>6.5</v>
      </c>
      <c r="M314" s="10">
        <f t="shared" si="26"/>
        <v>0</v>
      </c>
      <c r="N314" s="10">
        <f t="shared" si="27"/>
        <v>6.6269999999999998</v>
      </c>
      <c r="O314" s="10">
        <f t="shared" si="28"/>
        <v>0.627</v>
      </c>
      <c r="P314" s="10">
        <f t="shared" si="29"/>
        <v>-25.4</v>
      </c>
    </row>
    <row r="315" spans="1:16">
      <c r="A315" s="8" t="s">
        <v>37</v>
      </c>
      <c r="B315" s="9" t="s">
        <v>38</v>
      </c>
      <c r="C315" s="10">
        <v>223.5</v>
      </c>
      <c r="D315" s="10">
        <v>220.5</v>
      </c>
      <c r="E315" s="10">
        <v>19</v>
      </c>
      <c r="F315" s="10">
        <v>0</v>
      </c>
      <c r="G315" s="10">
        <v>0</v>
      </c>
      <c r="H315" s="10">
        <v>8.0818000000000012</v>
      </c>
      <c r="I315" s="10">
        <v>0.29794999999999999</v>
      </c>
      <c r="J315" s="10">
        <v>0.18414</v>
      </c>
      <c r="K315" s="10">
        <f t="shared" si="24"/>
        <v>19</v>
      </c>
      <c r="L315" s="10">
        <f t="shared" si="25"/>
        <v>220.5</v>
      </c>
      <c r="M315" s="10">
        <f t="shared" si="26"/>
        <v>0</v>
      </c>
      <c r="N315" s="10">
        <f t="shared" si="27"/>
        <v>212.41820000000001</v>
      </c>
      <c r="O315" s="10">
        <f t="shared" si="28"/>
        <v>10.918199999999999</v>
      </c>
      <c r="P315" s="10">
        <f t="shared" si="29"/>
        <v>42.535789473684218</v>
      </c>
    </row>
    <row r="316" spans="1:16">
      <c r="A316" s="8" t="s">
        <v>88</v>
      </c>
      <c r="B316" s="9" t="s">
        <v>89</v>
      </c>
      <c r="C316" s="10">
        <v>15</v>
      </c>
      <c r="D316" s="10">
        <v>15</v>
      </c>
      <c r="E316" s="10">
        <v>1.1000000000000001</v>
      </c>
      <c r="F316" s="10">
        <v>0</v>
      </c>
      <c r="G316" s="10">
        <v>0</v>
      </c>
      <c r="H316" s="10">
        <v>0</v>
      </c>
      <c r="I316" s="10">
        <v>0</v>
      </c>
      <c r="J316" s="10">
        <v>6.6269999999999996E-2</v>
      </c>
      <c r="K316" s="10">
        <f t="shared" si="24"/>
        <v>1.1000000000000001</v>
      </c>
      <c r="L316" s="10">
        <f t="shared" si="25"/>
        <v>15</v>
      </c>
      <c r="M316" s="10">
        <f t="shared" si="26"/>
        <v>0</v>
      </c>
      <c r="N316" s="10">
        <f t="shared" si="27"/>
        <v>15</v>
      </c>
      <c r="O316" s="10">
        <f t="shared" si="28"/>
        <v>1.1000000000000001</v>
      </c>
      <c r="P316" s="10">
        <f t="shared" si="29"/>
        <v>0</v>
      </c>
    </row>
    <row r="317" spans="1:16" ht="25.5">
      <c r="A317" s="5" t="s">
        <v>169</v>
      </c>
      <c r="B317" s="6" t="s">
        <v>170</v>
      </c>
      <c r="C317" s="7">
        <v>7304.9000000000005</v>
      </c>
      <c r="D317" s="7">
        <v>7162.5000000000009</v>
      </c>
      <c r="E317" s="7">
        <v>578.35</v>
      </c>
      <c r="F317" s="7">
        <v>1.6</v>
      </c>
      <c r="G317" s="7">
        <v>0</v>
      </c>
      <c r="H317" s="7">
        <v>6.4446200000000005</v>
      </c>
      <c r="I317" s="7">
        <v>0</v>
      </c>
      <c r="J317" s="7">
        <v>22.18628</v>
      </c>
      <c r="K317" s="7">
        <f t="shared" si="24"/>
        <v>576.75</v>
      </c>
      <c r="L317" s="7">
        <f t="shared" si="25"/>
        <v>7160.9000000000005</v>
      </c>
      <c r="M317" s="7">
        <f t="shared" si="26"/>
        <v>0.27664908792253823</v>
      </c>
      <c r="N317" s="7">
        <f t="shared" si="27"/>
        <v>7156.0553800000007</v>
      </c>
      <c r="O317" s="7">
        <f t="shared" si="28"/>
        <v>571.90538000000004</v>
      </c>
      <c r="P317" s="7">
        <f t="shared" si="29"/>
        <v>1.1143114031295929</v>
      </c>
    </row>
    <row r="318" spans="1:16">
      <c r="A318" s="8" t="s">
        <v>23</v>
      </c>
      <c r="B318" s="9" t="s">
        <v>24</v>
      </c>
      <c r="C318" s="10">
        <v>5097.6000000000004</v>
      </c>
      <c r="D318" s="10">
        <v>5072.6000000000004</v>
      </c>
      <c r="E318" s="10">
        <v>395</v>
      </c>
      <c r="F318" s="10">
        <v>0</v>
      </c>
      <c r="G318" s="10">
        <v>0</v>
      </c>
      <c r="H318" s="10">
        <v>3.9710000000000001</v>
      </c>
      <c r="I318" s="10">
        <v>0</v>
      </c>
      <c r="J318" s="10">
        <v>0</v>
      </c>
      <c r="K318" s="10">
        <f t="shared" si="24"/>
        <v>395</v>
      </c>
      <c r="L318" s="10">
        <f t="shared" si="25"/>
        <v>5072.6000000000004</v>
      </c>
      <c r="M318" s="10">
        <f t="shared" si="26"/>
        <v>0</v>
      </c>
      <c r="N318" s="10">
        <f t="shared" si="27"/>
        <v>5068.6290000000008</v>
      </c>
      <c r="O318" s="10">
        <f t="shared" si="28"/>
        <v>391.029</v>
      </c>
      <c r="P318" s="10">
        <f t="shared" si="29"/>
        <v>1.0053164556962024</v>
      </c>
    </row>
    <row r="319" spans="1:16">
      <c r="A319" s="8" t="s">
        <v>25</v>
      </c>
      <c r="B319" s="9" t="s">
        <v>26</v>
      </c>
      <c r="C319" s="10">
        <v>1246.2</v>
      </c>
      <c r="D319" s="10">
        <v>1241.2</v>
      </c>
      <c r="E319" s="10">
        <v>100</v>
      </c>
      <c r="F319" s="10">
        <v>0</v>
      </c>
      <c r="G319" s="10">
        <v>0</v>
      </c>
      <c r="H319" s="10">
        <v>0.87362000000000006</v>
      </c>
      <c r="I319" s="10">
        <v>0</v>
      </c>
      <c r="J319" s="10">
        <v>0</v>
      </c>
      <c r="K319" s="10">
        <f t="shared" si="24"/>
        <v>100</v>
      </c>
      <c r="L319" s="10">
        <f t="shared" si="25"/>
        <v>1241.2</v>
      </c>
      <c r="M319" s="10">
        <f t="shared" si="26"/>
        <v>0</v>
      </c>
      <c r="N319" s="10">
        <f t="shared" si="27"/>
        <v>1240.32638</v>
      </c>
      <c r="O319" s="10">
        <f t="shared" si="28"/>
        <v>99.126379999999997</v>
      </c>
      <c r="P319" s="10">
        <f t="shared" si="29"/>
        <v>0.87362000000000017</v>
      </c>
    </row>
    <row r="320" spans="1:16">
      <c r="A320" s="8" t="s">
        <v>27</v>
      </c>
      <c r="B320" s="9" t="s">
        <v>28</v>
      </c>
      <c r="C320" s="10">
        <v>379.1</v>
      </c>
      <c r="D320" s="10">
        <v>368.26</v>
      </c>
      <c r="E320" s="10">
        <v>10</v>
      </c>
      <c r="F320" s="10">
        <v>1.6</v>
      </c>
      <c r="G320" s="10">
        <v>0</v>
      </c>
      <c r="H320" s="10">
        <v>1.6</v>
      </c>
      <c r="I320" s="10">
        <v>0</v>
      </c>
      <c r="J320" s="10">
        <v>18.566700000000001</v>
      </c>
      <c r="K320" s="10">
        <f t="shared" si="24"/>
        <v>8.4</v>
      </c>
      <c r="L320" s="10">
        <f t="shared" si="25"/>
        <v>366.65999999999997</v>
      </c>
      <c r="M320" s="10">
        <f t="shared" si="26"/>
        <v>16</v>
      </c>
      <c r="N320" s="10">
        <f t="shared" si="27"/>
        <v>366.65999999999997</v>
      </c>
      <c r="O320" s="10">
        <f t="shared" si="28"/>
        <v>8.4</v>
      </c>
      <c r="P320" s="10">
        <f t="shared" si="29"/>
        <v>16</v>
      </c>
    </row>
    <row r="321" spans="1:16">
      <c r="A321" s="8" t="s">
        <v>29</v>
      </c>
      <c r="B321" s="9" t="s">
        <v>30</v>
      </c>
      <c r="C321" s="10">
        <v>172.5</v>
      </c>
      <c r="D321" s="10">
        <v>183.34</v>
      </c>
      <c r="E321" s="10">
        <v>18</v>
      </c>
      <c r="F321" s="10">
        <v>0</v>
      </c>
      <c r="G321" s="10">
        <v>0</v>
      </c>
      <c r="H321" s="10">
        <v>0</v>
      </c>
      <c r="I321" s="10">
        <v>0</v>
      </c>
      <c r="J321" s="10">
        <v>3.61958</v>
      </c>
      <c r="K321" s="10">
        <f t="shared" si="24"/>
        <v>18</v>
      </c>
      <c r="L321" s="10">
        <f t="shared" si="25"/>
        <v>183.34</v>
      </c>
      <c r="M321" s="10">
        <f t="shared" si="26"/>
        <v>0</v>
      </c>
      <c r="N321" s="10">
        <f t="shared" si="27"/>
        <v>183.34</v>
      </c>
      <c r="O321" s="10">
        <f t="shared" si="28"/>
        <v>18</v>
      </c>
      <c r="P321" s="10">
        <f t="shared" si="29"/>
        <v>0</v>
      </c>
    </row>
    <row r="322" spans="1:16">
      <c r="A322" s="8" t="s">
        <v>31</v>
      </c>
      <c r="B322" s="9" t="s">
        <v>32</v>
      </c>
      <c r="C322" s="10">
        <v>11</v>
      </c>
      <c r="D322" s="10">
        <v>3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</v>
      </c>
      <c r="L322" s="10">
        <f t="shared" si="25"/>
        <v>3</v>
      </c>
      <c r="M322" s="10">
        <f t="shared" si="26"/>
        <v>0</v>
      </c>
      <c r="N322" s="10">
        <f t="shared" si="27"/>
        <v>3</v>
      </c>
      <c r="O322" s="10">
        <f t="shared" si="28"/>
        <v>0</v>
      </c>
      <c r="P322" s="10">
        <f t="shared" si="29"/>
        <v>0</v>
      </c>
    </row>
    <row r="323" spans="1:16">
      <c r="A323" s="8" t="s">
        <v>33</v>
      </c>
      <c r="B323" s="9" t="s">
        <v>34</v>
      </c>
      <c r="C323" s="10">
        <v>336.90000000000003</v>
      </c>
      <c r="D323" s="10">
        <v>236.9</v>
      </c>
      <c r="E323" s="10">
        <v>50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50</v>
      </c>
      <c r="L323" s="10">
        <f t="shared" si="25"/>
        <v>236.9</v>
      </c>
      <c r="M323" s="10">
        <f t="shared" si="26"/>
        <v>0</v>
      </c>
      <c r="N323" s="10">
        <f t="shared" si="27"/>
        <v>236.9</v>
      </c>
      <c r="O323" s="10">
        <f t="shared" si="28"/>
        <v>50</v>
      </c>
      <c r="P323" s="10">
        <f t="shared" si="29"/>
        <v>0</v>
      </c>
    </row>
    <row r="324" spans="1:16">
      <c r="A324" s="8" t="s">
        <v>35</v>
      </c>
      <c r="B324" s="9" t="s">
        <v>36</v>
      </c>
      <c r="C324" s="10">
        <v>6.1000000000000005</v>
      </c>
      <c r="D324" s="10">
        <v>6.1000000000000005</v>
      </c>
      <c r="E324" s="10">
        <v>0.5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0.5</v>
      </c>
      <c r="L324" s="10">
        <f t="shared" si="25"/>
        <v>6.1000000000000005</v>
      </c>
      <c r="M324" s="10">
        <f t="shared" si="26"/>
        <v>0</v>
      </c>
      <c r="N324" s="10">
        <f t="shared" si="27"/>
        <v>6.1000000000000005</v>
      </c>
      <c r="O324" s="10">
        <f t="shared" si="28"/>
        <v>0.5</v>
      </c>
      <c r="P324" s="10">
        <f t="shared" si="29"/>
        <v>0</v>
      </c>
    </row>
    <row r="325" spans="1:16">
      <c r="A325" s="8" t="s">
        <v>37</v>
      </c>
      <c r="B325" s="9" t="s">
        <v>38</v>
      </c>
      <c r="C325" s="10">
        <v>50.5</v>
      </c>
      <c r="D325" s="10">
        <v>47</v>
      </c>
      <c r="E325" s="10">
        <v>4.5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4.5</v>
      </c>
      <c r="L325" s="10">
        <f t="shared" si="25"/>
        <v>47</v>
      </c>
      <c r="M325" s="10">
        <f t="shared" si="26"/>
        <v>0</v>
      </c>
      <c r="N325" s="10">
        <f t="shared" si="27"/>
        <v>47</v>
      </c>
      <c r="O325" s="10">
        <f t="shared" si="28"/>
        <v>4.5</v>
      </c>
      <c r="P325" s="10">
        <f t="shared" si="29"/>
        <v>0</v>
      </c>
    </row>
    <row r="326" spans="1:16">
      <c r="A326" s="8" t="s">
        <v>88</v>
      </c>
      <c r="B326" s="9" t="s">
        <v>89</v>
      </c>
      <c r="C326" s="10">
        <v>5</v>
      </c>
      <c r="D326" s="10">
        <v>4.0999999999999996</v>
      </c>
      <c r="E326" s="10">
        <v>0.35000000000000003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0.35000000000000003</v>
      </c>
      <c r="L326" s="10">
        <f t="shared" ref="L326:L389" si="31">D326-F326</f>
        <v>4.0999999999999996</v>
      </c>
      <c r="M326" s="10">
        <f t="shared" ref="M326:M389" si="32">IF(E326=0,0,(F326/E326)*100)</f>
        <v>0</v>
      </c>
      <c r="N326" s="10">
        <f t="shared" ref="N326:N389" si="33">D326-H326</f>
        <v>4.0999999999999996</v>
      </c>
      <c r="O326" s="10">
        <f t="shared" ref="O326:O389" si="34">E326-H326</f>
        <v>0.35000000000000003</v>
      </c>
      <c r="P326" s="10">
        <f t="shared" ref="P326:P389" si="35">IF(E326=0,0,(H326/E326)*100)</f>
        <v>0</v>
      </c>
    </row>
    <row r="327" spans="1:16">
      <c r="A327" s="5" t="s">
        <v>171</v>
      </c>
      <c r="B327" s="6" t="s">
        <v>172</v>
      </c>
      <c r="C327" s="7">
        <v>989</v>
      </c>
      <c r="D327" s="7">
        <v>1094.7607600000001</v>
      </c>
      <c r="E327" s="7">
        <v>76.334000000000003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f t="shared" si="30"/>
        <v>76.334000000000003</v>
      </c>
      <c r="L327" s="7">
        <f t="shared" si="31"/>
        <v>1094.7607600000001</v>
      </c>
      <c r="M327" s="7">
        <f t="shared" si="32"/>
        <v>0</v>
      </c>
      <c r="N327" s="7">
        <f t="shared" si="33"/>
        <v>1094.7607600000001</v>
      </c>
      <c r="O327" s="7">
        <f t="shared" si="34"/>
        <v>76.334000000000003</v>
      </c>
      <c r="P327" s="7">
        <f t="shared" si="35"/>
        <v>0</v>
      </c>
    </row>
    <row r="328" spans="1:16" ht="25.5">
      <c r="A328" s="8" t="s">
        <v>57</v>
      </c>
      <c r="B328" s="9" t="s">
        <v>58</v>
      </c>
      <c r="C328" s="10">
        <v>989</v>
      </c>
      <c r="D328" s="10">
        <v>1094.7607600000001</v>
      </c>
      <c r="E328" s="10">
        <v>76.334000000000003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76.334000000000003</v>
      </c>
      <c r="L328" s="10">
        <f t="shared" si="31"/>
        <v>1094.7607600000001</v>
      </c>
      <c r="M328" s="10">
        <f t="shared" si="32"/>
        <v>0</v>
      </c>
      <c r="N328" s="10">
        <f t="shared" si="33"/>
        <v>1094.7607600000001</v>
      </c>
      <c r="O328" s="10">
        <f t="shared" si="34"/>
        <v>76.334000000000003</v>
      </c>
      <c r="P328" s="10">
        <f t="shared" si="35"/>
        <v>0</v>
      </c>
    </row>
    <row r="329" spans="1:16" ht="25.5">
      <c r="A329" s="5" t="s">
        <v>173</v>
      </c>
      <c r="B329" s="6" t="s">
        <v>174</v>
      </c>
      <c r="C329" s="7">
        <v>1930.3</v>
      </c>
      <c r="D329" s="7">
        <v>1929.88</v>
      </c>
      <c r="E329" s="7">
        <v>161.04999999999998</v>
      </c>
      <c r="F329" s="7">
        <v>63.303030000000007</v>
      </c>
      <c r="G329" s="7">
        <v>0</v>
      </c>
      <c r="H329" s="7">
        <v>5.7911800000000007</v>
      </c>
      <c r="I329" s="7">
        <v>57.511850000000003</v>
      </c>
      <c r="J329" s="7">
        <v>76.274100000000004</v>
      </c>
      <c r="K329" s="7">
        <f t="shared" si="30"/>
        <v>97.746969999999976</v>
      </c>
      <c r="L329" s="7">
        <f t="shared" si="31"/>
        <v>1866.5769700000001</v>
      </c>
      <c r="M329" s="7">
        <f t="shared" si="32"/>
        <v>39.306445203353</v>
      </c>
      <c r="N329" s="7">
        <f t="shared" si="33"/>
        <v>1924.0888200000002</v>
      </c>
      <c r="O329" s="7">
        <f t="shared" si="34"/>
        <v>155.25881999999999</v>
      </c>
      <c r="P329" s="7">
        <f t="shared" si="35"/>
        <v>3.5958894753182249</v>
      </c>
    </row>
    <row r="330" spans="1:16">
      <c r="A330" s="8" t="s">
        <v>23</v>
      </c>
      <c r="B330" s="9" t="s">
        <v>24</v>
      </c>
      <c r="C330" s="10">
        <v>1378.2</v>
      </c>
      <c r="D330" s="10">
        <v>1378.2</v>
      </c>
      <c r="E330" s="10">
        <v>113.7</v>
      </c>
      <c r="F330" s="10">
        <v>46.708069999999999</v>
      </c>
      <c r="G330" s="10">
        <v>0</v>
      </c>
      <c r="H330" s="10">
        <v>0</v>
      </c>
      <c r="I330" s="10">
        <v>46.708069999999999</v>
      </c>
      <c r="J330" s="10">
        <v>46.708069999999999</v>
      </c>
      <c r="K330" s="10">
        <f t="shared" si="30"/>
        <v>66.991929999999996</v>
      </c>
      <c r="L330" s="10">
        <f t="shared" si="31"/>
        <v>1331.4919300000001</v>
      </c>
      <c r="M330" s="10">
        <f t="shared" si="32"/>
        <v>41.080096745822338</v>
      </c>
      <c r="N330" s="10">
        <f t="shared" si="33"/>
        <v>1378.2</v>
      </c>
      <c r="O330" s="10">
        <f t="shared" si="34"/>
        <v>113.7</v>
      </c>
      <c r="P330" s="10">
        <f t="shared" si="35"/>
        <v>0</v>
      </c>
    </row>
    <row r="331" spans="1:16">
      <c r="A331" s="8" t="s">
        <v>25</v>
      </c>
      <c r="B331" s="9" t="s">
        <v>26</v>
      </c>
      <c r="C331" s="10">
        <v>310.3</v>
      </c>
      <c r="D331" s="10">
        <v>310.3</v>
      </c>
      <c r="E331" s="10">
        <v>25.6</v>
      </c>
      <c r="F331" s="10">
        <v>10.275780000000001</v>
      </c>
      <c r="G331" s="10">
        <v>0</v>
      </c>
      <c r="H331" s="10">
        <v>0</v>
      </c>
      <c r="I331" s="10">
        <v>10.275780000000001</v>
      </c>
      <c r="J331" s="10">
        <v>10.275780000000001</v>
      </c>
      <c r="K331" s="10">
        <f t="shared" si="30"/>
        <v>15.32422</v>
      </c>
      <c r="L331" s="10">
        <f t="shared" si="31"/>
        <v>300.02422000000001</v>
      </c>
      <c r="M331" s="10">
        <f t="shared" si="32"/>
        <v>40.139765625000003</v>
      </c>
      <c r="N331" s="10">
        <f t="shared" si="33"/>
        <v>310.3</v>
      </c>
      <c r="O331" s="10">
        <f t="shared" si="34"/>
        <v>25.6</v>
      </c>
      <c r="P331" s="10">
        <f t="shared" si="35"/>
        <v>0</v>
      </c>
    </row>
    <row r="332" spans="1:16">
      <c r="A332" s="8" t="s">
        <v>27</v>
      </c>
      <c r="B332" s="9" t="s">
        <v>28</v>
      </c>
      <c r="C332" s="10">
        <v>26.5</v>
      </c>
      <c r="D332" s="10">
        <v>26.5</v>
      </c>
      <c r="E332" s="10">
        <v>2.2000000000000002</v>
      </c>
      <c r="F332" s="10">
        <v>1.9437200000000001</v>
      </c>
      <c r="G332" s="10">
        <v>0</v>
      </c>
      <c r="H332" s="10">
        <v>1.9437200000000001</v>
      </c>
      <c r="I332" s="10">
        <v>0</v>
      </c>
      <c r="J332" s="10">
        <v>0</v>
      </c>
      <c r="K332" s="10">
        <f t="shared" si="30"/>
        <v>0.25628000000000006</v>
      </c>
      <c r="L332" s="10">
        <f t="shared" si="31"/>
        <v>24.556280000000001</v>
      </c>
      <c r="M332" s="10">
        <f t="shared" si="32"/>
        <v>88.350909090909084</v>
      </c>
      <c r="N332" s="10">
        <f t="shared" si="33"/>
        <v>24.556280000000001</v>
      </c>
      <c r="O332" s="10">
        <f t="shared" si="34"/>
        <v>0.25628000000000006</v>
      </c>
      <c r="P332" s="10">
        <f t="shared" si="35"/>
        <v>88.350909090909084</v>
      </c>
    </row>
    <row r="333" spans="1:16">
      <c r="A333" s="8" t="s">
        <v>29</v>
      </c>
      <c r="B333" s="9" t="s">
        <v>30</v>
      </c>
      <c r="C333" s="10">
        <v>72.5</v>
      </c>
      <c r="D333" s="10">
        <v>72.5</v>
      </c>
      <c r="E333" s="10">
        <v>2</v>
      </c>
      <c r="F333" s="10">
        <v>4.3754600000000003</v>
      </c>
      <c r="G333" s="10">
        <v>0</v>
      </c>
      <c r="H333" s="10">
        <v>3.8474600000000003</v>
      </c>
      <c r="I333" s="10">
        <v>0.52800000000000002</v>
      </c>
      <c r="J333" s="10">
        <v>19.29025</v>
      </c>
      <c r="K333" s="10">
        <f t="shared" si="30"/>
        <v>-2.3754600000000003</v>
      </c>
      <c r="L333" s="10">
        <f t="shared" si="31"/>
        <v>68.124539999999996</v>
      </c>
      <c r="M333" s="10">
        <f t="shared" si="32"/>
        <v>218.77300000000002</v>
      </c>
      <c r="N333" s="10">
        <f t="shared" si="33"/>
        <v>68.652540000000002</v>
      </c>
      <c r="O333" s="10">
        <f t="shared" si="34"/>
        <v>-1.8474600000000003</v>
      </c>
      <c r="P333" s="10">
        <f t="shared" si="35"/>
        <v>192.37300000000002</v>
      </c>
    </row>
    <row r="334" spans="1:16">
      <c r="A334" s="8" t="s">
        <v>31</v>
      </c>
      <c r="B334" s="9" t="s">
        <v>32</v>
      </c>
      <c r="C334" s="10">
        <v>1.8</v>
      </c>
      <c r="D334" s="10">
        <v>1.3800000000000001</v>
      </c>
      <c r="E334" s="10">
        <v>0.15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0.15</v>
      </c>
      <c r="L334" s="10">
        <f t="shared" si="31"/>
        <v>1.3800000000000001</v>
      </c>
      <c r="M334" s="10">
        <f t="shared" si="32"/>
        <v>0</v>
      </c>
      <c r="N334" s="10">
        <f t="shared" si="33"/>
        <v>1.3800000000000001</v>
      </c>
      <c r="O334" s="10">
        <f t="shared" si="34"/>
        <v>0.15</v>
      </c>
      <c r="P334" s="10">
        <f t="shared" si="35"/>
        <v>0</v>
      </c>
    </row>
    <row r="335" spans="1:16">
      <c r="A335" s="8" t="s">
        <v>33</v>
      </c>
      <c r="B335" s="9" t="s">
        <v>34</v>
      </c>
      <c r="C335" s="10">
        <v>69.900000000000006</v>
      </c>
      <c r="D335" s="10">
        <v>69.900000000000006</v>
      </c>
      <c r="E335" s="10">
        <v>11.700000000000001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11.700000000000001</v>
      </c>
      <c r="L335" s="10">
        <f t="shared" si="31"/>
        <v>69.900000000000006</v>
      </c>
      <c r="M335" s="10">
        <f t="shared" si="32"/>
        <v>0</v>
      </c>
      <c r="N335" s="10">
        <f t="shared" si="33"/>
        <v>69.900000000000006</v>
      </c>
      <c r="O335" s="10">
        <f t="shared" si="34"/>
        <v>11.700000000000001</v>
      </c>
      <c r="P335" s="10">
        <f t="shared" si="35"/>
        <v>0</v>
      </c>
    </row>
    <row r="336" spans="1:16">
      <c r="A336" s="8" t="s">
        <v>35</v>
      </c>
      <c r="B336" s="9" t="s">
        <v>36</v>
      </c>
      <c r="C336" s="10">
        <v>4</v>
      </c>
      <c r="D336" s="10">
        <v>4</v>
      </c>
      <c r="E336" s="10">
        <v>0.3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0.3</v>
      </c>
      <c r="L336" s="10">
        <f t="shared" si="31"/>
        <v>4</v>
      </c>
      <c r="M336" s="10">
        <f t="shared" si="32"/>
        <v>0</v>
      </c>
      <c r="N336" s="10">
        <f t="shared" si="33"/>
        <v>4</v>
      </c>
      <c r="O336" s="10">
        <f t="shared" si="34"/>
        <v>0.3</v>
      </c>
      <c r="P336" s="10">
        <f t="shared" si="35"/>
        <v>0</v>
      </c>
    </row>
    <row r="337" spans="1:16">
      <c r="A337" s="8" t="s">
        <v>37</v>
      </c>
      <c r="B337" s="9" t="s">
        <v>38</v>
      </c>
      <c r="C337" s="10">
        <v>13.5</v>
      </c>
      <c r="D337" s="10">
        <v>13.5</v>
      </c>
      <c r="E337" s="10">
        <v>1.1000000000000001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1.1000000000000001</v>
      </c>
      <c r="L337" s="10">
        <f t="shared" si="31"/>
        <v>13.5</v>
      </c>
      <c r="M337" s="10">
        <f t="shared" si="32"/>
        <v>0</v>
      </c>
      <c r="N337" s="10">
        <f t="shared" si="33"/>
        <v>13.5</v>
      </c>
      <c r="O337" s="10">
        <f t="shared" si="34"/>
        <v>1.1000000000000001</v>
      </c>
      <c r="P337" s="10">
        <f t="shared" si="35"/>
        <v>0</v>
      </c>
    </row>
    <row r="338" spans="1:16">
      <c r="A338" s="8" t="s">
        <v>88</v>
      </c>
      <c r="B338" s="9" t="s">
        <v>89</v>
      </c>
      <c r="C338" s="10">
        <v>1.8</v>
      </c>
      <c r="D338" s="10">
        <v>1.8</v>
      </c>
      <c r="E338" s="10">
        <v>0.1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0.1</v>
      </c>
      <c r="L338" s="10">
        <f t="shared" si="31"/>
        <v>1.8</v>
      </c>
      <c r="M338" s="10">
        <f t="shared" si="32"/>
        <v>0</v>
      </c>
      <c r="N338" s="10">
        <f t="shared" si="33"/>
        <v>1.8</v>
      </c>
      <c r="O338" s="10">
        <f t="shared" si="34"/>
        <v>0.1</v>
      </c>
      <c r="P338" s="10">
        <f t="shared" si="35"/>
        <v>0</v>
      </c>
    </row>
    <row r="339" spans="1:16" ht="25.5">
      <c r="A339" s="8" t="s">
        <v>41</v>
      </c>
      <c r="B339" s="9" t="s">
        <v>42</v>
      </c>
      <c r="C339" s="10">
        <v>0.6</v>
      </c>
      <c r="D339" s="10">
        <v>0.6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0</v>
      </c>
      <c r="L339" s="10">
        <f t="shared" si="31"/>
        <v>0.6</v>
      </c>
      <c r="M339" s="10">
        <f t="shared" si="32"/>
        <v>0</v>
      </c>
      <c r="N339" s="10">
        <f t="shared" si="33"/>
        <v>0.6</v>
      </c>
      <c r="O339" s="10">
        <f t="shared" si="34"/>
        <v>0</v>
      </c>
      <c r="P339" s="10">
        <f t="shared" si="35"/>
        <v>0</v>
      </c>
    </row>
    <row r="340" spans="1:16">
      <c r="A340" s="8" t="s">
        <v>43</v>
      </c>
      <c r="B340" s="9" t="s">
        <v>44</v>
      </c>
      <c r="C340" s="10">
        <v>51.2</v>
      </c>
      <c r="D340" s="10">
        <v>51.2</v>
      </c>
      <c r="E340" s="10">
        <v>4.2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4.2</v>
      </c>
      <c r="L340" s="10">
        <f t="shared" si="31"/>
        <v>51.2</v>
      </c>
      <c r="M340" s="10">
        <f t="shared" si="32"/>
        <v>0</v>
      </c>
      <c r="N340" s="10">
        <f t="shared" si="33"/>
        <v>51.2</v>
      </c>
      <c r="O340" s="10">
        <f t="shared" si="34"/>
        <v>4.2</v>
      </c>
      <c r="P340" s="10">
        <f t="shared" si="35"/>
        <v>0</v>
      </c>
    </row>
    <row r="341" spans="1:16">
      <c r="A341" s="5" t="s">
        <v>175</v>
      </c>
      <c r="B341" s="6" t="s">
        <v>176</v>
      </c>
      <c r="C341" s="7">
        <v>7948</v>
      </c>
      <c r="D341" s="7">
        <v>6320.3064400000003</v>
      </c>
      <c r="E341" s="7">
        <v>371.666</v>
      </c>
      <c r="F341" s="7">
        <v>5.4160000000000004</v>
      </c>
      <c r="G341" s="7">
        <v>0</v>
      </c>
      <c r="H341" s="7">
        <v>5.4160000000000004</v>
      </c>
      <c r="I341" s="7">
        <v>0</v>
      </c>
      <c r="J341" s="7">
        <v>96.3</v>
      </c>
      <c r="K341" s="7">
        <f t="shared" si="30"/>
        <v>366.25</v>
      </c>
      <c r="L341" s="7">
        <f t="shared" si="31"/>
        <v>6314.8904400000001</v>
      </c>
      <c r="M341" s="7">
        <f t="shared" si="32"/>
        <v>1.4572223447934436</v>
      </c>
      <c r="N341" s="7">
        <f t="shared" si="33"/>
        <v>6314.8904400000001</v>
      </c>
      <c r="O341" s="7">
        <f t="shared" si="34"/>
        <v>366.25</v>
      </c>
      <c r="P341" s="7">
        <f t="shared" si="35"/>
        <v>1.4572223447934436</v>
      </c>
    </row>
    <row r="342" spans="1:16">
      <c r="A342" s="8" t="s">
        <v>27</v>
      </c>
      <c r="B342" s="9" t="s">
        <v>28</v>
      </c>
      <c r="C342" s="10">
        <v>1813.4</v>
      </c>
      <c r="D342" s="10">
        <v>1475.1761999999999</v>
      </c>
      <c r="E342" s="10">
        <v>20</v>
      </c>
      <c r="F342" s="10">
        <v>5.4160000000000004</v>
      </c>
      <c r="G342" s="10">
        <v>0</v>
      </c>
      <c r="H342" s="10">
        <v>5.4160000000000004</v>
      </c>
      <c r="I342" s="10">
        <v>0</v>
      </c>
      <c r="J342" s="10">
        <v>0</v>
      </c>
      <c r="K342" s="10">
        <f t="shared" si="30"/>
        <v>14.584</v>
      </c>
      <c r="L342" s="10">
        <f t="shared" si="31"/>
        <v>1469.7601999999999</v>
      </c>
      <c r="M342" s="10">
        <f t="shared" si="32"/>
        <v>27.080000000000005</v>
      </c>
      <c r="N342" s="10">
        <f t="shared" si="33"/>
        <v>1469.7601999999999</v>
      </c>
      <c r="O342" s="10">
        <f t="shared" si="34"/>
        <v>14.584</v>
      </c>
      <c r="P342" s="10">
        <f t="shared" si="35"/>
        <v>27.080000000000005</v>
      </c>
    </row>
    <row r="343" spans="1:16">
      <c r="A343" s="8" t="s">
        <v>29</v>
      </c>
      <c r="B343" s="9" t="s">
        <v>30</v>
      </c>
      <c r="C343" s="10">
        <v>4810</v>
      </c>
      <c r="D343" s="10">
        <v>3520.5302400000005</v>
      </c>
      <c r="E343" s="10">
        <v>101.666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101.666</v>
      </c>
      <c r="L343" s="10">
        <f t="shared" si="31"/>
        <v>3520.5302400000005</v>
      </c>
      <c r="M343" s="10">
        <f t="shared" si="32"/>
        <v>0</v>
      </c>
      <c r="N343" s="10">
        <f t="shared" si="33"/>
        <v>3520.5302400000005</v>
      </c>
      <c r="O343" s="10">
        <f t="shared" si="34"/>
        <v>101.666</v>
      </c>
      <c r="P343" s="10">
        <f t="shared" si="35"/>
        <v>0</v>
      </c>
    </row>
    <row r="344" spans="1:16" ht="25.5">
      <c r="A344" s="8" t="s">
        <v>57</v>
      </c>
      <c r="B344" s="9" t="s">
        <v>58</v>
      </c>
      <c r="C344" s="10">
        <v>1250</v>
      </c>
      <c r="D344" s="10">
        <v>1250</v>
      </c>
      <c r="E344" s="10">
        <v>250</v>
      </c>
      <c r="F344" s="10">
        <v>0</v>
      </c>
      <c r="G344" s="10">
        <v>0</v>
      </c>
      <c r="H344" s="10">
        <v>0</v>
      </c>
      <c r="I344" s="10">
        <v>0</v>
      </c>
      <c r="J344" s="10">
        <v>96.3</v>
      </c>
      <c r="K344" s="10">
        <f t="shared" si="30"/>
        <v>250</v>
      </c>
      <c r="L344" s="10">
        <f t="shared" si="31"/>
        <v>1250</v>
      </c>
      <c r="M344" s="10">
        <f t="shared" si="32"/>
        <v>0</v>
      </c>
      <c r="N344" s="10">
        <f t="shared" si="33"/>
        <v>1250</v>
      </c>
      <c r="O344" s="10">
        <f t="shared" si="34"/>
        <v>250</v>
      </c>
      <c r="P344" s="10">
        <f t="shared" si="35"/>
        <v>0</v>
      </c>
    </row>
    <row r="345" spans="1:16">
      <c r="A345" s="8" t="s">
        <v>92</v>
      </c>
      <c r="B345" s="9" t="s">
        <v>93</v>
      </c>
      <c r="C345" s="10">
        <v>74.600000000000009</v>
      </c>
      <c r="D345" s="10">
        <v>74.600000000000009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74.600000000000009</v>
      </c>
      <c r="M345" s="10">
        <f t="shared" si="32"/>
        <v>0</v>
      </c>
      <c r="N345" s="10">
        <f t="shared" si="33"/>
        <v>74.600000000000009</v>
      </c>
      <c r="O345" s="10">
        <f t="shared" si="34"/>
        <v>0</v>
      </c>
      <c r="P345" s="10">
        <f t="shared" si="35"/>
        <v>0</v>
      </c>
    </row>
    <row r="346" spans="1:16">
      <c r="A346" s="5" t="s">
        <v>177</v>
      </c>
      <c r="B346" s="6" t="s">
        <v>178</v>
      </c>
      <c r="C346" s="7">
        <v>3185.4520000000002</v>
      </c>
      <c r="D346" s="7">
        <v>3405.194</v>
      </c>
      <c r="E346" s="7">
        <v>242.1</v>
      </c>
      <c r="F346" s="7">
        <v>0</v>
      </c>
      <c r="G346" s="7">
        <v>0</v>
      </c>
      <c r="H346" s="7">
        <v>1.3369800000000001</v>
      </c>
      <c r="I346" s="7">
        <v>0</v>
      </c>
      <c r="J346" s="7">
        <v>87.668999999999997</v>
      </c>
      <c r="K346" s="7">
        <f t="shared" si="30"/>
        <v>242.1</v>
      </c>
      <c r="L346" s="7">
        <f t="shared" si="31"/>
        <v>3405.194</v>
      </c>
      <c r="M346" s="7">
        <f t="shared" si="32"/>
        <v>0</v>
      </c>
      <c r="N346" s="7">
        <f t="shared" si="33"/>
        <v>3403.8570199999999</v>
      </c>
      <c r="O346" s="7">
        <f t="shared" si="34"/>
        <v>240.76301999999998</v>
      </c>
      <c r="P346" s="7">
        <f t="shared" si="35"/>
        <v>0.55224287484510537</v>
      </c>
    </row>
    <row r="347" spans="1:16" ht="25.5">
      <c r="A347" s="8" t="s">
        <v>57</v>
      </c>
      <c r="B347" s="9" t="s">
        <v>58</v>
      </c>
      <c r="C347" s="10">
        <v>3185.4520000000002</v>
      </c>
      <c r="D347" s="10">
        <v>3405.194</v>
      </c>
      <c r="E347" s="10">
        <v>242.1</v>
      </c>
      <c r="F347" s="10">
        <v>0</v>
      </c>
      <c r="G347" s="10">
        <v>0</v>
      </c>
      <c r="H347" s="10">
        <v>1.3369800000000001</v>
      </c>
      <c r="I347" s="10">
        <v>0</v>
      </c>
      <c r="J347" s="10">
        <v>87.668999999999997</v>
      </c>
      <c r="K347" s="10">
        <f t="shared" si="30"/>
        <v>242.1</v>
      </c>
      <c r="L347" s="10">
        <f t="shared" si="31"/>
        <v>3405.194</v>
      </c>
      <c r="M347" s="10">
        <f t="shared" si="32"/>
        <v>0</v>
      </c>
      <c r="N347" s="10">
        <f t="shared" si="33"/>
        <v>3403.8570199999999</v>
      </c>
      <c r="O347" s="10">
        <f t="shared" si="34"/>
        <v>240.76301999999998</v>
      </c>
      <c r="P347" s="10">
        <f t="shared" si="35"/>
        <v>0.55224287484510537</v>
      </c>
    </row>
    <row r="348" spans="1:16">
      <c r="A348" s="5" t="s">
        <v>179</v>
      </c>
      <c r="B348" s="6" t="s">
        <v>62</v>
      </c>
      <c r="C348" s="7">
        <v>0</v>
      </c>
      <c r="D348" s="7">
        <v>370</v>
      </c>
      <c r="E348" s="7">
        <v>0</v>
      </c>
      <c r="F348" s="7">
        <v>100</v>
      </c>
      <c r="G348" s="7">
        <v>0</v>
      </c>
      <c r="H348" s="7">
        <v>100</v>
      </c>
      <c r="I348" s="7">
        <v>0</v>
      </c>
      <c r="J348" s="7">
        <v>0</v>
      </c>
      <c r="K348" s="7">
        <f t="shared" si="30"/>
        <v>-100</v>
      </c>
      <c r="L348" s="7">
        <f t="shared" si="31"/>
        <v>270</v>
      </c>
      <c r="M348" s="7">
        <f t="shared" si="32"/>
        <v>0</v>
      </c>
      <c r="N348" s="7">
        <f t="shared" si="33"/>
        <v>270</v>
      </c>
      <c r="O348" s="7">
        <f t="shared" si="34"/>
        <v>-100</v>
      </c>
      <c r="P348" s="7">
        <f t="shared" si="35"/>
        <v>0</v>
      </c>
    </row>
    <row r="349" spans="1:16" ht="25.5">
      <c r="A349" s="8" t="s">
        <v>57</v>
      </c>
      <c r="B349" s="9" t="s">
        <v>58</v>
      </c>
      <c r="C349" s="10">
        <v>0</v>
      </c>
      <c r="D349" s="10">
        <v>370</v>
      </c>
      <c r="E349" s="10">
        <v>0</v>
      </c>
      <c r="F349" s="10">
        <v>100</v>
      </c>
      <c r="G349" s="10">
        <v>0</v>
      </c>
      <c r="H349" s="10">
        <v>100</v>
      </c>
      <c r="I349" s="10">
        <v>0</v>
      </c>
      <c r="J349" s="10">
        <v>0</v>
      </c>
      <c r="K349" s="10">
        <f t="shared" si="30"/>
        <v>-100</v>
      </c>
      <c r="L349" s="10">
        <f t="shared" si="31"/>
        <v>270</v>
      </c>
      <c r="M349" s="10">
        <f t="shared" si="32"/>
        <v>0</v>
      </c>
      <c r="N349" s="10">
        <f t="shared" si="33"/>
        <v>270</v>
      </c>
      <c r="O349" s="10">
        <f t="shared" si="34"/>
        <v>-100</v>
      </c>
      <c r="P349" s="10">
        <f t="shared" si="35"/>
        <v>0</v>
      </c>
    </row>
    <row r="350" spans="1:16" ht="25.5">
      <c r="A350" s="5" t="s">
        <v>180</v>
      </c>
      <c r="B350" s="6" t="s">
        <v>181</v>
      </c>
      <c r="C350" s="7">
        <v>31933.11</v>
      </c>
      <c r="D350" s="7">
        <v>29961.219799999995</v>
      </c>
      <c r="E350" s="7">
        <v>2036.7609999999997</v>
      </c>
      <c r="F350" s="7">
        <v>757.86185</v>
      </c>
      <c r="G350" s="7">
        <v>0</v>
      </c>
      <c r="H350" s="7">
        <v>273.03856000000002</v>
      </c>
      <c r="I350" s="7">
        <v>525.28573000000006</v>
      </c>
      <c r="J350" s="7">
        <v>687.29291999999987</v>
      </c>
      <c r="K350" s="7">
        <f t="shared" si="30"/>
        <v>1278.8991499999997</v>
      </c>
      <c r="L350" s="7">
        <f t="shared" si="31"/>
        <v>29203.357949999994</v>
      </c>
      <c r="M350" s="7">
        <f t="shared" si="32"/>
        <v>37.209169362531988</v>
      </c>
      <c r="N350" s="7">
        <f t="shared" si="33"/>
        <v>29688.181239999994</v>
      </c>
      <c r="O350" s="7">
        <f t="shared" si="34"/>
        <v>1763.7224399999998</v>
      </c>
      <c r="P350" s="7">
        <f t="shared" si="35"/>
        <v>13.405527698144262</v>
      </c>
    </row>
    <row r="351" spans="1:16" ht="25.5">
      <c r="A351" s="5" t="s">
        <v>182</v>
      </c>
      <c r="B351" s="6" t="s">
        <v>183</v>
      </c>
      <c r="C351" s="7">
        <v>5379.9139999999998</v>
      </c>
      <c r="D351" s="7">
        <v>5379.9139999999998</v>
      </c>
      <c r="E351" s="7">
        <v>406.64</v>
      </c>
      <c r="F351" s="7">
        <v>23.531399999999998</v>
      </c>
      <c r="G351" s="7">
        <v>0</v>
      </c>
      <c r="H351" s="7">
        <v>15.627210000000002</v>
      </c>
      <c r="I351" s="7">
        <v>7.9041899999999998</v>
      </c>
      <c r="J351" s="7">
        <v>23.562550000000002</v>
      </c>
      <c r="K351" s="7">
        <f t="shared" si="30"/>
        <v>383.10859999999997</v>
      </c>
      <c r="L351" s="7">
        <f t="shared" si="31"/>
        <v>5356.3825999999999</v>
      </c>
      <c r="M351" s="7">
        <f t="shared" si="32"/>
        <v>5.7867892976588626</v>
      </c>
      <c r="N351" s="7">
        <f t="shared" si="33"/>
        <v>5364.2867900000001</v>
      </c>
      <c r="O351" s="7">
        <f t="shared" si="34"/>
        <v>391.01279</v>
      </c>
      <c r="P351" s="7">
        <f t="shared" si="35"/>
        <v>3.843008557938226</v>
      </c>
    </row>
    <row r="352" spans="1:16">
      <c r="A352" s="8" t="s">
        <v>23</v>
      </c>
      <c r="B352" s="9" t="s">
        <v>24</v>
      </c>
      <c r="C352" s="10">
        <v>3882.62</v>
      </c>
      <c r="D352" s="10">
        <v>3882.62</v>
      </c>
      <c r="E352" s="10">
        <v>300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300</v>
      </c>
      <c r="L352" s="10">
        <f t="shared" si="31"/>
        <v>3882.62</v>
      </c>
      <c r="M352" s="10">
        <f t="shared" si="32"/>
        <v>0</v>
      </c>
      <c r="N352" s="10">
        <f t="shared" si="33"/>
        <v>3882.62</v>
      </c>
      <c r="O352" s="10">
        <f t="shared" si="34"/>
        <v>300</v>
      </c>
      <c r="P352" s="10">
        <f t="shared" si="35"/>
        <v>0</v>
      </c>
    </row>
    <row r="353" spans="1:16">
      <c r="A353" s="8" t="s">
        <v>25</v>
      </c>
      <c r="B353" s="9" t="s">
        <v>26</v>
      </c>
      <c r="C353" s="10">
        <v>854.17600000000004</v>
      </c>
      <c r="D353" s="10">
        <v>854.17600000000004</v>
      </c>
      <c r="E353" s="10">
        <v>66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66</v>
      </c>
      <c r="L353" s="10">
        <f t="shared" si="31"/>
        <v>854.17600000000004</v>
      </c>
      <c r="M353" s="10">
        <f t="shared" si="32"/>
        <v>0</v>
      </c>
      <c r="N353" s="10">
        <f t="shared" si="33"/>
        <v>854.17600000000004</v>
      </c>
      <c r="O353" s="10">
        <f t="shared" si="34"/>
        <v>66</v>
      </c>
      <c r="P353" s="10">
        <f t="shared" si="35"/>
        <v>0</v>
      </c>
    </row>
    <row r="354" spans="1:16">
      <c r="A354" s="8" t="s">
        <v>27</v>
      </c>
      <c r="B354" s="9" t="s">
        <v>28</v>
      </c>
      <c r="C354" s="10">
        <v>370.96800000000002</v>
      </c>
      <c r="D354" s="10">
        <v>370.96800000000002</v>
      </c>
      <c r="E354" s="10">
        <v>20</v>
      </c>
      <c r="F354" s="10">
        <v>14.72556</v>
      </c>
      <c r="G354" s="10">
        <v>0</v>
      </c>
      <c r="H354" s="10">
        <v>10.15835</v>
      </c>
      <c r="I354" s="10">
        <v>4.5672100000000002</v>
      </c>
      <c r="J354" s="10">
        <v>20.225570000000001</v>
      </c>
      <c r="K354" s="10">
        <f t="shared" si="30"/>
        <v>5.2744400000000002</v>
      </c>
      <c r="L354" s="10">
        <f t="shared" si="31"/>
        <v>356.24244000000004</v>
      </c>
      <c r="M354" s="10">
        <f t="shared" si="32"/>
        <v>73.627799999999993</v>
      </c>
      <c r="N354" s="10">
        <f t="shared" si="33"/>
        <v>360.80965000000003</v>
      </c>
      <c r="O354" s="10">
        <f t="shared" si="34"/>
        <v>9.8416499999999996</v>
      </c>
      <c r="P354" s="10">
        <f t="shared" si="35"/>
        <v>50.79175</v>
      </c>
    </row>
    <row r="355" spans="1:16">
      <c r="A355" s="8" t="s">
        <v>29</v>
      </c>
      <c r="B355" s="9" t="s">
        <v>30</v>
      </c>
      <c r="C355" s="10">
        <v>129.32</v>
      </c>
      <c r="D355" s="10">
        <v>153.32</v>
      </c>
      <c r="E355" s="10">
        <v>7</v>
      </c>
      <c r="F355" s="10">
        <v>4.1749799999999997</v>
      </c>
      <c r="G355" s="10">
        <v>0</v>
      </c>
      <c r="H355" s="10">
        <v>1.0980000000000001</v>
      </c>
      <c r="I355" s="10">
        <v>3.0769800000000003</v>
      </c>
      <c r="J355" s="10">
        <v>3.0769800000000003</v>
      </c>
      <c r="K355" s="10">
        <f t="shared" si="30"/>
        <v>2.8250200000000003</v>
      </c>
      <c r="L355" s="10">
        <f t="shared" si="31"/>
        <v>149.14501999999999</v>
      </c>
      <c r="M355" s="10">
        <f t="shared" si="32"/>
        <v>59.642571428571422</v>
      </c>
      <c r="N355" s="10">
        <f t="shared" si="33"/>
        <v>152.22199999999998</v>
      </c>
      <c r="O355" s="10">
        <f t="shared" si="34"/>
        <v>5.9020000000000001</v>
      </c>
      <c r="P355" s="10">
        <f t="shared" si="35"/>
        <v>15.685714285714287</v>
      </c>
    </row>
    <row r="356" spans="1:16">
      <c r="A356" s="8" t="s">
        <v>31</v>
      </c>
      <c r="B356" s="9" t="s">
        <v>32</v>
      </c>
      <c r="C356" s="10">
        <v>48.13</v>
      </c>
      <c r="D356" s="10">
        <v>24.13</v>
      </c>
      <c r="E356" s="10">
        <v>3.13</v>
      </c>
      <c r="F356" s="10">
        <v>2.96</v>
      </c>
      <c r="G356" s="10">
        <v>0</v>
      </c>
      <c r="H356" s="10">
        <v>2.7</v>
      </c>
      <c r="I356" s="10">
        <v>0.26</v>
      </c>
      <c r="J356" s="10">
        <v>0.26</v>
      </c>
      <c r="K356" s="10">
        <f t="shared" si="30"/>
        <v>0.16999999999999993</v>
      </c>
      <c r="L356" s="10">
        <f t="shared" si="31"/>
        <v>21.169999999999998</v>
      </c>
      <c r="M356" s="10">
        <f t="shared" si="32"/>
        <v>94.568690095846648</v>
      </c>
      <c r="N356" s="10">
        <f t="shared" si="33"/>
        <v>21.43</v>
      </c>
      <c r="O356" s="10">
        <f t="shared" si="34"/>
        <v>0.42999999999999972</v>
      </c>
      <c r="P356" s="10">
        <f t="shared" si="35"/>
        <v>86.261980830670936</v>
      </c>
    </row>
    <row r="357" spans="1:16">
      <c r="A357" s="8" t="s">
        <v>33</v>
      </c>
      <c r="B357" s="9" t="s">
        <v>34</v>
      </c>
      <c r="C357" s="10">
        <v>55.5</v>
      </c>
      <c r="D357" s="10">
        <v>55.5</v>
      </c>
      <c r="E357" s="10">
        <v>8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8</v>
      </c>
      <c r="L357" s="10">
        <f t="shared" si="31"/>
        <v>55.5</v>
      </c>
      <c r="M357" s="10">
        <f t="shared" si="32"/>
        <v>0</v>
      </c>
      <c r="N357" s="10">
        <f t="shared" si="33"/>
        <v>55.5</v>
      </c>
      <c r="O357" s="10">
        <f t="shared" si="34"/>
        <v>8</v>
      </c>
      <c r="P357" s="10">
        <f t="shared" si="35"/>
        <v>0</v>
      </c>
    </row>
    <row r="358" spans="1:16">
      <c r="A358" s="8" t="s">
        <v>35</v>
      </c>
      <c r="B358" s="9" t="s">
        <v>36</v>
      </c>
      <c r="C358" s="10">
        <v>6.6000000000000005</v>
      </c>
      <c r="D358" s="10">
        <v>6.6000000000000005</v>
      </c>
      <c r="E358" s="10">
        <v>0.4</v>
      </c>
      <c r="F358" s="10">
        <v>8.4030000000000007E-2</v>
      </c>
      <c r="G358" s="10">
        <v>0</v>
      </c>
      <c r="H358" s="10">
        <v>8.4030000000000007E-2</v>
      </c>
      <c r="I358" s="10">
        <v>0</v>
      </c>
      <c r="J358" s="10">
        <v>0</v>
      </c>
      <c r="K358" s="10">
        <f t="shared" si="30"/>
        <v>0.31597000000000003</v>
      </c>
      <c r="L358" s="10">
        <f t="shared" si="31"/>
        <v>6.5159700000000003</v>
      </c>
      <c r="M358" s="10">
        <f t="shared" si="32"/>
        <v>21.0075</v>
      </c>
      <c r="N358" s="10">
        <f t="shared" si="33"/>
        <v>6.5159700000000003</v>
      </c>
      <c r="O358" s="10">
        <f t="shared" si="34"/>
        <v>0.31597000000000003</v>
      </c>
      <c r="P358" s="10">
        <f t="shared" si="35"/>
        <v>21.0075</v>
      </c>
    </row>
    <row r="359" spans="1:16">
      <c r="A359" s="8" t="s">
        <v>37</v>
      </c>
      <c r="B359" s="9" t="s">
        <v>38</v>
      </c>
      <c r="C359" s="10">
        <v>31.5</v>
      </c>
      <c r="D359" s="10">
        <v>31.5</v>
      </c>
      <c r="E359" s="10">
        <v>2</v>
      </c>
      <c r="F359" s="10">
        <v>1.56724</v>
      </c>
      <c r="G359" s="10">
        <v>0</v>
      </c>
      <c r="H359" s="10">
        <v>1.56724</v>
      </c>
      <c r="I359" s="10">
        <v>0</v>
      </c>
      <c r="J359" s="10">
        <v>0</v>
      </c>
      <c r="K359" s="10">
        <f t="shared" si="30"/>
        <v>0.43276000000000003</v>
      </c>
      <c r="L359" s="10">
        <f t="shared" si="31"/>
        <v>29.932760000000002</v>
      </c>
      <c r="M359" s="10">
        <f t="shared" si="32"/>
        <v>78.361999999999995</v>
      </c>
      <c r="N359" s="10">
        <f t="shared" si="33"/>
        <v>29.932760000000002</v>
      </c>
      <c r="O359" s="10">
        <f t="shared" si="34"/>
        <v>0.43276000000000003</v>
      </c>
      <c r="P359" s="10">
        <f t="shared" si="35"/>
        <v>78.361999999999995</v>
      </c>
    </row>
    <row r="360" spans="1:16">
      <c r="A360" s="8" t="s">
        <v>88</v>
      </c>
      <c r="B360" s="9" t="s">
        <v>89</v>
      </c>
      <c r="C360" s="10">
        <v>0.15</v>
      </c>
      <c r="D360" s="10">
        <v>0.15</v>
      </c>
      <c r="E360" s="10">
        <v>0.01</v>
      </c>
      <c r="F360" s="10">
        <v>1.959E-2</v>
      </c>
      <c r="G360" s="10">
        <v>0</v>
      </c>
      <c r="H360" s="10">
        <v>1.959E-2</v>
      </c>
      <c r="I360" s="10">
        <v>0</v>
      </c>
      <c r="J360" s="10">
        <v>0</v>
      </c>
      <c r="K360" s="10">
        <f t="shared" si="30"/>
        <v>-9.5899999999999996E-3</v>
      </c>
      <c r="L360" s="10">
        <f t="shared" si="31"/>
        <v>0.13041</v>
      </c>
      <c r="M360" s="10">
        <f t="shared" si="32"/>
        <v>195.89999999999998</v>
      </c>
      <c r="N360" s="10">
        <f t="shared" si="33"/>
        <v>0.13041</v>
      </c>
      <c r="O360" s="10">
        <f t="shared" si="34"/>
        <v>-9.5899999999999996E-3</v>
      </c>
      <c r="P360" s="10">
        <f t="shared" si="35"/>
        <v>195.89999999999998</v>
      </c>
    </row>
    <row r="361" spans="1:16">
      <c r="A361" s="8" t="s">
        <v>43</v>
      </c>
      <c r="B361" s="9" t="s">
        <v>44</v>
      </c>
      <c r="C361" s="10">
        <v>0.95000000000000007</v>
      </c>
      <c r="D361" s="10">
        <v>0.95000000000000007</v>
      </c>
      <c r="E361" s="10">
        <v>0.1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0.1</v>
      </c>
      <c r="L361" s="10">
        <f t="shared" si="31"/>
        <v>0.95000000000000007</v>
      </c>
      <c r="M361" s="10">
        <f t="shared" si="32"/>
        <v>0</v>
      </c>
      <c r="N361" s="10">
        <f t="shared" si="33"/>
        <v>0.95000000000000007</v>
      </c>
      <c r="O361" s="10">
        <f t="shared" si="34"/>
        <v>0.1</v>
      </c>
      <c r="P361" s="10">
        <f t="shared" si="35"/>
        <v>0</v>
      </c>
    </row>
    <row r="362" spans="1:16" ht="25.5">
      <c r="A362" s="5" t="s">
        <v>184</v>
      </c>
      <c r="B362" s="6" t="s">
        <v>185</v>
      </c>
      <c r="C362" s="7">
        <v>0</v>
      </c>
      <c r="D362" s="7">
        <v>67.800000000000011</v>
      </c>
      <c r="E362" s="7">
        <v>5</v>
      </c>
      <c r="F362" s="7">
        <v>3.23</v>
      </c>
      <c r="G362" s="7">
        <v>0</v>
      </c>
      <c r="H362" s="7">
        <v>3.23</v>
      </c>
      <c r="I362" s="7">
        <v>0</v>
      </c>
      <c r="J362" s="7">
        <v>7.1000000000000005</v>
      </c>
      <c r="K362" s="7">
        <f t="shared" si="30"/>
        <v>1.77</v>
      </c>
      <c r="L362" s="7">
        <f t="shared" si="31"/>
        <v>64.570000000000007</v>
      </c>
      <c r="M362" s="7">
        <f t="shared" si="32"/>
        <v>64.600000000000009</v>
      </c>
      <c r="N362" s="7">
        <f t="shared" si="33"/>
        <v>64.570000000000007</v>
      </c>
      <c r="O362" s="7">
        <f t="shared" si="34"/>
        <v>1.77</v>
      </c>
      <c r="P362" s="7">
        <f t="shared" si="35"/>
        <v>64.600000000000009</v>
      </c>
    </row>
    <row r="363" spans="1:16">
      <c r="A363" s="8" t="s">
        <v>27</v>
      </c>
      <c r="B363" s="9" t="s">
        <v>28</v>
      </c>
      <c r="C363" s="10">
        <v>0</v>
      </c>
      <c r="D363" s="10">
        <v>63.800000000000004</v>
      </c>
      <c r="E363" s="10">
        <v>5</v>
      </c>
      <c r="F363" s="10">
        <v>3.23</v>
      </c>
      <c r="G363" s="10">
        <v>0</v>
      </c>
      <c r="H363" s="10">
        <v>3.23</v>
      </c>
      <c r="I363" s="10">
        <v>0</v>
      </c>
      <c r="J363" s="10">
        <v>7.1000000000000005</v>
      </c>
      <c r="K363" s="10">
        <f t="shared" si="30"/>
        <v>1.77</v>
      </c>
      <c r="L363" s="10">
        <f t="shared" si="31"/>
        <v>60.570000000000007</v>
      </c>
      <c r="M363" s="10">
        <f t="shared" si="32"/>
        <v>64.600000000000009</v>
      </c>
      <c r="N363" s="10">
        <f t="shared" si="33"/>
        <v>60.570000000000007</v>
      </c>
      <c r="O363" s="10">
        <f t="shared" si="34"/>
        <v>1.77</v>
      </c>
      <c r="P363" s="10">
        <f t="shared" si="35"/>
        <v>64.600000000000009</v>
      </c>
    </row>
    <row r="364" spans="1:16">
      <c r="A364" s="8" t="s">
        <v>29</v>
      </c>
      <c r="B364" s="9" t="s">
        <v>30</v>
      </c>
      <c r="C364" s="10">
        <v>0</v>
      </c>
      <c r="D364" s="10">
        <v>4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4</v>
      </c>
      <c r="M364" s="10">
        <f t="shared" si="32"/>
        <v>0</v>
      </c>
      <c r="N364" s="10">
        <f t="shared" si="33"/>
        <v>4</v>
      </c>
      <c r="O364" s="10">
        <f t="shared" si="34"/>
        <v>0</v>
      </c>
      <c r="P364" s="10">
        <f t="shared" si="35"/>
        <v>0</v>
      </c>
    </row>
    <row r="365" spans="1:16">
      <c r="A365" s="5" t="s">
        <v>186</v>
      </c>
      <c r="B365" s="6" t="s">
        <v>187</v>
      </c>
      <c r="C365" s="7">
        <v>280.32</v>
      </c>
      <c r="D365" s="7">
        <v>212.52</v>
      </c>
      <c r="E365" s="7">
        <v>15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f t="shared" si="30"/>
        <v>15</v>
      </c>
      <c r="L365" s="7">
        <f t="shared" si="31"/>
        <v>212.52</v>
      </c>
      <c r="M365" s="7">
        <f t="shared" si="32"/>
        <v>0</v>
      </c>
      <c r="N365" s="7">
        <f t="shared" si="33"/>
        <v>212.52</v>
      </c>
      <c r="O365" s="7">
        <f t="shared" si="34"/>
        <v>15</v>
      </c>
      <c r="P365" s="7">
        <f t="shared" si="35"/>
        <v>0</v>
      </c>
    </row>
    <row r="366" spans="1:16">
      <c r="A366" s="8" t="s">
        <v>27</v>
      </c>
      <c r="B366" s="9" t="s">
        <v>28</v>
      </c>
      <c r="C366" s="10">
        <v>262</v>
      </c>
      <c r="D366" s="10">
        <v>194.20000000000002</v>
      </c>
      <c r="E366" s="10">
        <v>15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15</v>
      </c>
      <c r="L366" s="10">
        <f t="shared" si="31"/>
        <v>194.20000000000002</v>
      </c>
      <c r="M366" s="10">
        <f t="shared" si="32"/>
        <v>0</v>
      </c>
      <c r="N366" s="10">
        <f t="shared" si="33"/>
        <v>194.20000000000002</v>
      </c>
      <c r="O366" s="10">
        <f t="shared" si="34"/>
        <v>15</v>
      </c>
      <c r="P366" s="10">
        <f t="shared" si="35"/>
        <v>0</v>
      </c>
    </row>
    <row r="367" spans="1:16">
      <c r="A367" s="8" t="s">
        <v>29</v>
      </c>
      <c r="B367" s="9" t="s">
        <v>30</v>
      </c>
      <c r="C367" s="10">
        <v>18.32</v>
      </c>
      <c r="D367" s="10">
        <v>18.32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18.32</v>
      </c>
      <c r="M367" s="10">
        <f t="shared" si="32"/>
        <v>0</v>
      </c>
      <c r="N367" s="10">
        <f t="shared" si="33"/>
        <v>18.32</v>
      </c>
      <c r="O367" s="10">
        <f t="shared" si="34"/>
        <v>0</v>
      </c>
      <c r="P367" s="10">
        <f t="shared" si="35"/>
        <v>0</v>
      </c>
    </row>
    <row r="368" spans="1:16" ht="25.5">
      <c r="A368" s="5" t="s">
        <v>188</v>
      </c>
      <c r="B368" s="6" t="s">
        <v>189</v>
      </c>
      <c r="C368" s="7">
        <v>1017.9000000000001</v>
      </c>
      <c r="D368" s="7">
        <v>755.90000000000009</v>
      </c>
      <c r="E368" s="7">
        <v>0</v>
      </c>
      <c r="F368" s="7">
        <v>34.977300000000007</v>
      </c>
      <c r="G368" s="7">
        <v>0</v>
      </c>
      <c r="H368" s="7">
        <v>34.977300000000007</v>
      </c>
      <c r="I368" s="7">
        <v>0</v>
      </c>
      <c r="J368" s="7">
        <v>0</v>
      </c>
      <c r="K368" s="7">
        <f t="shared" si="30"/>
        <v>-34.977300000000007</v>
      </c>
      <c r="L368" s="7">
        <f t="shared" si="31"/>
        <v>720.92270000000008</v>
      </c>
      <c r="M368" s="7">
        <f t="shared" si="32"/>
        <v>0</v>
      </c>
      <c r="N368" s="7">
        <f t="shared" si="33"/>
        <v>720.92270000000008</v>
      </c>
      <c r="O368" s="7">
        <f t="shared" si="34"/>
        <v>-34.977300000000007</v>
      </c>
      <c r="P368" s="7">
        <f t="shared" si="35"/>
        <v>0</v>
      </c>
    </row>
    <row r="369" spans="1:16">
      <c r="A369" s="8" t="s">
        <v>27</v>
      </c>
      <c r="B369" s="9" t="s">
        <v>28</v>
      </c>
      <c r="C369" s="10">
        <v>483.8</v>
      </c>
      <c r="D369" s="10">
        <v>241.8</v>
      </c>
      <c r="E369" s="10">
        <v>0</v>
      </c>
      <c r="F369" s="10">
        <v>34.977300000000007</v>
      </c>
      <c r="G369" s="10">
        <v>0</v>
      </c>
      <c r="H369" s="10">
        <v>34.977300000000007</v>
      </c>
      <c r="I369" s="10">
        <v>0</v>
      </c>
      <c r="J369" s="10">
        <v>0</v>
      </c>
      <c r="K369" s="10">
        <f t="shared" si="30"/>
        <v>-34.977300000000007</v>
      </c>
      <c r="L369" s="10">
        <f t="shared" si="31"/>
        <v>206.8227</v>
      </c>
      <c r="M369" s="10">
        <f t="shared" si="32"/>
        <v>0</v>
      </c>
      <c r="N369" s="10">
        <f t="shared" si="33"/>
        <v>206.8227</v>
      </c>
      <c r="O369" s="10">
        <f t="shared" si="34"/>
        <v>-34.977300000000007</v>
      </c>
      <c r="P369" s="10">
        <f t="shared" si="35"/>
        <v>0</v>
      </c>
    </row>
    <row r="370" spans="1:16">
      <c r="A370" s="8" t="s">
        <v>29</v>
      </c>
      <c r="B370" s="9" t="s">
        <v>30</v>
      </c>
      <c r="C370" s="10">
        <v>492.1</v>
      </c>
      <c r="D370" s="10">
        <v>472.1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472.1</v>
      </c>
      <c r="M370" s="10">
        <f t="shared" si="32"/>
        <v>0</v>
      </c>
      <c r="N370" s="10">
        <f t="shared" si="33"/>
        <v>472.1</v>
      </c>
      <c r="O370" s="10">
        <f t="shared" si="34"/>
        <v>0</v>
      </c>
      <c r="P370" s="10">
        <f t="shared" si="35"/>
        <v>0</v>
      </c>
    </row>
    <row r="371" spans="1:16">
      <c r="A371" s="8" t="s">
        <v>92</v>
      </c>
      <c r="B371" s="9" t="s">
        <v>93</v>
      </c>
      <c r="C371" s="10">
        <v>42</v>
      </c>
      <c r="D371" s="10">
        <v>42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42</v>
      </c>
      <c r="M371" s="10">
        <f t="shared" si="32"/>
        <v>0</v>
      </c>
      <c r="N371" s="10">
        <f t="shared" si="33"/>
        <v>42</v>
      </c>
      <c r="O371" s="10">
        <f t="shared" si="34"/>
        <v>0</v>
      </c>
      <c r="P371" s="10">
        <f t="shared" si="35"/>
        <v>0</v>
      </c>
    </row>
    <row r="372" spans="1:16">
      <c r="A372" s="5" t="s">
        <v>190</v>
      </c>
      <c r="B372" s="6" t="s">
        <v>191</v>
      </c>
      <c r="C372" s="7">
        <v>8317.9570000000003</v>
      </c>
      <c r="D372" s="7">
        <v>8317.9570000000003</v>
      </c>
      <c r="E372" s="7">
        <v>677.72</v>
      </c>
      <c r="F372" s="7">
        <v>344.03259000000003</v>
      </c>
      <c r="G372" s="7">
        <v>0</v>
      </c>
      <c r="H372" s="7">
        <v>22.878859999999996</v>
      </c>
      <c r="I372" s="7">
        <v>321.15373</v>
      </c>
      <c r="J372" s="7">
        <v>337.86657000000002</v>
      </c>
      <c r="K372" s="7">
        <f t="shared" si="30"/>
        <v>333.68741</v>
      </c>
      <c r="L372" s="7">
        <f t="shared" si="31"/>
        <v>7973.9244100000005</v>
      </c>
      <c r="M372" s="7">
        <f t="shared" si="32"/>
        <v>50.763234078970662</v>
      </c>
      <c r="N372" s="7">
        <f t="shared" si="33"/>
        <v>8295.0781399999996</v>
      </c>
      <c r="O372" s="7">
        <f t="shared" si="34"/>
        <v>654.84114</v>
      </c>
      <c r="P372" s="7">
        <f t="shared" si="35"/>
        <v>3.3758572861948881</v>
      </c>
    </row>
    <row r="373" spans="1:16">
      <c r="A373" s="8" t="s">
        <v>23</v>
      </c>
      <c r="B373" s="9" t="s">
        <v>24</v>
      </c>
      <c r="C373" s="10">
        <v>5582.0370000000003</v>
      </c>
      <c r="D373" s="10">
        <v>5582.0370000000003</v>
      </c>
      <c r="E373" s="10">
        <v>420</v>
      </c>
      <c r="F373" s="10">
        <v>185.60830999999999</v>
      </c>
      <c r="G373" s="10">
        <v>0</v>
      </c>
      <c r="H373" s="10">
        <v>0</v>
      </c>
      <c r="I373" s="10">
        <v>185.60830999999999</v>
      </c>
      <c r="J373" s="10">
        <v>185.60830999999999</v>
      </c>
      <c r="K373" s="10">
        <f t="shared" si="30"/>
        <v>234.39169000000001</v>
      </c>
      <c r="L373" s="10">
        <f t="shared" si="31"/>
        <v>5396.4286900000006</v>
      </c>
      <c r="M373" s="10">
        <f t="shared" si="32"/>
        <v>44.192454761904756</v>
      </c>
      <c r="N373" s="10">
        <f t="shared" si="33"/>
        <v>5582.0370000000003</v>
      </c>
      <c r="O373" s="10">
        <f t="shared" si="34"/>
        <v>420</v>
      </c>
      <c r="P373" s="10">
        <f t="shared" si="35"/>
        <v>0</v>
      </c>
    </row>
    <row r="374" spans="1:16">
      <c r="A374" s="8" t="s">
        <v>25</v>
      </c>
      <c r="B374" s="9" t="s">
        <v>26</v>
      </c>
      <c r="C374" s="10">
        <v>1228.05</v>
      </c>
      <c r="D374" s="10">
        <v>1228.05</v>
      </c>
      <c r="E374" s="10">
        <v>92.4</v>
      </c>
      <c r="F374" s="10">
        <v>40.833830000000006</v>
      </c>
      <c r="G374" s="10">
        <v>0</v>
      </c>
      <c r="H374" s="10">
        <v>0</v>
      </c>
      <c r="I374" s="10">
        <v>40.833830000000006</v>
      </c>
      <c r="J374" s="10">
        <v>40.833830000000006</v>
      </c>
      <c r="K374" s="10">
        <f t="shared" si="30"/>
        <v>51.56617</v>
      </c>
      <c r="L374" s="10">
        <f t="shared" si="31"/>
        <v>1187.2161699999999</v>
      </c>
      <c r="M374" s="10">
        <f t="shared" si="32"/>
        <v>44.192456709956716</v>
      </c>
      <c r="N374" s="10">
        <f t="shared" si="33"/>
        <v>1228.05</v>
      </c>
      <c r="O374" s="10">
        <f t="shared" si="34"/>
        <v>92.4</v>
      </c>
      <c r="P374" s="10">
        <f t="shared" si="35"/>
        <v>0</v>
      </c>
    </row>
    <row r="375" spans="1:16">
      <c r="A375" s="8" t="s">
        <v>27</v>
      </c>
      <c r="B375" s="9" t="s">
        <v>28</v>
      </c>
      <c r="C375" s="10">
        <v>70.88</v>
      </c>
      <c r="D375" s="10">
        <v>72.88</v>
      </c>
      <c r="E375" s="10">
        <v>0</v>
      </c>
      <c r="F375" s="10">
        <v>7.8709799999999994</v>
      </c>
      <c r="G375" s="10">
        <v>0</v>
      </c>
      <c r="H375" s="10">
        <v>7.8709799999999994</v>
      </c>
      <c r="I375" s="10">
        <v>0</v>
      </c>
      <c r="J375" s="10">
        <v>0</v>
      </c>
      <c r="K375" s="10">
        <f t="shared" si="30"/>
        <v>-7.8709799999999994</v>
      </c>
      <c r="L375" s="10">
        <f t="shared" si="31"/>
        <v>65.009019999999992</v>
      </c>
      <c r="M375" s="10">
        <f t="shared" si="32"/>
        <v>0</v>
      </c>
      <c r="N375" s="10">
        <f t="shared" si="33"/>
        <v>65.009019999999992</v>
      </c>
      <c r="O375" s="10">
        <f t="shared" si="34"/>
        <v>-7.8709799999999994</v>
      </c>
      <c r="P375" s="10">
        <f t="shared" si="35"/>
        <v>0</v>
      </c>
    </row>
    <row r="376" spans="1:16">
      <c r="A376" s="8" t="s">
        <v>29</v>
      </c>
      <c r="B376" s="9" t="s">
        <v>30</v>
      </c>
      <c r="C376" s="10">
        <v>321.18</v>
      </c>
      <c r="D376" s="10">
        <v>419.18</v>
      </c>
      <c r="E376" s="10">
        <v>67</v>
      </c>
      <c r="F376" s="10">
        <v>98.579570000000004</v>
      </c>
      <c r="G376" s="10">
        <v>0</v>
      </c>
      <c r="H376" s="10">
        <v>3.8679800000000002</v>
      </c>
      <c r="I376" s="10">
        <v>94.711590000000001</v>
      </c>
      <c r="J376" s="10">
        <v>94.711590000000001</v>
      </c>
      <c r="K376" s="10">
        <f t="shared" si="30"/>
        <v>-31.579570000000004</v>
      </c>
      <c r="L376" s="10">
        <f t="shared" si="31"/>
        <v>320.60043000000002</v>
      </c>
      <c r="M376" s="10">
        <f t="shared" si="32"/>
        <v>147.1336865671642</v>
      </c>
      <c r="N376" s="10">
        <f t="shared" si="33"/>
        <v>415.31202000000002</v>
      </c>
      <c r="O376" s="10">
        <f t="shared" si="34"/>
        <v>63.132019999999997</v>
      </c>
      <c r="P376" s="10">
        <f t="shared" si="35"/>
        <v>5.7731044776119411</v>
      </c>
    </row>
    <row r="377" spans="1:16">
      <c r="A377" s="8" t="s">
        <v>33</v>
      </c>
      <c r="B377" s="9" t="s">
        <v>34</v>
      </c>
      <c r="C377" s="10">
        <v>890.12</v>
      </c>
      <c r="D377" s="10">
        <v>790.12</v>
      </c>
      <c r="E377" s="10">
        <v>75.12</v>
      </c>
      <c r="F377" s="10">
        <v>0</v>
      </c>
      <c r="G377" s="10">
        <v>0</v>
      </c>
      <c r="H377" s="10">
        <v>0</v>
      </c>
      <c r="I377" s="10">
        <v>0</v>
      </c>
      <c r="J377" s="10">
        <v>16.71284</v>
      </c>
      <c r="K377" s="10">
        <f t="shared" si="30"/>
        <v>75.12</v>
      </c>
      <c r="L377" s="10">
        <f t="shared" si="31"/>
        <v>790.12</v>
      </c>
      <c r="M377" s="10">
        <f t="shared" si="32"/>
        <v>0</v>
      </c>
      <c r="N377" s="10">
        <f t="shared" si="33"/>
        <v>790.12</v>
      </c>
      <c r="O377" s="10">
        <f t="shared" si="34"/>
        <v>75.12</v>
      </c>
      <c r="P377" s="10">
        <f t="shared" si="35"/>
        <v>0</v>
      </c>
    </row>
    <row r="378" spans="1:16">
      <c r="A378" s="8" t="s">
        <v>35</v>
      </c>
      <c r="B378" s="9" t="s">
        <v>36</v>
      </c>
      <c r="C378" s="10">
        <v>23.22</v>
      </c>
      <c r="D378" s="10">
        <v>23.22</v>
      </c>
      <c r="E378" s="10">
        <v>2.2000000000000002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2.2000000000000002</v>
      </c>
      <c r="L378" s="10">
        <f t="shared" si="31"/>
        <v>23.22</v>
      </c>
      <c r="M378" s="10">
        <f t="shared" si="32"/>
        <v>0</v>
      </c>
      <c r="N378" s="10">
        <f t="shared" si="33"/>
        <v>23.22</v>
      </c>
      <c r="O378" s="10">
        <f t="shared" si="34"/>
        <v>2.2000000000000002</v>
      </c>
      <c r="P378" s="10">
        <f t="shared" si="35"/>
        <v>0</v>
      </c>
    </row>
    <row r="379" spans="1:16">
      <c r="A379" s="8" t="s">
        <v>37</v>
      </c>
      <c r="B379" s="9" t="s">
        <v>38</v>
      </c>
      <c r="C379" s="10">
        <v>202.47</v>
      </c>
      <c r="D379" s="10">
        <v>202.47</v>
      </c>
      <c r="E379" s="10">
        <v>21</v>
      </c>
      <c r="F379" s="10">
        <v>11.139899999999999</v>
      </c>
      <c r="G379" s="10">
        <v>0</v>
      </c>
      <c r="H379" s="10">
        <v>11.139899999999999</v>
      </c>
      <c r="I379" s="10">
        <v>0</v>
      </c>
      <c r="J379" s="10">
        <v>0</v>
      </c>
      <c r="K379" s="10">
        <f t="shared" si="30"/>
        <v>9.860100000000001</v>
      </c>
      <c r="L379" s="10">
        <f t="shared" si="31"/>
        <v>191.33009999999999</v>
      </c>
      <c r="M379" s="10">
        <f t="shared" si="32"/>
        <v>53.047142857142845</v>
      </c>
      <c r="N379" s="10">
        <f t="shared" si="33"/>
        <v>191.33009999999999</v>
      </c>
      <c r="O379" s="10">
        <f t="shared" si="34"/>
        <v>9.860100000000001</v>
      </c>
      <c r="P379" s="10">
        <f t="shared" si="35"/>
        <v>53.047142857142845</v>
      </c>
    </row>
    <row r="380" spans="1:16">
      <c r="A380" s="5" t="s">
        <v>192</v>
      </c>
      <c r="B380" s="6" t="s">
        <v>193</v>
      </c>
      <c r="C380" s="7">
        <v>409.5</v>
      </c>
      <c r="D380" s="7">
        <v>427.5</v>
      </c>
      <c r="E380" s="7">
        <v>33.067999999999998</v>
      </c>
      <c r="F380" s="7">
        <v>9.9139999999999997</v>
      </c>
      <c r="G380" s="7">
        <v>0</v>
      </c>
      <c r="H380" s="7">
        <v>0</v>
      </c>
      <c r="I380" s="7">
        <v>9.9139999999999997</v>
      </c>
      <c r="J380" s="7">
        <v>9.9139999999999997</v>
      </c>
      <c r="K380" s="7">
        <f t="shared" si="30"/>
        <v>23.153999999999996</v>
      </c>
      <c r="L380" s="7">
        <f t="shared" si="31"/>
        <v>417.58600000000001</v>
      </c>
      <c r="M380" s="7">
        <f t="shared" si="32"/>
        <v>29.980645941695901</v>
      </c>
      <c r="N380" s="7">
        <f t="shared" si="33"/>
        <v>427.5</v>
      </c>
      <c r="O380" s="7">
        <f t="shared" si="34"/>
        <v>33.067999999999998</v>
      </c>
      <c r="P380" s="7">
        <f t="shared" si="35"/>
        <v>0</v>
      </c>
    </row>
    <row r="381" spans="1:16">
      <c r="A381" s="8" t="s">
        <v>23</v>
      </c>
      <c r="B381" s="9" t="s">
        <v>24</v>
      </c>
      <c r="C381" s="10">
        <v>335.6</v>
      </c>
      <c r="D381" s="10">
        <v>335.6</v>
      </c>
      <c r="E381" s="10">
        <v>27.1</v>
      </c>
      <c r="F381" s="10">
        <v>8.1259999999999994</v>
      </c>
      <c r="G381" s="10">
        <v>0</v>
      </c>
      <c r="H381" s="10">
        <v>0</v>
      </c>
      <c r="I381" s="10">
        <v>8.1259999999999994</v>
      </c>
      <c r="J381" s="10">
        <v>8.1259999999999994</v>
      </c>
      <c r="K381" s="10">
        <f t="shared" si="30"/>
        <v>18.974000000000004</v>
      </c>
      <c r="L381" s="10">
        <f t="shared" si="31"/>
        <v>327.47400000000005</v>
      </c>
      <c r="M381" s="10">
        <f t="shared" si="32"/>
        <v>29.985239852398522</v>
      </c>
      <c r="N381" s="10">
        <f t="shared" si="33"/>
        <v>335.6</v>
      </c>
      <c r="O381" s="10">
        <f t="shared" si="34"/>
        <v>27.1</v>
      </c>
      <c r="P381" s="10">
        <f t="shared" si="35"/>
        <v>0</v>
      </c>
    </row>
    <row r="382" spans="1:16">
      <c r="A382" s="8" t="s">
        <v>25</v>
      </c>
      <c r="B382" s="9" t="s">
        <v>26</v>
      </c>
      <c r="C382" s="10">
        <v>73.900000000000006</v>
      </c>
      <c r="D382" s="10">
        <v>73.900000000000006</v>
      </c>
      <c r="E382" s="10">
        <v>5.968</v>
      </c>
      <c r="F382" s="10">
        <v>1.788</v>
      </c>
      <c r="G382" s="10">
        <v>0</v>
      </c>
      <c r="H382" s="10">
        <v>0</v>
      </c>
      <c r="I382" s="10">
        <v>1.788</v>
      </c>
      <c r="J382" s="10">
        <v>1.788</v>
      </c>
      <c r="K382" s="10">
        <f t="shared" si="30"/>
        <v>4.18</v>
      </c>
      <c r="L382" s="10">
        <f t="shared" si="31"/>
        <v>72.112000000000009</v>
      </c>
      <c r="M382" s="10">
        <f t="shared" si="32"/>
        <v>29.959785522788206</v>
      </c>
      <c r="N382" s="10">
        <f t="shared" si="33"/>
        <v>73.900000000000006</v>
      </c>
      <c r="O382" s="10">
        <f t="shared" si="34"/>
        <v>5.968</v>
      </c>
      <c r="P382" s="10">
        <f t="shared" si="35"/>
        <v>0</v>
      </c>
    </row>
    <row r="383" spans="1:16">
      <c r="A383" s="8" t="s">
        <v>27</v>
      </c>
      <c r="B383" s="9" t="s">
        <v>28</v>
      </c>
      <c r="C383" s="10">
        <v>0</v>
      </c>
      <c r="D383" s="10">
        <v>12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12</v>
      </c>
      <c r="M383" s="10">
        <f t="shared" si="32"/>
        <v>0</v>
      </c>
      <c r="N383" s="10">
        <f t="shared" si="33"/>
        <v>12</v>
      </c>
      <c r="O383" s="10">
        <f t="shared" si="34"/>
        <v>0</v>
      </c>
      <c r="P383" s="10">
        <f t="shared" si="35"/>
        <v>0</v>
      </c>
    </row>
    <row r="384" spans="1:16" ht="25.5">
      <c r="A384" s="8" t="s">
        <v>57</v>
      </c>
      <c r="B384" s="9" t="s">
        <v>58</v>
      </c>
      <c r="C384" s="10">
        <v>0</v>
      </c>
      <c r="D384" s="10">
        <v>6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6</v>
      </c>
      <c r="M384" s="10">
        <f t="shared" si="32"/>
        <v>0</v>
      </c>
      <c r="N384" s="10">
        <f t="shared" si="33"/>
        <v>6</v>
      </c>
      <c r="O384" s="10">
        <f t="shared" si="34"/>
        <v>0</v>
      </c>
      <c r="P384" s="10">
        <f t="shared" si="35"/>
        <v>0</v>
      </c>
    </row>
    <row r="385" spans="1:16" ht="51">
      <c r="A385" s="5" t="s">
        <v>194</v>
      </c>
      <c r="B385" s="6" t="s">
        <v>195</v>
      </c>
      <c r="C385" s="7">
        <v>7357.5</v>
      </c>
      <c r="D385" s="7">
        <v>1366.4097999999999</v>
      </c>
      <c r="E385" s="7">
        <v>75</v>
      </c>
      <c r="F385" s="7">
        <v>0</v>
      </c>
      <c r="G385" s="7">
        <v>0</v>
      </c>
      <c r="H385" s="7">
        <v>0</v>
      </c>
      <c r="I385" s="7">
        <v>0</v>
      </c>
      <c r="J385" s="7">
        <v>16.04832</v>
      </c>
      <c r="K385" s="7">
        <f t="shared" si="30"/>
        <v>75</v>
      </c>
      <c r="L385" s="7">
        <f t="shared" si="31"/>
        <v>1366.4097999999999</v>
      </c>
      <c r="M385" s="7">
        <f t="shared" si="32"/>
        <v>0</v>
      </c>
      <c r="N385" s="7">
        <f t="shared" si="33"/>
        <v>1366.4097999999999</v>
      </c>
      <c r="O385" s="7">
        <f t="shared" si="34"/>
        <v>75</v>
      </c>
      <c r="P385" s="7">
        <f t="shared" si="35"/>
        <v>0</v>
      </c>
    </row>
    <row r="386" spans="1:16" ht="25.5">
      <c r="A386" s="8" t="s">
        <v>57</v>
      </c>
      <c r="B386" s="9" t="s">
        <v>58</v>
      </c>
      <c r="C386" s="10">
        <v>5360</v>
      </c>
      <c r="D386" s="10">
        <v>1167.4097999999999</v>
      </c>
      <c r="E386" s="10">
        <v>5</v>
      </c>
      <c r="F386" s="10">
        <v>0</v>
      </c>
      <c r="G386" s="10">
        <v>0</v>
      </c>
      <c r="H386" s="10">
        <v>0</v>
      </c>
      <c r="I386" s="10">
        <v>0</v>
      </c>
      <c r="J386" s="10">
        <v>16.04832</v>
      </c>
      <c r="K386" s="10">
        <f t="shared" si="30"/>
        <v>5</v>
      </c>
      <c r="L386" s="10">
        <f t="shared" si="31"/>
        <v>1167.4097999999999</v>
      </c>
      <c r="M386" s="10">
        <f t="shared" si="32"/>
        <v>0</v>
      </c>
      <c r="N386" s="10">
        <f t="shared" si="33"/>
        <v>1167.4097999999999</v>
      </c>
      <c r="O386" s="10">
        <f t="shared" si="34"/>
        <v>5</v>
      </c>
      <c r="P386" s="10">
        <f t="shared" si="35"/>
        <v>0</v>
      </c>
    </row>
    <row r="387" spans="1:16">
      <c r="A387" s="8" t="s">
        <v>92</v>
      </c>
      <c r="B387" s="9" t="s">
        <v>93</v>
      </c>
      <c r="C387" s="10">
        <v>1997.5</v>
      </c>
      <c r="D387" s="10">
        <v>199</v>
      </c>
      <c r="E387" s="10">
        <v>70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70</v>
      </c>
      <c r="L387" s="10">
        <f t="shared" si="31"/>
        <v>199</v>
      </c>
      <c r="M387" s="10">
        <f t="shared" si="32"/>
        <v>0</v>
      </c>
      <c r="N387" s="10">
        <f t="shared" si="33"/>
        <v>199</v>
      </c>
      <c r="O387" s="10">
        <f t="shared" si="34"/>
        <v>70</v>
      </c>
      <c r="P387" s="10">
        <f t="shared" si="35"/>
        <v>0</v>
      </c>
    </row>
    <row r="388" spans="1:16" ht="25.5">
      <c r="A388" s="5" t="s">
        <v>196</v>
      </c>
      <c r="B388" s="6" t="s">
        <v>197</v>
      </c>
      <c r="C388" s="7">
        <v>1866.5</v>
      </c>
      <c r="D388" s="7">
        <v>1521.5</v>
      </c>
      <c r="E388" s="7">
        <v>50</v>
      </c>
      <c r="F388" s="7">
        <v>89.300000000000011</v>
      </c>
      <c r="G388" s="7">
        <v>0</v>
      </c>
      <c r="H388" s="7">
        <v>89.300000000000011</v>
      </c>
      <c r="I388" s="7">
        <v>0</v>
      </c>
      <c r="J388" s="7">
        <v>0</v>
      </c>
      <c r="K388" s="7">
        <f t="shared" si="30"/>
        <v>-39.300000000000011</v>
      </c>
      <c r="L388" s="7">
        <f t="shared" si="31"/>
        <v>1432.2</v>
      </c>
      <c r="M388" s="7">
        <f t="shared" si="32"/>
        <v>178.60000000000002</v>
      </c>
      <c r="N388" s="7">
        <f t="shared" si="33"/>
        <v>1432.2</v>
      </c>
      <c r="O388" s="7">
        <f t="shared" si="34"/>
        <v>-39.300000000000011</v>
      </c>
      <c r="P388" s="7">
        <f t="shared" si="35"/>
        <v>178.60000000000002</v>
      </c>
    </row>
    <row r="389" spans="1:16">
      <c r="A389" s="8" t="s">
        <v>27</v>
      </c>
      <c r="B389" s="9" t="s">
        <v>28</v>
      </c>
      <c r="C389" s="10">
        <v>800</v>
      </c>
      <c r="D389" s="10">
        <v>630</v>
      </c>
      <c r="E389" s="10">
        <v>40</v>
      </c>
      <c r="F389" s="10">
        <v>39.700000000000003</v>
      </c>
      <c r="G389" s="10">
        <v>0</v>
      </c>
      <c r="H389" s="10">
        <v>39.700000000000003</v>
      </c>
      <c r="I389" s="10">
        <v>0</v>
      </c>
      <c r="J389" s="10">
        <v>0</v>
      </c>
      <c r="K389" s="10">
        <f t="shared" si="30"/>
        <v>0.29999999999999716</v>
      </c>
      <c r="L389" s="10">
        <f t="shared" si="31"/>
        <v>590.29999999999995</v>
      </c>
      <c r="M389" s="10">
        <f t="shared" si="32"/>
        <v>99.25</v>
      </c>
      <c r="N389" s="10">
        <f t="shared" si="33"/>
        <v>590.29999999999995</v>
      </c>
      <c r="O389" s="10">
        <f t="shared" si="34"/>
        <v>0.29999999999999716</v>
      </c>
      <c r="P389" s="10">
        <f t="shared" si="35"/>
        <v>99.25</v>
      </c>
    </row>
    <row r="390" spans="1:16">
      <c r="A390" s="8" t="s">
        <v>29</v>
      </c>
      <c r="B390" s="9" t="s">
        <v>30</v>
      </c>
      <c r="C390" s="10">
        <v>676.5</v>
      </c>
      <c r="D390" s="10">
        <v>576.5</v>
      </c>
      <c r="E390" s="10">
        <v>10</v>
      </c>
      <c r="F390" s="10">
        <v>49.6</v>
      </c>
      <c r="G390" s="10">
        <v>0</v>
      </c>
      <c r="H390" s="10">
        <v>49.6</v>
      </c>
      <c r="I390" s="10">
        <v>0</v>
      </c>
      <c r="J390" s="10">
        <v>0</v>
      </c>
      <c r="K390" s="10">
        <f t="shared" ref="K390:K453" si="36">E390-F390</f>
        <v>-39.6</v>
      </c>
      <c r="L390" s="10">
        <f t="shared" ref="L390:L453" si="37">D390-F390</f>
        <v>526.9</v>
      </c>
      <c r="M390" s="10">
        <f t="shared" ref="M390:M453" si="38">IF(E390=0,0,(F390/E390)*100)</f>
        <v>496</v>
      </c>
      <c r="N390" s="10">
        <f t="shared" ref="N390:N453" si="39">D390-H390</f>
        <v>526.9</v>
      </c>
      <c r="O390" s="10">
        <f t="shared" ref="O390:O453" si="40">E390-H390</f>
        <v>-39.6</v>
      </c>
      <c r="P390" s="10">
        <f t="shared" ref="P390:P453" si="41">IF(E390=0,0,(H390/E390)*100)</f>
        <v>496</v>
      </c>
    </row>
    <row r="391" spans="1:16">
      <c r="A391" s="8" t="s">
        <v>31</v>
      </c>
      <c r="B391" s="9" t="s">
        <v>32</v>
      </c>
      <c r="C391" s="10">
        <v>200</v>
      </c>
      <c r="D391" s="10">
        <v>125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</v>
      </c>
      <c r="L391" s="10">
        <f t="shared" si="37"/>
        <v>125</v>
      </c>
      <c r="M391" s="10">
        <f t="shared" si="38"/>
        <v>0</v>
      </c>
      <c r="N391" s="10">
        <f t="shared" si="39"/>
        <v>125</v>
      </c>
      <c r="O391" s="10">
        <f t="shared" si="40"/>
        <v>0</v>
      </c>
      <c r="P391" s="10">
        <f t="shared" si="41"/>
        <v>0</v>
      </c>
    </row>
    <row r="392" spans="1:16">
      <c r="A392" s="8" t="s">
        <v>92</v>
      </c>
      <c r="B392" s="9" t="s">
        <v>93</v>
      </c>
      <c r="C392" s="10">
        <v>190</v>
      </c>
      <c r="D392" s="10">
        <v>190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</v>
      </c>
      <c r="L392" s="10">
        <f t="shared" si="37"/>
        <v>190</v>
      </c>
      <c r="M392" s="10">
        <f t="shared" si="38"/>
        <v>0</v>
      </c>
      <c r="N392" s="10">
        <f t="shared" si="39"/>
        <v>190</v>
      </c>
      <c r="O392" s="10">
        <f t="shared" si="40"/>
        <v>0</v>
      </c>
      <c r="P392" s="10">
        <f t="shared" si="41"/>
        <v>0</v>
      </c>
    </row>
    <row r="393" spans="1:16" ht="25.5">
      <c r="A393" s="5" t="s">
        <v>198</v>
      </c>
      <c r="B393" s="6" t="s">
        <v>199</v>
      </c>
      <c r="C393" s="7">
        <v>1805.5</v>
      </c>
      <c r="D393" s="7">
        <v>1396.2</v>
      </c>
      <c r="E393" s="7">
        <v>13</v>
      </c>
      <c r="F393" s="7">
        <v>2.87</v>
      </c>
      <c r="G393" s="7">
        <v>0</v>
      </c>
      <c r="H393" s="7">
        <v>2.87</v>
      </c>
      <c r="I393" s="7">
        <v>0</v>
      </c>
      <c r="J393" s="7">
        <v>0</v>
      </c>
      <c r="K393" s="7">
        <f t="shared" si="36"/>
        <v>10.129999999999999</v>
      </c>
      <c r="L393" s="7">
        <f t="shared" si="37"/>
        <v>1393.3300000000002</v>
      </c>
      <c r="M393" s="7">
        <f t="shared" si="38"/>
        <v>22.076923076923077</v>
      </c>
      <c r="N393" s="7">
        <f t="shared" si="39"/>
        <v>1393.3300000000002</v>
      </c>
      <c r="O393" s="7">
        <f t="shared" si="40"/>
        <v>10.129999999999999</v>
      </c>
      <c r="P393" s="7">
        <f t="shared" si="41"/>
        <v>22.076923076923077</v>
      </c>
    </row>
    <row r="394" spans="1:16">
      <c r="A394" s="8" t="s">
        <v>27</v>
      </c>
      <c r="B394" s="9" t="s">
        <v>28</v>
      </c>
      <c r="C394" s="10">
        <v>619.80000000000007</v>
      </c>
      <c r="D394" s="10">
        <v>380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</v>
      </c>
      <c r="L394" s="10">
        <f t="shared" si="37"/>
        <v>380</v>
      </c>
      <c r="M394" s="10">
        <f t="shared" si="38"/>
        <v>0</v>
      </c>
      <c r="N394" s="10">
        <f t="shared" si="39"/>
        <v>380</v>
      </c>
      <c r="O394" s="10">
        <f t="shared" si="40"/>
        <v>0</v>
      </c>
      <c r="P394" s="10">
        <f t="shared" si="41"/>
        <v>0</v>
      </c>
    </row>
    <row r="395" spans="1:16">
      <c r="A395" s="8" t="s">
        <v>29</v>
      </c>
      <c r="B395" s="9" t="s">
        <v>30</v>
      </c>
      <c r="C395" s="10">
        <v>748.7</v>
      </c>
      <c r="D395" s="10">
        <v>678</v>
      </c>
      <c r="E395" s="10">
        <v>13</v>
      </c>
      <c r="F395" s="10">
        <v>2.87</v>
      </c>
      <c r="G395" s="10">
        <v>0</v>
      </c>
      <c r="H395" s="10">
        <v>2.87</v>
      </c>
      <c r="I395" s="10">
        <v>0</v>
      </c>
      <c r="J395" s="10">
        <v>0</v>
      </c>
      <c r="K395" s="10">
        <f t="shared" si="36"/>
        <v>10.129999999999999</v>
      </c>
      <c r="L395" s="10">
        <f t="shared" si="37"/>
        <v>675.13</v>
      </c>
      <c r="M395" s="10">
        <f t="shared" si="38"/>
        <v>22.076923076923077</v>
      </c>
      <c r="N395" s="10">
        <f t="shared" si="39"/>
        <v>675.13</v>
      </c>
      <c r="O395" s="10">
        <f t="shared" si="40"/>
        <v>10.129999999999999</v>
      </c>
      <c r="P395" s="10">
        <f t="shared" si="41"/>
        <v>22.076923076923077</v>
      </c>
    </row>
    <row r="396" spans="1:16">
      <c r="A396" s="8" t="s">
        <v>31</v>
      </c>
      <c r="B396" s="9" t="s">
        <v>32</v>
      </c>
      <c r="C396" s="10">
        <v>250</v>
      </c>
      <c r="D396" s="10">
        <v>150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150</v>
      </c>
      <c r="M396" s="10">
        <f t="shared" si="38"/>
        <v>0</v>
      </c>
      <c r="N396" s="10">
        <f t="shared" si="39"/>
        <v>150</v>
      </c>
      <c r="O396" s="10">
        <f t="shared" si="40"/>
        <v>0</v>
      </c>
      <c r="P396" s="10">
        <f t="shared" si="41"/>
        <v>0</v>
      </c>
    </row>
    <row r="397" spans="1:16" ht="25.5">
      <c r="A397" s="8" t="s">
        <v>57</v>
      </c>
      <c r="B397" s="9" t="s">
        <v>58</v>
      </c>
      <c r="C397" s="10">
        <v>0</v>
      </c>
      <c r="D397" s="10">
        <v>1.2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</v>
      </c>
      <c r="L397" s="10">
        <f t="shared" si="37"/>
        <v>1.2</v>
      </c>
      <c r="M397" s="10">
        <f t="shared" si="38"/>
        <v>0</v>
      </c>
      <c r="N397" s="10">
        <f t="shared" si="39"/>
        <v>1.2</v>
      </c>
      <c r="O397" s="10">
        <f t="shared" si="40"/>
        <v>0</v>
      </c>
      <c r="P397" s="10">
        <f t="shared" si="41"/>
        <v>0</v>
      </c>
    </row>
    <row r="398" spans="1:16">
      <c r="A398" s="8" t="s">
        <v>92</v>
      </c>
      <c r="B398" s="9" t="s">
        <v>93</v>
      </c>
      <c r="C398" s="10">
        <v>187</v>
      </c>
      <c r="D398" s="10">
        <v>187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187</v>
      </c>
      <c r="M398" s="10">
        <f t="shared" si="38"/>
        <v>0</v>
      </c>
      <c r="N398" s="10">
        <f t="shared" si="39"/>
        <v>187</v>
      </c>
      <c r="O398" s="10">
        <f t="shared" si="40"/>
        <v>0</v>
      </c>
      <c r="P398" s="10">
        <f t="shared" si="41"/>
        <v>0</v>
      </c>
    </row>
    <row r="399" spans="1:16" ht="25.5">
      <c r="A399" s="5" t="s">
        <v>200</v>
      </c>
      <c r="B399" s="6" t="s">
        <v>201</v>
      </c>
      <c r="C399" s="7">
        <v>92</v>
      </c>
      <c r="D399" s="7">
        <v>84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f t="shared" si="36"/>
        <v>0</v>
      </c>
      <c r="L399" s="7">
        <f t="shared" si="37"/>
        <v>84</v>
      </c>
      <c r="M399" s="7">
        <f t="shared" si="38"/>
        <v>0</v>
      </c>
      <c r="N399" s="7">
        <f t="shared" si="39"/>
        <v>84</v>
      </c>
      <c r="O399" s="7">
        <f t="shared" si="40"/>
        <v>0</v>
      </c>
      <c r="P399" s="7">
        <f t="shared" si="41"/>
        <v>0</v>
      </c>
    </row>
    <row r="400" spans="1:16">
      <c r="A400" s="8" t="s">
        <v>27</v>
      </c>
      <c r="B400" s="9" t="s">
        <v>28</v>
      </c>
      <c r="C400" s="10">
        <v>25</v>
      </c>
      <c r="D400" s="10">
        <v>18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18</v>
      </c>
      <c r="M400" s="10">
        <f t="shared" si="38"/>
        <v>0</v>
      </c>
      <c r="N400" s="10">
        <f t="shared" si="39"/>
        <v>18</v>
      </c>
      <c r="O400" s="10">
        <f t="shared" si="40"/>
        <v>0</v>
      </c>
      <c r="P400" s="10">
        <f t="shared" si="41"/>
        <v>0</v>
      </c>
    </row>
    <row r="401" spans="1:16">
      <c r="A401" s="8" t="s">
        <v>29</v>
      </c>
      <c r="B401" s="9" t="s">
        <v>30</v>
      </c>
      <c r="C401" s="10">
        <v>35</v>
      </c>
      <c r="D401" s="10">
        <v>23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23</v>
      </c>
      <c r="M401" s="10">
        <f t="shared" si="38"/>
        <v>0</v>
      </c>
      <c r="N401" s="10">
        <f t="shared" si="39"/>
        <v>23</v>
      </c>
      <c r="O401" s="10">
        <f t="shared" si="40"/>
        <v>0</v>
      </c>
      <c r="P401" s="10">
        <f t="shared" si="41"/>
        <v>0</v>
      </c>
    </row>
    <row r="402" spans="1:16">
      <c r="A402" s="8" t="s">
        <v>31</v>
      </c>
      <c r="B402" s="9" t="s">
        <v>32</v>
      </c>
      <c r="C402" s="10">
        <v>17</v>
      </c>
      <c r="D402" s="10">
        <v>14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0</v>
      </c>
      <c r="L402" s="10">
        <f t="shared" si="37"/>
        <v>14</v>
      </c>
      <c r="M402" s="10">
        <f t="shared" si="38"/>
        <v>0</v>
      </c>
      <c r="N402" s="10">
        <f t="shared" si="39"/>
        <v>14</v>
      </c>
      <c r="O402" s="10">
        <f t="shared" si="40"/>
        <v>0</v>
      </c>
      <c r="P402" s="10">
        <f t="shared" si="41"/>
        <v>0</v>
      </c>
    </row>
    <row r="403" spans="1:16">
      <c r="A403" s="8" t="s">
        <v>92</v>
      </c>
      <c r="B403" s="9" t="s">
        <v>93</v>
      </c>
      <c r="C403" s="10">
        <v>15</v>
      </c>
      <c r="D403" s="10">
        <v>29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</v>
      </c>
      <c r="L403" s="10">
        <f t="shared" si="37"/>
        <v>29</v>
      </c>
      <c r="M403" s="10">
        <f t="shared" si="38"/>
        <v>0</v>
      </c>
      <c r="N403" s="10">
        <f t="shared" si="39"/>
        <v>29</v>
      </c>
      <c r="O403" s="10">
        <f t="shared" si="40"/>
        <v>0</v>
      </c>
      <c r="P403" s="10">
        <f t="shared" si="41"/>
        <v>0</v>
      </c>
    </row>
    <row r="404" spans="1:16" ht="25.5">
      <c r="A404" s="5" t="s">
        <v>202</v>
      </c>
      <c r="B404" s="6" t="s">
        <v>109</v>
      </c>
      <c r="C404" s="7">
        <v>2827.5190000000002</v>
      </c>
      <c r="D404" s="7">
        <v>6693.0190000000002</v>
      </c>
      <c r="E404" s="7">
        <v>401.33299999999997</v>
      </c>
      <c r="F404" s="7">
        <v>194.71075999999999</v>
      </c>
      <c r="G404" s="7">
        <v>0</v>
      </c>
      <c r="H404" s="7">
        <v>12.80176</v>
      </c>
      <c r="I404" s="7">
        <v>181.96899999999999</v>
      </c>
      <c r="J404" s="7">
        <v>211.68348</v>
      </c>
      <c r="K404" s="7">
        <f t="shared" si="36"/>
        <v>206.62223999999998</v>
      </c>
      <c r="L404" s="7">
        <f t="shared" si="37"/>
        <v>6498.3082400000003</v>
      </c>
      <c r="M404" s="7">
        <f t="shared" si="38"/>
        <v>48.516010395357476</v>
      </c>
      <c r="N404" s="7">
        <f t="shared" si="39"/>
        <v>6680.2172399999999</v>
      </c>
      <c r="O404" s="7">
        <f t="shared" si="40"/>
        <v>388.53123999999997</v>
      </c>
      <c r="P404" s="7">
        <f t="shared" si="41"/>
        <v>3.1898099583139188</v>
      </c>
    </row>
    <row r="405" spans="1:16">
      <c r="A405" s="8" t="s">
        <v>23</v>
      </c>
      <c r="B405" s="9" t="s">
        <v>24</v>
      </c>
      <c r="C405" s="10">
        <v>1286.2750000000001</v>
      </c>
      <c r="D405" s="10">
        <v>4677.473</v>
      </c>
      <c r="E405" s="10">
        <v>273.22399999999999</v>
      </c>
      <c r="F405" s="10">
        <v>153.67699999999999</v>
      </c>
      <c r="G405" s="10">
        <v>0</v>
      </c>
      <c r="H405" s="10">
        <v>0</v>
      </c>
      <c r="I405" s="10">
        <v>153.67699999999999</v>
      </c>
      <c r="J405" s="10">
        <v>153.67699999999999</v>
      </c>
      <c r="K405" s="10">
        <f t="shared" si="36"/>
        <v>119.547</v>
      </c>
      <c r="L405" s="10">
        <f t="shared" si="37"/>
        <v>4523.7960000000003</v>
      </c>
      <c r="M405" s="10">
        <f t="shared" si="38"/>
        <v>56.245790999326559</v>
      </c>
      <c r="N405" s="10">
        <f t="shared" si="39"/>
        <v>4677.473</v>
      </c>
      <c r="O405" s="10">
        <f t="shared" si="40"/>
        <v>273.22399999999999</v>
      </c>
      <c r="P405" s="10">
        <f t="shared" si="41"/>
        <v>0</v>
      </c>
    </row>
    <row r="406" spans="1:16">
      <c r="A406" s="8" t="s">
        <v>25</v>
      </c>
      <c r="B406" s="9" t="s">
        <v>26</v>
      </c>
      <c r="C406" s="10">
        <v>282.97500000000002</v>
      </c>
      <c r="D406" s="10">
        <v>1016.851</v>
      </c>
      <c r="E406" s="10">
        <v>60.109000000000002</v>
      </c>
      <c r="F406" s="10">
        <v>30.355709999999998</v>
      </c>
      <c r="G406" s="10">
        <v>0</v>
      </c>
      <c r="H406" s="10">
        <v>2.0637099999999999</v>
      </c>
      <c r="I406" s="10">
        <v>28.292000000000002</v>
      </c>
      <c r="J406" s="10">
        <v>28.292000000000002</v>
      </c>
      <c r="K406" s="10">
        <f t="shared" si="36"/>
        <v>29.753290000000003</v>
      </c>
      <c r="L406" s="10">
        <f t="shared" si="37"/>
        <v>986.49528999999995</v>
      </c>
      <c r="M406" s="10">
        <f t="shared" si="38"/>
        <v>50.501106323512282</v>
      </c>
      <c r="N406" s="10">
        <f t="shared" si="39"/>
        <v>1014.78729</v>
      </c>
      <c r="O406" s="10">
        <f t="shared" si="40"/>
        <v>58.045290000000001</v>
      </c>
      <c r="P406" s="10">
        <f t="shared" si="41"/>
        <v>3.4332795421650664</v>
      </c>
    </row>
    <row r="407" spans="1:16">
      <c r="A407" s="8" t="s">
        <v>27</v>
      </c>
      <c r="B407" s="9" t="s">
        <v>28</v>
      </c>
      <c r="C407" s="10">
        <v>225</v>
      </c>
      <c r="D407" s="10">
        <v>225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28.165500000000002</v>
      </c>
      <c r="K407" s="10">
        <f t="shared" si="36"/>
        <v>0</v>
      </c>
      <c r="L407" s="10">
        <f t="shared" si="37"/>
        <v>225</v>
      </c>
      <c r="M407" s="10">
        <f t="shared" si="38"/>
        <v>0</v>
      </c>
      <c r="N407" s="10">
        <f t="shared" si="39"/>
        <v>225</v>
      </c>
      <c r="O407" s="10">
        <f t="shared" si="40"/>
        <v>0</v>
      </c>
      <c r="P407" s="10">
        <f t="shared" si="41"/>
        <v>0</v>
      </c>
    </row>
    <row r="408" spans="1:16">
      <c r="A408" s="8" t="s">
        <v>84</v>
      </c>
      <c r="B408" s="9" t="s">
        <v>85</v>
      </c>
      <c r="C408" s="10">
        <v>15</v>
      </c>
      <c r="D408" s="10">
        <v>30.426000000000002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0</v>
      </c>
      <c r="L408" s="10">
        <f t="shared" si="37"/>
        <v>30.426000000000002</v>
      </c>
      <c r="M408" s="10">
        <f t="shared" si="38"/>
        <v>0</v>
      </c>
      <c r="N408" s="10">
        <f t="shared" si="39"/>
        <v>30.426000000000002</v>
      </c>
      <c r="O408" s="10">
        <f t="shared" si="40"/>
        <v>0</v>
      </c>
      <c r="P408" s="10">
        <f t="shared" si="41"/>
        <v>0</v>
      </c>
    </row>
    <row r="409" spans="1:16">
      <c r="A409" s="8" t="s">
        <v>29</v>
      </c>
      <c r="B409" s="9" t="s">
        <v>30</v>
      </c>
      <c r="C409" s="10">
        <v>200</v>
      </c>
      <c r="D409" s="10">
        <v>245</v>
      </c>
      <c r="E409" s="10">
        <v>0</v>
      </c>
      <c r="F409" s="10">
        <v>0.56146000000000007</v>
      </c>
      <c r="G409" s="10">
        <v>0</v>
      </c>
      <c r="H409" s="10">
        <v>0.56146000000000007</v>
      </c>
      <c r="I409" s="10">
        <v>0</v>
      </c>
      <c r="J409" s="10">
        <v>0.18</v>
      </c>
      <c r="K409" s="10">
        <f t="shared" si="36"/>
        <v>-0.56146000000000007</v>
      </c>
      <c r="L409" s="10">
        <f t="shared" si="37"/>
        <v>244.43853999999999</v>
      </c>
      <c r="M409" s="10">
        <f t="shared" si="38"/>
        <v>0</v>
      </c>
      <c r="N409" s="10">
        <f t="shared" si="39"/>
        <v>244.43853999999999</v>
      </c>
      <c r="O409" s="10">
        <f t="shared" si="40"/>
        <v>-0.56146000000000007</v>
      </c>
      <c r="P409" s="10">
        <f t="shared" si="41"/>
        <v>0</v>
      </c>
    </row>
    <row r="410" spans="1:16">
      <c r="A410" s="8" t="s">
        <v>31</v>
      </c>
      <c r="B410" s="9" t="s">
        <v>32</v>
      </c>
      <c r="C410" s="10">
        <v>50</v>
      </c>
      <c r="D410" s="10">
        <v>5</v>
      </c>
      <c r="E410" s="10">
        <v>0</v>
      </c>
      <c r="F410" s="10">
        <v>0.3</v>
      </c>
      <c r="G410" s="10">
        <v>0</v>
      </c>
      <c r="H410" s="10">
        <v>0.36</v>
      </c>
      <c r="I410" s="10">
        <v>0</v>
      </c>
      <c r="J410" s="10">
        <v>0</v>
      </c>
      <c r="K410" s="10">
        <f t="shared" si="36"/>
        <v>-0.3</v>
      </c>
      <c r="L410" s="10">
        <f t="shared" si="37"/>
        <v>4.7</v>
      </c>
      <c r="M410" s="10">
        <f t="shared" si="38"/>
        <v>0</v>
      </c>
      <c r="N410" s="10">
        <f t="shared" si="39"/>
        <v>4.6399999999999997</v>
      </c>
      <c r="O410" s="10">
        <f t="shared" si="40"/>
        <v>-0.36</v>
      </c>
      <c r="P410" s="10">
        <f t="shared" si="41"/>
        <v>0</v>
      </c>
    </row>
    <row r="411" spans="1:16">
      <c r="A411" s="8" t="s">
        <v>35</v>
      </c>
      <c r="B411" s="9" t="s">
        <v>36</v>
      </c>
      <c r="C411" s="10">
        <v>40</v>
      </c>
      <c r="D411" s="10">
        <v>40</v>
      </c>
      <c r="E411" s="10">
        <v>3</v>
      </c>
      <c r="F411" s="10">
        <v>0</v>
      </c>
      <c r="G411" s="10">
        <v>0</v>
      </c>
      <c r="H411" s="10">
        <v>0</v>
      </c>
      <c r="I411" s="10">
        <v>0</v>
      </c>
      <c r="J411" s="10">
        <v>1.3689800000000001</v>
      </c>
      <c r="K411" s="10">
        <f t="shared" si="36"/>
        <v>3</v>
      </c>
      <c r="L411" s="10">
        <f t="shared" si="37"/>
        <v>40</v>
      </c>
      <c r="M411" s="10">
        <f t="shared" si="38"/>
        <v>0</v>
      </c>
      <c r="N411" s="10">
        <f t="shared" si="39"/>
        <v>40</v>
      </c>
      <c r="O411" s="10">
        <f t="shared" si="40"/>
        <v>3</v>
      </c>
      <c r="P411" s="10">
        <f t="shared" si="41"/>
        <v>0</v>
      </c>
    </row>
    <row r="412" spans="1:16">
      <c r="A412" s="8" t="s">
        <v>37</v>
      </c>
      <c r="B412" s="9" t="s">
        <v>38</v>
      </c>
      <c r="C412" s="10">
        <v>194.5</v>
      </c>
      <c r="D412" s="10">
        <v>189.5</v>
      </c>
      <c r="E412" s="10">
        <v>15</v>
      </c>
      <c r="F412" s="10">
        <v>5.9225500000000002</v>
      </c>
      <c r="G412" s="10">
        <v>0</v>
      </c>
      <c r="H412" s="10">
        <v>5.9225500000000002</v>
      </c>
      <c r="I412" s="10">
        <v>0</v>
      </c>
      <c r="J412" s="10">
        <v>0</v>
      </c>
      <c r="K412" s="10">
        <f t="shared" si="36"/>
        <v>9.0774499999999989</v>
      </c>
      <c r="L412" s="10">
        <f t="shared" si="37"/>
        <v>183.57745</v>
      </c>
      <c r="M412" s="10">
        <f t="shared" si="38"/>
        <v>39.483666666666664</v>
      </c>
      <c r="N412" s="10">
        <f t="shared" si="39"/>
        <v>183.57745</v>
      </c>
      <c r="O412" s="10">
        <f t="shared" si="40"/>
        <v>9.0774499999999989</v>
      </c>
      <c r="P412" s="10">
        <f t="shared" si="41"/>
        <v>39.483666666666664</v>
      </c>
    </row>
    <row r="413" spans="1:16">
      <c r="A413" s="8" t="s">
        <v>39</v>
      </c>
      <c r="B413" s="9" t="s">
        <v>40</v>
      </c>
      <c r="C413" s="10">
        <v>533.76900000000001</v>
      </c>
      <c r="D413" s="10">
        <v>263.76900000000001</v>
      </c>
      <c r="E413" s="10">
        <v>50</v>
      </c>
      <c r="F413" s="10">
        <v>3.8940399999999999</v>
      </c>
      <c r="G413" s="10">
        <v>0</v>
      </c>
      <c r="H413" s="10">
        <v>3.8940399999999999</v>
      </c>
      <c r="I413" s="10">
        <v>0</v>
      </c>
      <c r="J413" s="10">
        <v>0</v>
      </c>
      <c r="K413" s="10">
        <f t="shared" si="36"/>
        <v>46.105960000000003</v>
      </c>
      <c r="L413" s="10">
        <f t="shared" si="37"/>
        <v>259.87495999999999</v>
      </c>
      <c r="M413" s="10">
        <f t="shared" si="38"/>
        <v>7.7880799999999999</v>
      </c>
      <c r="N413" s="10">
        <f t="shared" si="39"/>
        <v>259.87495999999999</v>
      </c>
      <c r="O413" s="10">
        <f t="shared" si="40"/>
        <v>46.105960000000003</v>
      </c>
      <c r="P413" s="10">
        <f t="shared" si="41"/>
        <v>7.7880799999999999</v>
      </c>
    </row>
    <row r="414" spans="1:16" ht="38.25">
      <c r="A414" s="5" t="s">
        <v>203</v>
      </c>
      <c r="B414" s="6" t="s">
        <v>204</v>
      </c>
      <c r="C414" s="7">
        <v>1278.5</v>
      </c>
      <c r="D414" s="7">
        <v>1138.5</v>
      </c>
      <c r="E414" s="7">
        <v>60</v>
      </c>
      <c r="F414" s="7">
        <v>0</v>
      </c>
      <c r="G414" s="7">
        <v>0</v>
      </c>
      <c r="H414" s="7">
        <v>0</v>
      </c>
      <c r="I414" s="7">
        <v>0</v>
      </c>
      <c r="J414" s="7">
        <v>23.808</v>
      </c>
      <c r="K414" s="7">
        <f t="shared" si="36"/>
        <v>60</v>
      </c>
      <c r="L414" s="7">
        <f t="shared" si="37"/>
        <v>1138.5</v>
      </c>
      <c r="M414" s="7">
        <f t="shared" si="38"/>
        <v>0</v>
      </c>
      <c r="N414" s="7">
        <f t="shared" si="39"/>
        <v>1138.5</v>
      </c>
      <c r="O414" s="7">
        <f t="shared" si="40"/>
        <v>60</v>
      </c>
      <c r="P414" s="7">
        <f t="shared" si="41"/>
        <v>0</v>
      </c>
    </row>
    <row r="415" spans="1:16">
      <c r="A415" s="8" t="s">
        <v>27</v>
      </c>
      <c r="B415" s="9" t="s">
        <v>28</v>
      </c>
      <c r="C415" s="10">
        <v>788.5</v>
      </c>
      <c r="D415" s="10">
        <v>688.5</v>
      </c>
      <c r="E415" s="10">
        <v>60</v>
      </c>
      <c r="F415" s="10">
        <v>0</v>
      </c>
      <c r="G415" s="10">
        <v>0</v>
      </c>
      <c r="H415" s="10">
        <v>0</v>
      </c>
      <c r="I415" s="10">
        <v>0</v>
      </c>
      <c r="J415" s="10">
        <v>23.808</v>
      </c>
      <c r="K415" s="10">
        <f t="shared" si="36"/>
        <v>60</v>
      </c>
      <c r="L415" s="10">
        <f t="shared" si="37"/>
        <v>688.5</v>
      </c>
      <c r="M415" s="10">
        <f t="shared" si="38"/>
        <v>0</v>
      </c>
      <c r="N415" s="10">
        <f t="shared" si="39"/>
        <v>688.5</v>
      </c>
      <c r="O415" s="10">
        <f t="shared" si="40"/>
        <v>60</v>
      </c>
      <c r="P415" s="10">
        <f t="shared" si="41"/>
        <v>0</v>
      </c>
    </row>
    <row r="416" spans="1:16">
      <c r="A416" s="8" t="s">
        <v>29</v>
      </c>
      <c r="B416" s="9" t="s">
        <v>30</v>
      </c>
      <c r="C416" s="10">
        <v>490</v>
      </c>
      <c r="D416" s="10">
        <v>450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450</v>
      </c>
      <c r="M416" s="10">
        <f t="shared" si="38"/>
        <v>0</v>
      </c>
      <c r="N416" s="10">
        <f t="shared" si="39"/>
        <v>450</v>
      </c>
      <c r="O416" s="10">
        <f t="shared" si="40"/>
        <v>0</v>
      </c>
      <c r="P416" s="10">
        <f t="shared" si="41"/>
        <v>0</v>
      </c>
    </row>
    <row r="417" spans="1:16" ht="25.5">
      <c r="A417" s="5" t="s">
        <v>205</v>
      </c>
      <c r="B417" s="6" t="s">
        <v>206</v>
      </c>
      <c r="C417" s="7">
        <v>1300</v>
      </c>
      <c r="D417" s="7">
        <v>2600</v>
      </c>
      <c r="E417" s="7">
        <v>300</v>
      </c>
      <c r="F417" s="7">
        <v>55.295800000000007</v>
      </c>
      <c r="G417" s="7">
        <v>0</v>
      </c>
      <c r="H417" s="7">
        <v>91.353429999999989</v>
      </c>
      <c r="I417" s="7">
        <v>4.3448100000000007</v>
      </c>
      <c r="J417" s="7">
        <v>57.31</v>
      </c>
      <c r="K417" s="7">
        <f t="shared" si="36"/>
        <v>244.70419999999999</v>
      </c>
      <c r="L417" s="7">
        <f t="shared" si="37"/>
        <v>2544.7042000000001</v>
      </c>
      <c r="M417" s="7">
        <f t="shared" si="38"/>
        <v>18.431933333333337</v>
      </c>
      <c r="N417" s="7">
        <f t="shared" si="39"/>
        <v>2508.6465699999999</v>
      </c>
      <c r="O417" s="7">
        <f t="shared" si="40"/>
        <v>208.64657</v>
      </c>
      <c r="P417" s="7">
        <f t="shared" si="41"/>
        <v>30.451143333333331</v>
      </c>
    </row>
    <row r="418" spans="1:16" ht="25.5">
      <c r="A418" s="8" t="s">
        <v>57</v>
      </c>
      <c r="B418" s="9" t="s">
        <v>58</v>
      </c>
      <c r="C418" s="10">
        <v>1300</v>
      </c>
      <c r="D418" s="10">
        <v>2600</v>
      </c>
      <c r="E418" s="10">
        <v>300</v>
      </c>
      <c r="F418" s="10">
        <v>55.295800000000007</v>
      </c>
      <c r="G418" s="10">
        <v>0</v>
      </c>
      <c r="H418" s="10">
        <v>91.353429999999989</v>
      </c>
      <c r="I418" s="10">
        <v>4.3448100000000007</v>
      </c>
      <c r="J418" s="10">
        <v>57.31</v>
      </c>
      <c r="K418" s="10">
        <f t="shared" si="36"/>
        <v>244.70419999999999</v>
      </c>
      <c r="L418" s="10">
        <f t="shared" si="37"/>
        <v>2544.7042000000001</v>
      </c>
      <c r="M418" s="10">
        <f t="shared" si="38"/>
        <v>18.431933333333337</v>
      </c>
      <c r="N418" s="10">
        <f t="shared" si="39"/>
        <v>2508.6465699999999</v>
      </c>
      <c r="O418" s="10">
        <f t="shared" si="40"/>
        <v>208.64657</v>
      </c>
      <c r="P418" s="10">
        <f t="shared" si="41"/>
        <v>30.451143333333331</v>
      </c>
    </row>
    <row r="419" spans="1:16" ht="25.5">
      <c r="A419" s="5" t="s">
        <v>207</v>
      </c>
      <c r="B419" s="6" t="s">
        <v>208</v>
      </c>
      <c r="C419" s="7">
        <v>24259.626</v>
      </c>
      <c r="D419" s="7">
        <v>28426.025920000004</v>
      </c>
      <c r="E419" s="7">
        <v>660.84400000000005</v>
      </c>
      <c r="F419" s="7">
        <v>512.13980000000004</v>
      </c>
      <c r="G419" s="7">
        <v>0</v>
      </c>
      <c r="H419" s="7">
        <v>255.60900000000001</v>
      </c>
      <c r="I419" s="7">
        <v>256.5308</v>
      </c>
      <c r="J419" s="7">
        <v>775.38687999999991</v>
      </c>
      <c r="K419" s="7">
        <f t="shared" si="36"/>
        <v>148.70420000000001</v>
      </c>
      <c r="L419" s="7">
        <f t="shared" si="37"/>
        <v>27913.886120000003</v>
      </c>
      <c r="M419" s="7">
        <f t="shared" si="38"/>
        <v>77.497836100501786</v>
      </c>
      <c r="N419" s="7">
        <f t="shared" si="39"/>
        <v>28170.416920000003</v>
      </c>
      <c r="O419" s="7">
        <f t="shared" si="40"/>
        <v>405.23500000000001</v>
      </c>
      <c r="P419" s="7">
        <f t="shared" si="41"/>
        <v>38.679173904885268</v>
      </c>
    </row>
    <row r="420" spans="1:16" ht="38.25">
      <c r="A420" s="5" t="s">
        <v>209</v>
      </c>
      <c r="B420" s="6" t="s">
        <v>46</v>
      </c>
      <c r="C420" s="7">
        <v>5360.9880000000003</v>
      </c>
      <c r="D420" s="7">
        <v>5317.213999999999</v>
      </c>
      <c r="E420" s="7">
        <v>535.41899999999998</v>
      </c>
      <c r="F420" s="7">
        <v>147.06</v>
      </c>
      <c r="G420" s="7">
        <v>0</v>
      </c>
      <c r="H420" s="7">
        <v>0.18</v>
      </c>
      <c r="I420" s="7">
        <v>146.88</v>
      </c>
      <c r="J420" s="7">
        <v>147.51242000000002</v>
      </c>
      <c r="K420" s="7">
        <f t="shared" si="36"/>
        <v>388.35899999999998</v>
      </c>
      <c r="L420" s="7">
        <f t="shared" si="37"/>
        <v>5170.1539999999986</v>
      </c>
      <c r="M420" s="7">
        <f t="shared" si="38"/>
        <v>27.466339446302801</v>
      </c>
      <c r="N420" s="7">
        <f t="shared" si="39"/>
        <v>5317.0339999999987</v>
      </c>
      <c r="O420" s="7">
        <f t="shared" si="40"/>
        <v>535.23900000000003</v>
      </c>
      <c r="P420" s="7">
        <f t="shared" si="41"/>
        <v>3.3618530534030355E-2</v>
      </c>
    </row>
    <row r="421" spans="1:16">
      <c r="A421" s="8" t="s">
        <v>23</v>
      </c>
      <c r="B421" s="9" t="s">
        <v>24</v>
      </c>
      <c r="C421" s="10">
        <v>4205.5680000000002</v>
      </c>
      <c r="D421" s="10">
        <v>4169.6880000000001</v>
      </c>
      <c r="E421" s="10">
        <v>415.99799999999999</v>
      </c>
      <c r="F421" s="10">
        <v>120</v>
      </c>
      <c r="G421" s="10">
        <v>0</v>
      </c>
      <c r="H421" s="10">
        <v>0</v>
      </c>
      <c r="I421" s="10">
        <v>120</v>
      </c>
      <c r="J421" s="10">
        <v>120</v>
      </c>
      <c r="K421" s="10">
        <f t="shared" si="36"/>
        <v>295.99799999999999</v>
      </c>
      <c r="L421" s="10">
        <f t="shared" si="37"/>
        <v>4049.6880000000001</v>
      </c>
      <c r="M421" s="10">
        <f t="shared" si="38"/>
        <v>28.846292530252548</v>
      </c>
      <c r="N421" s="10">
        <f t="shared" si="39"/>
        <v>4169.6880000000001</v>
      </c>
      <c r="O421" s="10">
        <f t="shared" si="40"/>
        <v>415.99799999999999</v>
      </c>
      <c r="P421" s="10">
        <f t="shared" si="41"/>
        <v>0</v>
      </c>
    </row>
    <row r="422" spans="1:16">
      <c r="A422" s="8" t="s">
        <v>25</v>
      </c>
      <c r="B422" s="9" t="s">
        <v>26</v>
      </c>
      <c r="C422" s="10">
        <v>910.95500000000004</v>
      </c>
      <c r="D422" s="10">
        <v>903.06100000000004</v>
      </c>
      <c r="E422" s="10">
        <v>99.52</v>
      </c>
      <c r="F422" s="10">
        <v>26.400000000000002</v>
      </c>
      <c r="G422" s="10">
        <v>0</v>
      </c>
      <c r="H422" s="10">
        <v>0</v>
      </c>
      <c r="I422" s="10">
        <v>26.400000000000002</v>
      </c>
      <c r="J422" s="10">
        <v>26.400000000000002</v>
      </c>
      <c r="K422" s="10">
        <f t="shared" si="36"/>
        <v>73.11999999999999</v>
      </c>
      <c r="L422" s="10">
        <f t="shared" si="37"/>
        <v>876.66100000000006</v>
      </c>
      <c r="M422" s="10">
        <f t="shared" si="38"/>
        <v>26.527331189710612</v>
      </c>
      <c r="N422" s="10">
        <f t="shared" si="39"/>
        <v>903.06100000000004</v>
      </c>
      <c r="O422" s="10">
        <f t="shared" si="40"/>
        <v>99.52</v>
      </c>
      <c r="P422" s="10">
        <f t="shared" si="41"/>
        <v>0</v>
      </c>
    </row>
    <row r="423" spans="1:16">
      <c r="A423" s="8" t="s">
        <v>27</v>
      </c>
      <c r="B423" s="9" t="s">
        <v>28</v>
      </c>
      <c r="C423" s="10">
        <v>142.33699999999999</v>
      </c>
      <c r="D423" s="10">
        <v>142.33699999999999</v>
      </c>
      <c r="E423" s="10">
        <v>11.9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11.9</v>
      </c>
      <c r="L423" s="10">
        <f t="shared" si="37"/>
        <v>142.33699999999999</v>
      </c>
      <c r="M423" s="10">
        <f t="shared" si="38"/>
        <v>0</v>
      </c>
      <c r="N423" s="10">
        <f t="shared" si="39"/>
        <v>142.33699999999999</v>
      </c>
      <c r="O423" s="10">
        <f t="shared" si="40"/>
        <v>11.9</v>
      </c>
      <c r="P423" s="10">
        <f t="shared" si="41"/>
        <v>0</v>
      </c>
    </row>
    <row r="424" spans="1:16">
      <c r="A424" s="8" t="s">
        <v>29</v>
      </c>
      <c r="B424" s="9" t="s">
        <v>30</v>
      </c>
      <c r="C424" s="10">
        <v>85.436000000000007</v>
      </c>
      <c r="D424" s="10">
        <v>85.436000000000007</v>
      </c>
      <c r="E424" s="10">
        <v>7.1000000000000005</v>
      </c>
      <c r="F424" s="10">
        <v>0.48</v>
      </c>
      <c r="G424" s="10">
        <v>0</v>
      </c>
      <c r="H424" s="10">
        <v>0</v>
      </c>
      <c r="I424" s="10">
        <v>0.48</v>
      </c>
      <c r="J424" s="10">
        <v>1.1124200000000002</v>
      </c>
      <c r="K424" s="10">
        <f t="shared" si="36"/>
        <v>6.620000000000001</v>
      </c>
      <c r="L424" s="10">
        <f t="shared" si="37"/>
        <v>84.956000000000003</v>
      </c>
      <c r="M424" s="10">
        <f t="shared" si="38"/>
        <v>6.7605633802816891</v>
      </c>
      <c r="N424" s="10">
        <f t="shared" si="39"/>
        <v>85.436000000000007</v>
      </c>
      <c r="O424" s="10">
        <f t="shared" si="40"/>
        <v>7.1000000000000005</v>
      </c>
      <c r="P424" s="10">
        <f t="shared" si="41"/>
        <v>0</v>
      </c>
    </row>
    <row r="425" spans="1:16">
      <c r="A425" s="8" t="s">
        <v>31</v>
      </c>
      <c r="B425" s="9" t="s">
        <v>32</v>
      </c>
      <c r="C425" s="10">
        <v>12.901</v>
      </c>
      <c r="D425" s="10">
        <v>12.901</v>
      </c>
      <c r="E425" s="10">
        <v>0.90100000000000002</v>
      </c>
      <c r="F425" s="10">
        <v>0.18</v>
      </c>
      <c r="G425" s="10">
        <v>0</v>
      </c>
      <c r="H425" s="10">
        <v>0.18</v>
      </c>
      <c r="I425" s="10">
        <v>0</v>
      </c>
      <c r="J425" s="10">
        <v>0</v>
      </c>
      <c r="K425" s="10">
        <f t="shared" si="36"/>
        <v>0.72100000000000009</v>
      </c>
      <c r="L425" s="10">
        <f t="shared" si="37"/>
        <v>12.721</v>
      </c>
      <c r="M425" s="10">
        <f t="shared" si="38"/>
        <v>19.977802441731406</v>
      </c>
      <c r="N425" s="10">
        <f t="shared" si="39"/>
        <v>12.721</v>
      </c>
      <c r="O425" s="10">
        <f t="shared" si="40"/>
        <v>0.72100000000000009</v>
      </c>
      <c r="P425" s="10">
        <f t="shared" si="41"/>
        <v>19.977802441731406</v>
      </c>
    </row>
    <row r="426" spans="1:16" ht="25.5">
      <c r="A426" s="8" t="s">
        <v>41</v>
      </c>
      <c r="B426" s="9" t="s">
        <v>42</v>
      </c>
      <c r="C426" s="10">
        <v>3.7909999999999999</v>
      </c>
      <c r="D426" s="10">
        <v>3.7909999999999999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</v>
      </c>
      <c r="L426" s="10">
        <f t="shared" si="37"/>
        <v>3.7909999999999999</v>
      </c>
      <c r="M426" s="10">
        <f t="shared" si="38"/>
        <v>0</v>
      </c>
      <c r="N426" s="10">
        <f t="shared" si="39"/>
        <v>3.7909999999999999</v>
      </c>
      <c r="O426" s="10">
        <f t="shared" si="40"/>
        <v>0</v>
      </c>
      <c r="P426" s="10">
        <f t="shared" si="41"/>
        <v>0</v>
      </c>
    </row>
    <row r="427" spans="1:16">
      <c r="A427" s="5" t="s">
        <v>210</v>
      </c>
      <c r="B427" s="6" t="s">
        <v>211</v>
      </c>
      <c r="C427" s="7">
        <v>401</v>
      </c>
      <c r="D427" s="7">
        <v>1423.2217499999999</v>
      </c>
      <c r="E427" s="7">
        <v>0</v>
      </c>
      <c r="F427" s="7">
        <v>20</v>
      </c>
      <c r="G427" s="7">
        <v>0</v>
      </c>
      <c r="H427" s="7">
        <v>0</v>
      </c>
      <c r="I427" s="7">
        <v>20</v>
      </c>
      <c r="J427" s="7">
        <v>243.13499999999999</v>
      </c>
      <c r="K427" s="7">
        <f t="shared" si="36"/>
        <v>-20</v>
      </c>
      <c r="L427" s="7">
        <f t="shared" si="37"/>
        <v>1403.2217499999999</v>
      </c>
      <c r="M427" s="7">
        <f t="shared" si="38"/>
        <v>0</v>
      </c>
      <c r="N427" s="7">
        <f t="shared" si="39"/>
        <v>1423.2217499999999</v>
      </c>
      <c r="O427" s="7">
        <f t="shared" si="40"/>
        <v>0</v>
      </c>
      <c r="P427" s="7">
        <f t="shared" si="41"/>
        <v>0</v>
      </c>
    </row>
    <row r="428" spans="1:16" ht="25.5">
      <c r="A428" s="8" t="s">
        <v>57</v>
      </c>
      <c r="B428" s="9" t="s">
        <v>58</v>
      </c>
      <c r="C428" s="10">
        <v>401</v>
      </c>
      <c r="D428" s="10">
        <v>1423.2217499999999</v>
      </c>
      <c r="E428" s="10">
        <v>0</v>
      </c>
      <c r="F428" s="10">
        <v>20</v>
      </c>
      <c r="G428" s="10">
        <v>0</v>
      </c>
      <c r="H428" s="10">
        <v>0</v>
      </c>
      <c r="I428" s="10">
        <v>20</v>
      </c>
      <c r="J428" s="10">
        <v>243.13499999999999</v>
      </c>
      <c r="K428" s="10">
        <f t="shared" si="36"/>
        <v>-20</v>
      </c>
      <c r="L428" s="10">
        <f t="shared" si="37"/>
        <v>1403.2217499999999</v>
      </c>
      <c r="M428" s="10">
        <f t="shared" si="38"/>
        <v>0</v>
      </c>
      <c r="N428" s="10">
        <f t="shared" si="39"/>
        <v>1423.2217499999999</v>
      </c>
      <c r="O428" s="10">
        <f t="shared" si="40"/>
        <v>0</v>
      </c>
      <c r="P428" s="10">
        <f t="shared" si="41"/>
        <v>0</v>
      </c>
    </row>
    <row r="429" spans="1:16">
      <c r="A429" s="5" t="s">
        <v>212</v>
      </c>
      <c r="B429" s="6" t="s">
        <v>213</v>
      </c>
      <c r="C429" s="7">
        <v>500</v>
      </c>
      <c r="D429" s="7">
        <v>516.16323</v>
      </c>
      <c r="E429" s="7">
        <v>0</v>
      </c>
      <c r="F429" s="7">
        <v>220.429</v>
      </c>
      <c r="G429" s="7">
        <v>0</v>
      </c>
      <c r="H429" s="7">
        <v>220.429</v>
      </c>
      <c r="I429" s="7">
        <v>0</v>
      </c>
      <c r="J429" s="7">
        <v>0</v>
      </c>
      <c r="K429" s="7">
        <f t="shared" si="36"/>
        <v>-220.429</v>
      </c>
      <c r="L429" s="7">
        <f t="shared" si="37"/>
        <v>295.73423000000003</v>
      </c>
      <c r="M429" s="7">
        <f t="shared" si="38"/>
        <v>0</v>
      </c>
      <c r="N429" s="7">
        <f t="shared" si="39"/>
        <v>295.73423000000003</v>
      </c>
      <c r="O429" s="7">
        <f t="shared" si="40"/>
        <v>-220.429</v>
      </c>
      <c r="P429" s="7">
        <f t="shared" si="41"/>
        <v>0</v>
      </c>
    </row>
    <row r="430" spans="1:16" ht="25.5">
      <c r="A430" s="8" t="s">
        <v>57</v>
      </c>
      <c r="B430" s="9" t="s">
        <v>58</v>
      </c>
      <c r="C430" s="10">
        <v>500</v>
      </c>
      <c r="D430" s="10">
        <v>516.16323</v>
      </c>
      <c r="E430" s="10">
        <v>0</v>
      </c>
      <c r="F430" s="10">
        <v>220.429</v>
      </c>
      <c r="G430" s="10">
        <v>0</v>
      </c>
      <c r="H430" s="10">
        <v>220.429</v>
      </c>
      <c r="I430" s="10">
        <v>0</v>
      </c>
      <c r="J430" s="10">
        <v>0</v>
      </c>
      <c r="K430" s="10">
        <f t="shared" si="36"/>
        <v>-220.429</v>
      </c>
      <c r="L430" s="10">
        <f t="shared" si="37"/>
        <v>295.73423000000003</v>
      </c>
      <c r="M430" s="10">
        <f t="shared" si="38"/>
        <v>0</v>
      </c>
      <c r="N430" s="10">
        <f t="shared" si="39"/>
        <v>295.73423000000003</v>
      </c>
      <c r="O430" s="10">
        <f t="shared" si="40"/>
        <v>-220.429</v>
      </c>
      <c r="P430" s="10">
        <f t="shared" si="41"/>
        <v>0</v>
      </c>
    </row>
    <row r="431" spans="1:16">
      <c r="A431" s="5" t="s">
        <v>214</v>
      </c>
      <c r="B431" s="6" t="s">
        <v>215</v>
      </c>
      <c r="C431" s="7">
        <v>0</v>
      </c>
      <c r="D431" s="7">
        <v>11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f t="shared" si="36"/>
        <v>0</v>
      </c>
      <c r="L431" s="7">
        <f t="shared" si="37"/>
        <v>11</v>
      </c>
      <c r="M431" s="7">
        <f t="shared" si="38"/>
        <v>0</v>
      </c>
      <c r="N431" s="7">
        <f t="shared" si="39"/>
        <v>11</v>
      </c>
      <c r="O431" s="7">
        <f t="shared" si="40"/>
        <v>0</v>
      </c>
      <c r="P431" s="7">
        <f t="shared" si="41"/>
        <v>0</v>
      </c>
    </row>
    <row r="432" spans="1:16" ht="25.5">
      <c r="A432" s="8" t="s">
        <v>57</v>
      </c>
      <c r="B432" s="9" t="s">
        <v>58</v>
      </c>
      <c r="C432" s="10">
        <v>0</v>
      </c>
      <c r="D432" s="10">
        <v>11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11</v>
      </c>
      <c r="M432" s="10">
        <f t="shared" si="38"/>
        <v>0</v>
      </c>
      <c r="N432" s="10">
        <f t="shared" si="39"/>
        <v>11</v>
      </c>
      <c r="O432" s="10">
        <f t="shared" si="40"/>
        <v>0</v>
      </c>
      <c r="P432" s="10">
        <f t="shared" si="41"/>
        <v>0</v>
      </c>
    </row>
    <row r="433" spans="1:16" ht="25.5">
      <c r="A433" s="5" t="s">
        <v>216</v>
      </c>
      <c r="B433" s="6" t="s">
        <v>217</v>
      </c>
      <c r="C433" s="7">
        <v>15410</v>
      </c>
      <c r="D433" s="7">
        <v>18078.388940000001</v>
      </c>
      <c r="E433" s="7">
        <v>0</v>
      </c>
      <c r="F433" s="7">
        <v>35</v>
      </c>
      <c r="G433" s="7">
        <v>0</v>
      </c>
      <c r="H433" s="7">
        <v>35</v>
      </c>
      <c r="I433" s="7">
        <v>0</v>
      </c>
      <c r="J433" s="7">
        <v>45</v>
      </c>
      <c r="K433" s="7">
        <f t="shared" si="36"/>
        <v>-35</v>
      </c>
      <c r="L433" s="7">
        <f t="shared" si="37"/>
        <v>18043.388940000001</v>
      </c>
      <c r="M433" s="7">
        <f t="shared" si="38"/>
        <v>0</v>
      </c>
      <c r="N433" s="7">
        <f t="shared" si="39"/>
        <v>18043.388940000001</v>
      </c>
      <c r="O433" s="7">
        <f t="shared" si="40"/>
        <v>-35</v>
      </c>
      <c r="P433" s="7">
        <f t="shared" si="41"/>
        <v>0</v>
      </c>
    </row>
    <row r="434" spans="1:16">
      <c r="A434" s="8" t="s">
        <v>27</v>
      </c>
      <c r="B434" s="9" t="s">
        <v>28</v>
      </c>
      <c r="C434" s="10">
        <v>120</v>
      </c>
      <c r="D434" s="10">
        <v>120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120</v>
      </c>
      <c r="M434" s="10">
        <f t="shared" si="38"/>
        <v>0</v>
      </c>
      <c r="N434" s="10">
        <f t="shared" si="39"/>
        <v>120</v>
      </c>
      <c r="O434" s="10">
        <f t="shared" si="40"/>
        <v>0</v>
      </c>
      <c r="P434" s="10">
        <f t="shared" si="41"/>
        <v>0</v>
      </c>
    </row>
    <row r="435" spans="1:16">
      <c r="A435" s="8" t="s">
        <v>29</v>
      </c>
      <c r="B435" s="9" t="s">
        <v>30</v>
      </c>
      <c r="C435" s="10">
        <v>15290</v>
      </c>
      <c r="D435" s="10">
        <v>17602.039940000002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</v>
      </c>
      <c r="L435" s="10">
        <f t="shared" si="37"/>
        <v>17602.039940000002</v>
      </c>
      <c r="M435" s="10">
        <f t="shared" si="38"/>
        <v>0</v>
      </c>
      <c r="N435" s="10">
        <f t="shared" si="39"/>
        <v>17602.039940000002</v>
      </c>
      <c r="O435" s="10">
        <f t="shared" si="40"/>
        <v>0</v>
      </c>
      <c r="P435" s="10">
        <f t="shared" si="41"/>
        <v>0</v>
      </c>
    </row>
    <row r="436" spans="1:16" ht="25.5">
      <c r="A436" s="8" t="s">
        <v>57</v>
      </c>
      <c r="B436" s="9" t="s">
        <v>58</v>
      </c>
      <c r="C436" s="10">
        <v>0</v>
      </c>
      <c r="D436" s="10">
        <v>356.34899999999999</v>
      </c>
      <c r="E436" s="10">
        <v>0</v>
      </c>
      <c r="F436" s="10">
        <v>35</v>
      </c>
      <c r="G436" s="10">
        <v>0</v>
      </c>
      <c r="H436" s="10">
        <v>35</v>
      </c>
      <c r="I436" s="10">
        <v>0</v>
      </c>
      <c r="J436" s="10">
        <v>45</v>
      </c>
      <c r="K436" s="10">
        <f t="shared" si="36"/>
        <v>-35</v>
      </c>
      <c r="L436" s="10">
        <f t="shared" si="37"/>
        <v>321.34899999999999</v>
      </c>
      <c r="M436" s="10">
        <f t="shared" si="38"/>
        <v>0</v>
      </c>
      <c r="N436" s="10">
        <f t="shared" si="39"/>
        <v>321.34899999999999</v>
      </c>
      <c r="O436" s="10">
        <f t="shared" si="40"/>
        <v>-35</v>
      </c>
      <c r="P436" s="10">
        <f t="shared" si="41"/>
        <v>0</v>
      </c>
    </row>
    <row r="437" spans="1:16">
      <c r="A437" s="5" t="s">
        <v>218</v>
      </c>
      <c r="B437" s="6" t="s">
        <v>178</v>
      </c>
      <c r="C437" s="7">
        <v>1150</v>
      </c>
      <c r="D437" s="7">
        <v>206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f t="shared" si="36"/>
        <v>0</v>
      </c>
      <c r="L437" s="7">
        <f t="shared" si="37"/>
        <v>206</v>
      </c>
      <c r="M437" s="7">
        <f t="shared" si="38"/>
        <v>0</v>
      </c>
      <c r="N437" s="7">
        <f t="shared" si="39"/>
        <v>206</v>
      </c>
      <c r="O437" s="7">
        <f t="shared" si="40"/>
        <v>0</v>
      </c>
      <c r="P437" s="7">
        <f t="shared" si="41"/>
        <v>0</v>
      </c>
    </row>
    <row r="438" spans="1:16">
      <c r="A438" s="8" t="s">
        <v>29</v>
      </c>
      <c r="B438" s="9" t="s">
        <v>30</v>
      </c>
      <c r="C438" s="10">
        <v>1150</v>
      </c>
      <c r="D438" s="10">
        <v>198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198</v>
      </c>
      <c r="M438" s="10">
        <f t="shared" si="38"/>
        <v>0</v>
      </c>
      <c r="N438" s="10">
        <f t="shared" si="39"/>
        <v>198</v>
      </c>
      <c r="O438" s="10">
        <f t="shared" si="40"/>
        <v>0</v>
      </c>
      <c r="P438" s="10">
        <f t="shared" si="41"/>
        <v>0</v>
      </c>
    </row>
    <row r="439" spans="1:16" ht="25.5">
      <c r="A439" s="8" t="s">
        <v>57</v>
      </c>
      <c r="B439" s="9" t="s">
        <v>58</v>
      </c>
      <c r="C439" s="10">
        <v>0</v>
      </c>
      <c r="D439" s="10">
        <v>8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8</v>
      </c>
      <c r="M439" s="10">
        <f t="shared" si="38"/>
        <v>0</v>
      </c>
      <c r="N439" s="10">
        <f t="shared" si="39"/>
        <v>8</v>
      </c>
      <c r="O439" s="10">
        <f t="shared" si="40"/>
        <v>0</v>
      </c>
      <c r="P439" s="10">
        <f t="shared" si="41"/>
        <v>0</v>
      </c>
    </row>
    <row r="440" spans="1:16" ht="25.5">
      <c r="A440" s="5" t="s">
        <v>219</v>
      </c>
      <c r="B440" s="6" t="s">
        <v>130</v>
      </c>
      <c r="C440" s="7">
        <v>627.63800000000003</v>
      </c>
      <c r="D440" s="7">
        <v>1863.1380000000001</v>
      </c>
      <c r="E440" s="7">
        <v>51.825000000000003</v>
      </c>
      <c r="F440" s="7">
        <v>16.105</v>
      </c>
      <c r="G440" s="7">
        <v>0</v>
      </c>
      <c r="H440" s="7">
        <v>0</v>
      </c>
      <c r="I440" s="7">
        <v>16.105</v>
      </c>
      <c r="J440" s="7">
        <v>266.19366000000002</v>
      </c>
      <c r="K440" s="7">
        <f t="shared" si="36"/>
        <v>35.72</v>
      </c>
      <c r="L440" s="7">
        <f t="shared" si="37"/>
        <v>1847.0330000000001</v>
      </c>
      <c r="M440" s="7">
        <f t="shared" si="38"/>
        <v>31.075735648818139</v>
      </c>
      <c r="N440" s="7">
        <f t="shared" si="39"/>
        <v>1863.1380000000001</v>
      </c>
      <c r="O440" s="7">
        <f t="shared" si="40"/>
        <v>51.825000000000003</v>
      </c>
      <c r="P440" s="7">
        <f t="shared" si="41"/>
        <v>0</v>
      </c>
    </row>
    <row r="441" spans="1:16">
      <c r="A441" s="8" t="s">
        <v>23</v>
      </c>
      <c r="B441" s="9" t="s">
        <v>24</v>
      </c>
      <c r="C441" s="10">
        <v>496.72</v>
      </c>
      <c r="D441" s="10">
        <v>496.72</v>
      </c>
      <c r="E441" s="10">
        <v>41</v>
      </c>
      <c r="F441" s="10">
        <v>13.200000000000001</v>
      </c>
      <c r="G441" s="10">
        <v>0</v>
      </c>
      <c r="H441" s="10">
        <v>0</v>
      </c>
      <c r="I441" s="10">
        <v>13.200000000000001</v>
      </c>
      <c r="J441" s="10">
        <v>13.200000000000001</v>
      </c>
      <c r="K441" s="10">
        <f t="shared" si="36"/>
        <v>27.799999999999997</v>
      </c>
      <c r="L441" s="10">
        <f t="shared" si="37"/>
        <v>483.52000000000004</v>
      </c>
      <c r="M441" s="10">
        <f t="shared" si="38"/>
        <v>32.195121951219512</v>
      </c>
      <c r="N441" s="10">
        <f t="shared" si="39"/>
        <v>496.72</v>
      </c>
      <c r="O441" s="10">
        <f t="shared" si="40"/>
        <v>41</v>
      </c>
      <c r="P441" s="10">
        <f t="shared" si="41"/>
        <v>0</v>
      </c>
    </row>
    <row r="442" spans="1:16">
      <c r="A442" s="8" t="s">
        <v>25</v>
      </c>
      <c r="B442" s="9" t="s">
        <v>26</v>
      </c>
      <c r="C442" s="10">
        <v>109.27800000000001</v>
      </c>
      <c r="D442" s="10">
        <v>109.27800000000001</v>
      </c>
      <c r="E442" s="10">
        <v>9</v>
      </c>
      <c r="F442" s="10">
        <v>2.9050000000000002</v>
      </c>
      <c r="G442" s="10">
        <v>0</v>
      </c>
      <c r="H442" s="10">
        <v>0</v>
      </c>
      <c r="I442" s="10">
        <v>2.9050000000000002</v>
      </c>
      <c r="J442" s="10">
        <v>2.9050000000000002</v>
      </c>
      <c r="K442" s="10">
        <f t="shared" si="36"/>
        <v>6.0949999999999998</v>
      </c>
      <c r="L442" s="10">
        <f t="shared" si="37"/>
        <v>106.373</v>
      </c>
      <c r="M442" s="10">
        <f t="shared" si="38"/>
        <v>32.277777777777786</v>
      </c>
      <c r="N442" s="10">
        <f t="shared" si="39"/>
        <v>109.27800000000001</v>
      </c>
      <c r="O442" s="10">
        <f t="shared" si="40"/>
        <v>9</v>
      </c>
      <c r="P442" s="10">
        <f t="shared" si="41"/>
        <v>0</v>
      </c>
    </row>
    <row r="443" spans="1:16">
      <c r="A443" s="8" t="s">
        <v>27</v>
      </c>
      <c r="B443" s="9" t="s">
        <v>28</v>
      </c>
      <c r="C443" s="10">
        <v>3.2600000000000002</v>
      </c>
      <c r="D443" s="10">
        <v>4.5600000000000005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4.5600000000000005</v>
      </c>
      <c r="M443" s="10">
        <f t="shared" si="38"/>
        <v>0</v>
      </c>
      <c r="N443" s="10">
        <f t="shared" si="39"/>
        <v>4.5600000000000005</v>
      </c>
      <c r="O443" s="10">
        <f t="shared" si="40"/>
        <v>0</v>
      </c>
      <c r="P443" s="10">
        <f t="shared" si="41"/>
        <v>0</v>
      </c>
    </row>
    <row r="444" spans="1:16">
      <c r="A444" s="8" t="s">
        <v>29</v>
      </c>
      <c r="B444" s="9" t="s">
        <v>30</v>
      </c>
      <c r="C444" s="10">
        <v>4.09</v>
      </c>
      <c r="D444" s="10">
        <v>712.09</v>
      </c>
      <c r="E444" s="10">
        <v>0.45</v>
      </c>
      <c r="F444" s="10">
        <v>0</v>
      </c>
      <c r="G444" s="10">
        <v>0</v>
      </c>
      <c r="H444" s="10">
        <v>0</v>
      </c>
      <c r="I444" s="10">
        <v>0</v>
      </c>
      <c r="J444" s="10">
        <v>8.8660000000000003E-2</v>
      </c>
      <c r="K444" s="10">
        <f t="shared" si="36"/>
        <v>0.45</v>
      </c>
      <c r="L444" s="10">
        <f t="shared" si="37"/>
        <v>712.09</v>
      </c>
      <c r="M444" s="10">
        <f t="shared" si="38"/>
        <v>0</v>
      </c>
      <c r="N444" s="10">
        <f t="shared" si="39"/>
        <v>712.09</v>
      </c>
      <c r="O444" s="10">
        <f t="shared" si="40"/>
        <v>0.45</v>
      </c>
      <c r="P444" s="10">
        <f t="shared" si="41"/>
        <v>0</v>
      </c>
    </row>
    <row r="445" spans="1:16">
      <c r="A445" s="8" t="s">
        <v>31</v>
      </c>
      <c r="B445" s="9" t="s">
        <v>32</v>
      </c>
      <c r="C445" s="10">
        <v>1.8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0</v>
      </c>
      <c r="M445" s="10">
        <f t="shared" si="38"/>
        <v>0</v>
      </c>
      <c r="N445" s="10">
        <f t="shared" si="39"/>
        <v>0</v>
      </c>
      <c r="O445" s="10">
        <f t="shared" si="40"/>
        <v>0</v>
      </c>
      <c r="P445" s="10">
        <f t="shared" si="41"/>
        <v>0</v>
      </c>
    </row>
    <row r="446" spans="1:16">
      <c r="A446" s="8" t="s">
        <v>33</v>
      </c>
      <c r="B446" s="9" t="s">
        <v>34</v>
      </c>
      <c r="C446" s="10">
        <v>5.0200000000000005</v>
      </c>
      <c r="D446" s="10">
        <v>5.0200000000000005</v>
      </c>
      <c r="E446" s="10">
        <v>0.6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0.6</v>
      </c>
      <c r="L446" s="10">
        <f t="shared" si="37"/>
        <v>5.0200000000000005</v>
      </c>
      <c r="M446" s="10">
        <f t="shared" si="38"/>
        <v>0</v>
      </c>
      <c r="N446" s="10">
        <f t="shared" si="39"/>
        <v>5.0200000000000005</v>
      </c>
      <c r="O446" s="10">
        <f t="shared" si="40"/>
        <v>0.6</v>
      </c>
      <c r="P446" s="10">
        <f t="shared" si="41"/>
        <v>0</v>
      </c>
    </row>
    <row r="447" spans="1:16">
      <c r="A447" s="8" t="s">
        <v>35</v>
      </c>
      <c r="B447" s="9" t="s">
        <v>36</v>
      </c>
      <c r="C447" s="10">
        <v>0.9</v>
      </c>
      <c r="D447" s="10">
        <v>0.9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0.9</v>
      </c>
      <c r="M447" s="10">
        <f t="shared" si="38"/>
        <v>0</v>
      </c>
      <c r="N447" s="10">
        <f t="shared" si="39"/>
        <v>0.9</v>
      </c>
      <c r="O447" s="10">
        <f t="shared" si="40"/>
        <v>0</v>
      </c>
      <c r="P447" s="10">
        <f t="shared" si="41"/>
        <v>0</v>
      </c>
    </row>
    <row r="448" spans="1:16">
      <c r="A448" s="8" t="s">
        <v>37</v>
      </c>
      <c r="B448" s="9" t="s">
        <v>38</v>
      </c>
      <c r="C448" s="10">
        <v>6.57</v>
      </c>
      <c r="D448" s="10">
        <v>6.57</v>
      </c>
      <c r="E448" s="10">
        <v>0.77500000000000002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0.77500000000000002</v>
      </c>
      <c r="L448" s="10">
        <f t="shared" si="37"/>
        <v>6.57</v>
      </c>
      <c r="M448" s="10">
        <f t="shared" si="38"/>
        <v>0</v>
      </c>
      <c r="N448" s="10">
        <f t="shared" si="39"/>
        <v>6.57</v>
      </c>
      <c r="O448" s="10">
        <f t="shared" si="40"/>
        <v>0.77500000000000002</v>
      </c>
      <c r="P448" s="10">
        <f t="shared" si="41"/>
        <v>0</v>
      </c>
    </row>
    <row r="449" spans="1:16" ht="25.5">
      <c r="A449" s="8" t="s">
        <v>57</v>
      </c>
      <c r="B449" s="9" t="s">
        <v>58</v>
      </c>
      <c r="C449" s="10">
        <v>0</v>
      </c>
      <c r="D449" s="10">
        <v>528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250</v>
      </c>
      <c r="K449" s="10">
        <f t="shared" si="36"/>
        <v>0</v>
      </c>
      <c r="L449" s="10">
        <f t="shared" si="37"/>
        <v>528</v>
      </c>
      <c r="M449" s="10">
        <f t="shared" si="38"/>
        <v>0</v>
      </c>
      <c r="N449" s="10">
        <f t="shared" si="39"/>
        <v>528</v>
      </c>
      <c r="O449" s="10">
        <f t="shared" si="40"/>
        <v>0</v>
      </c>
      <c r="P449" s="10">
        <f t="shared" si="41"/>
        <v>0</v>
      </c>
    </row>
    <row r="450" spans="1:16" ht="25.5">
      <c r="A450" s="5" t="s">
        <v>220</v>
      </c>
      <c r="B450" s="6" t="s">
        <v>76</v>
      </c>
      <c r="C450" s="7">
        <v>0</v>
      </c>
      <c r="D450" s="7">
        <v>200.9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f t="shared" si="36"/>
        <v>0</v>
      </c>
      <c r="L450" s="7">
        <f t="shared" si="37"/>
        <v>200.9</v>
      </c>
      <c r="M450" s="7">
        <f t="shared" si="38"/>
        <v>0</v>
      </c>
      <c r="N450" s="7">
        <f t="shared" si="39"/>
        <v>200.9</v>
      </c>
      <c r="O450" s="7">
        <f t="shared" si="40"/>
        <v>0</v>
      </c>
      <c r="P450" s="7">
        <f t="shared" si="41"/>
        <v>0</v>
      </c>
    </row>
    <row r="451" spans="1:16">
      <c r="A451" s="8" t="s">
        <v>27</v>
      </c>
      <c r="B451" s="9" t="s">
        <v>28</v>
      </c>
      <c r="C451" s="10">
        <v>0</v>
      </c>
      <c r="D451" s="10">
        <v>191.142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191.142</v>
      </c>
      <c r="M451" s="10">
        <f t="shared" si="38"/>
        <v>0</v>
      </c>
      <c r="N451" s="10">
        <f t="shared" si="39"/>
        <v>191.142</v>
      </c>
      <c r="O451" s="10">
        <f t="shared" si="40"/>
        <v>0</v>
      </c>
      <c r="P451" s="10">
        <f t="shared" si="41"/>
        <v>0</v>
      </c>
    </row>
    <row r="452" spans="1:16" ht="25.5">
      <c r="A452" s="8" t="s">
        <v>57</v>
      </c>
      <c r="B452" s="9" t="s">
        <v>58</v>
      </c>
      <c r="C452" s="10">
        <v>0</v>
      </c>
      <c r="D452" s="10">
        <v>9.7580000000000009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9.7580000000000009</v>
      </c>
      <c r="M452" s="10">
        <f t="shared" si="38"/>
        <v>0</v>
      </c>
      <c r="N452" s="10">
        <f t="shared" si="39"/>
        <v>9.7580000000000009</v>
      </c>
      <c r="O452" s="10">
        <f t="shared" si="40"/>
        <v>0</v>
      </c>
      <c r="P452" s="10">
        <f t="shared" si="41"/>
        <v>0</v>
      </c>
    </row>
    <row r="453" spans="1:16" ht="25.5">
      <c r="A453" s="5" t="s">
        <v>221</v>
      </c>
      <c r="B453" s="6" t="s">
        <v>222</v>
      </c>
      <c r="C453" s="7">
        <v>810</v>
      </c>
      <c r="D453" s="7">
        <v>810</v>
      </c>
      <c r="E453" s="7">
        <v>73.600000000000009</v>
      </c>
      <c r="F453" s="7">
        <v>73.5458</v>
      </c>
      <c r="G453" s="7">
        <v>0</v>
      </c>
      <c r="H453" s="7">
        <v>0</v>
      </c>
      <c r="I453" s="7">
        <v>73.5458</v>
      </c>
      <c r="J453" s="7">
        <v>73.5458</v>
      </c>
      <c r="K453" s="7">
        <f t="shared" si="36"/>
        <v>5.4200000000008686E-2</v>
      </c>
      <c r="L453" s="7">
        <f t="shared" si="37"/>
        <v>736.45420000000001</v>
      </c>
      <c r="M453" s="7">
        <f t="shared" si="38"/>
        <v>99.926358695652169</v>
      </c>
      <c r="N453" s="7">
        <f t="shared" si="39"/>
        <v>810</v>
      </c>
      <c r="O453" s="7">
        <f t="shared" si="40"/>
        <v>73.600000000000009</v>
      </c>
      <c r="P453" s="7">
        <f t="shared" si="41"/>
        <v>0</v>
      </c>
    </row>
    <row r="454" spans="1:16" ht="25.5">
      <c r="A454" s="8" t="s">
        <v>57</v>
      </c>
      <c r="B454" s="9" t="s">
        <v>58</v>
      </c>
      <c r="C454" s="10">
        <v>810</v>
      </c>
      <c r="D454" s="10">
        <v>810</v>
      </c>
      <c r="E454" s="10">
        <v>73.600000000000009</v>
      </c>
      <c r="F454" s="10">
        <v>73.5458</v>
      </c>
      <c r="G454" s="10">
        <v>0</v>
      </c>
      <c r="H454" s="10">
        <v>0</v>
      </c>
      <c r="I454" s="10">
        <v>73.5458</v>
      </c>
      <c r="J454" s="10">
        <v>73.5458</v>
      </c>
      <c r="K454" s="10">
        <f t="shared" ref="K454:K517" si="42">E454-F454</f>
        <v>5.4200000000008686E-2</v>
      </c>
      <c r="L454" s="10">
        <f t="shared" ref="L454:L517" si="43">D454-F454</f>
        <v>736.45420000000001</v>
      </c>
      <c r="M454" s="10">
        <f t="shared" ref="M454:M517" si="44">IF(E454=0,0,(F454/E454)*100)</f>
        <v>99.926358695652169</v>
      </c>
      <c r="N454" s="10">
        <f t="shared" ref="N454:N517" si="45">D454-H454</f>
        <v>810</v>
      </c>
      <c r="O454" s="10">
        <f t="shared" ref="O454:O517" si="46">E454-H454</f>
        <v>73.600000000000009</v>
      </c>
      <c r="P454" s="10">
        <f t="shared" ref="P454:P517" si="47">IF(E454=0,0,(H454/E454)*100)</f>
        <v>0</v>
      </c>
    </row>
    <row r="455" spans="1:16" ht="25.5">
      <c r="A455" s="5" t="s">
        <v>223</v>
      </c>
      <c r="B455" s="6" t="s">
        <v>224</v>
      </c>
      <c r="C455" s="7">
        <v>203433.83499999993</v>
      </c>
      <c r="D455" s="7">
        <v>232078.24749000001</v>
      </c>
      <c r="E455" s="7">
        <v>7380.1909999999998</v>
      </c>
      <c r="F455" s="7">
        <v>954.20839999999998</v>
      </c>
      <c r="G455" s="7">
        <v>0</v>
      </c>
      <c r="H455" s="7">
        <v>721.80421000000001</v>
      </c>
      <c r="I455" s="7">
        <v>232.73932000000002</v>
      </c>
      <c r="J455" s="7">
        <v>3964.9555400000004</v>
      </c>
      <c r="K455" s="7">
        <f t="shared" si="42"/>
        <v>6425.9825999999994</v>
      </c>
      <c r="L455" s="7">
        <f t="shared" si="43"/>
        <v>231124.03909000001</v>
      </c>
      <c r="M455" s="7">
        <f t="shared" si="44"/>
        <v>12.929318495957626</v>
      </c>
      <c r="N455" s="7">
        <f t="shared" si="45"/>
        <v>231356.44328000001</v>
      </c>
      <c r="O455" s="7">
        <f t="shared" si="46"/>
        <v>6658.3867899999996</v>
      </c>
      <c r="P455" s="7">
        <f t="shared" si="47"/>
        <v>9.7802917295771881</v>
      </c>
    </row>
    <row r="456" spans="1:16" ht="38.25">
      <c r="A456" s="5" t="s">
        <v>225</v>
      </c>
      <c r="B456" s="6" t="s">
        <v>46</v>
      </c>
      <c r="C456" s="7">
        <v>5132.3640000000005</v>
      </c>
      <c r="D456" s="7">
        <v>5086.5000000000009</v>
      </c>
      <c r="E456" s="7">
        <v>508.12499999999994</v>
      </c>
      <c r="F456" s="7">
        <v>0</v>
      </c>
      <c r="G456" s="7">
        <v>0</v>
      </c>
      <c r="H456" s="7">
        <v>0</v>
      </c>
      <c r="I456" s="7">
        <v>0</v>
      </c>
      <c r="J456" s="7">
        <v>0.70835999999999999</v>
      </c>
      <c r="K456" s="7">
        <f t="shared" si="42"/>
        <v>508.12499999999994</v>
      </c>
      <c r="L456" s="7">
        <f t="shared" si="43"/>
        <v>5086.5000000000009</v>
      </c>
      <c r="M456" s="7">
        <f t="shared" si="44"/>
        <v>0</v>
      </c>
      <c r="N456" s="7">
        <f t="shared" si="45"/>
        <v>5086.5000000000009</v>
      </c>
      <c r="O456" s="7">
        <f t="shared" si="46"/>
        <v>508.12499999999994</v>
      </c>
      <c r="P456" s="7">
        <f t="shared" si="47"/>
        <v>0</v>
      </c>
    </row>
    <row r="457" spans="1:16">
      <c r="A457" s="8" t="s">
        <v>23</v>
      </c>
      <c r="B457" s="9" t="s">
        <v>24</v>
      </c>
      <c r="C457" s="10">
        <v>4050.6669999999999</v>
      </c>
      <c r="D457" s="10">
        <v>4013.0740000000001</v>
      </c>
      <c r="E457" s="10">
        <v>405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405</v>
      </c>
      <c r="L457" s="10">
        <f t="shared" si="43"/>
        <v>4013.0740000000001</v>
      </c>
      <c r="M457" s="10">
        <f t="shared" si="44"/>
        <v>0</v>
      </c>
      <c r="N457" s="10">
        <f t="shared" si="45"/>
        <v>4013.0740000000001</v>
      </c>
      <c r="O457" s="10">
        <f t="shared" si="46"/>
        <v>405</v>
      </c>
      <c r="P457" s="10">
        <f t="shared" si="47"/>
        <v>0</v>
      </c>
    </row>
    <row r="458" spans="1:16">
      <c r="A458" s="8" t="s">
        <v>25</v>
      </c>
      <c r="B458" s="9" t="s">
        <v>26</v>
      </c>
      <c r="C458" s="10">
        <v>830.38700000000006</v>
      </c>
      <c r="D458" s="10">
        <v>822.11599999999999</v>
      </c>
      <c r="E458" s="10">
        <v>82.525000000000006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82.525000000000006</v>
      </c>
      <c r="L458" s="10">
        <f t="shared" si="43"/>
        <v>822.11599999999999</v>
      </c>
      <c r="M458" s="10">
        <f t="shared" si="44"/>
        <v>0</v>
      </c>
      <c r="N458" s="10">
        <f t="shared" si="45"/>
        <v>822.11599999999999</v>
      </c>
      <c r="O458" s="10">
        <f t="shared" si="46"/>
        <v>82.525000000000006</v>
      </c>
      <c r="P458" s="10">
        <f t="shared" si="47"/>
        <v>0</v>
      </c>
    </row>
    <row r="459" spans="1:16">
      <c r="A459" s="8" t="s">
        <v>27</v>
      </c>
      <c r="B459" s="9" t="s">
        <v>28</v>
      </c>
      <c r="C459" s="10">
        <v>136.34700000000001</v>
      </c>
      <c r="D459" s="10">
        <v>136.34700000000001</v>
      </c>
      <c r="E459" s="10">
        <v>11.4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11.4</v>
      </c>
      <c r="L459" s="10">
        <f t="shared" si="43"/>
        <v>136.34700000000001</v>
      </c>
      <c r="M459" s="10">
        <f t="shared" si="44"/>
        <v>0</v>
      </c>
      <c r="N459" s="10">
        <f t="shared" si="45"/>
        <v>136.34700000000001</v>
      </c>
      <c r="O459" s="10">
        <f t="shared" si="46"/>
        <v>11.4</v>
      </c>
      <c r="P459" s="10">
        <f t="shared" si="47"/>
        <v>0</v>
      </c>
    </row>
    <row r="460" spans="1:16">
      <c r="A460" s="8" t="s">
        <v>29</v>
      </c>
      <c r="B460" s="9" t="s">
        <v>30</v>
      </c>
      <c r="C460" s="10">
        <v>98.433999999999997</v>
      </c>
      <c r="D460" s="10">
        <v>95.094999999999999</v>
      </c>
      <c r="E460" s="10">
        <v>8.1999999999999993</v>
      </c>
      <c r="F460" s="10">
        <v>0</v>
      </c>
      <c r="G460" s="10">
        <v>0</v>
      </c>
      <c r="H460" s="10">
        <v>0</v>
      </c>
      <c r="I460" s="10">
        <v>0</v>
      </c>
      <c r="J460" s="10">
        <v>0.70835999999999999</v>
      </c>
      <c r="K460" s="10">
        <f t="shared" si="42"/>
        <v>8.1999999999999993</v>
      </c>
      <c r="L460" s="10">
        <f t="shared" si="43"/>
        <v>95.094999999999999</v>
      </c>
      <c r="M460" s="10">
        <f t="shared" si="44"/>
        <v>0</v>
      </c>
      <c r="N460" s="10">
        <f t="shared" si="45"/>
        <v>95.094999999999999</v>
      </c>
      <c r="O460" s="10">
        <f t="shared" si="46"/>
        <v>8.1999999999999993</v>
      </c>
      <c r="P460" s="10">
        <f t="shared" si="47"/>
        <v>0</v>
      </c>
    </row>
    <row r="461" spans="1:16">
      <c r="A461" s="8" t="s">
        <v>31</v>
      </c>
      <c r="B461" s="9" t="s">
        <v>32</v>
      </c>
      <c r="C461" s="10">
        <v>12.738</v>
      </c>
      <c r="D461" s="10">
        <v>12.738</v>
      </c>
      <c r="E461" s="10">
        <v>1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1</v>
      </c>
      <c r="L461" s="10">
        <f t="shared" si="43"/>
        <v>12.738</v>
      </c>
      <c r="M461" s="10">
        <f t="shared" si="44"/>
        <v>0</v>
      </c>
      <c r="N461" s="10">
        <f t="shared" si="45"/>
        <v>12.738</v>
      </c>
      <c r="O461" s="10">
        <f t="shared" si="46"/>
        <v>1</v>
      </c>
      <c r="P461" s="10">
        <f t="shared" si="47"/>
        <v>0</v>
      </c>
    </row>
    <row r="462" spans="1:16" ht="25.5">
      <c r="A462" s="8" t="s">
        <v>41</v>
      </c>
      <c r="B462" s="9" t="s">
        <v>42</v>
      </c>
      <c r="C462" s="10">
        <v>3.7909999999999999</v>
      </c>
      <c r="D462" s="10">
        <v>7.13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7.13</v>
      </c>
      <c r="M462" s="10">
        <f t="shared" si="44"/>
        <v>0</v>
      </c>
      <c r="N462" s="10">
        <f t="shared" si="45"/>
        <v>7.13</v>
      </c>
      <c r="O462" s="10">
        <f t="shared" si="46"/>
        <v>0</v>
      </c>
      <c r="P462" s="10">
        <f t="shared" si="47"/>
        <v>0</v>
      </c>
    </row>
    <row r="463" spans="1:16" ht="25.5">
      <c r="A463" s="5" t="s">
        <v>226</v>
      </c>
      <c r="B463" s="6" t="s">
        <v>227</v>
      </c>
      <c r="C463" s="7">
        <v>108549.64200000001</v>
      </c>
      <c r="D463" s="7">
        <v>124816.05940000001</v>
      </c>
      <c r="E463" s="7">
        <v>989.18600000000004</v>
      </c>
      <c r="F463" s="7">
        <v>0</v>
      </c>
      <c r="G463" s="7">
        <v>0</v>
      </c>
      <c r="H463" s="7">
        <v>0</v>
      </c>
      <c r="I463" s="7">
        <v>0</v>
      </c>
      <c r="J463" s="7">
        <v>989.18434999999999</v>
      </c>
      <c r="K463" s="7">
        <f t="shared" si="42"/>
        <v>989.18600000000004</v>
      </c>
      <c r="L463" s="7">
        <f t="shared" si="43"/>
        <v>124816.05940000001</v>
      </c>
      <c r="M463" s="7">
        <f t="shared" si="44"/>
        <v>0</v>
      </c>
      <c r="N463" s="7">
        <f t="shared" si="45"/>
        <v>124816.05940000001</v>
      </c>
      <c r="O463" s="7">
        <f t="shared" si="46"/>
        <v>989.18600000000004</v>
      </c>
      <c r="P463" s="7">
        <f t="shared" si="47"/>
        <v>0</v>
      </c>
    </row>
    <row r="464" spans="1:16" ht="25.5">
      <c r="A464" s="8" t="s">
        <v>57</v>
      </c>
      <c r="B464" s="9" t="s">
        <v>58</v>
      </c>
      <c r="C464" s="10">
        <v>108549.64200000001</v>
      </c>
      <c r="D464" s="10">
        <v>124816.05940000001</v>
      </c>
      <c r="E464" s="10">
        <v>989.18600000000004</v>
      </c>
      <c r="F464" s="10">
        <v>0</v>
      </c>
      <c r="G464" s="10">
        <v>0</v>
      </c>
      <c r="H464" s="10">
        <v>0</v>
      </c>
      <c r="I464" s="10">
        <v>0</v>
      </c>
      <c r="J464" s="10">
        <v>989.18434999999999</v>
      </c>
      <c r="K464" s="10">
        <f t="shared" si="42"/>
        <v>989.18600000000004</v>
      </c>
      <c r="L464" s="10">
        <f t="shared" si="43"/>
        <v>124816.05940000001</v>
      </c>
      <c r="M464" s="10">
        <f t="shared" si="44"/>
        <v>0</v>
      </c>
      <c r="N464" s="10">
        <f t="shared" si="45"/>
        <v>124816.05940000001</v>
      </c>
      <c r="O464" s="10">
        <f t="shared" si="46"/>
        <v>989.18600000000004</v>
      </c>
      <c r="P464" s="10">
        <f t="shared" si="47"/>
        <v>0</v>
      </c>
    </row>
    <row r="465" spans="1:16" ht="25.5">
      <c r="A465" s="5" t="s">
        <v>228</v>
      </c>
      <c r="B465" s="6" t="s">
        <v>229</v>
      </c>
      <c r="C465" s="7">
        <v>6750</v>
      </c>
      <c r="D465" s="7">
        <v>20867.400000000001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1616.9563400000002</v>
      </c>
      <c r="K465" s="7">
        <f t="shared" si="42"/>
        <v>0</v>
      </c>
      <c r="L465" s="7">
        <f t="shared" si="43"/>
        <v>20867.400000000001</v>
      </c>
      <c r="M465" s="7">
        <f t="shared" si="44"/>
        <v>0</v>
      </c>
      <c r="N465" s="7">
        <f t="shared" si="45"/>
        <v>20867.400000000001</v>
      </c>
      <c r="O465" s="7">
        <f t="shared" si="46"/>
        <v>0</v>
      </c>
      <c r="P465" s="7">
        <f t="shared" si="47"/>
        <v>0</v>
      </c>
    </row>
    <row r="466" spans="1:16" ht="25.5">
      <c r="A466" s="8" t="s">
        <v>57</v>
      </c>
      <c r="B466" s="9" t="s">
        <v>58</v>
      </c>
      <c r="C466" s="10">
        <v>6750</v>
      </c>
      <c r="D466" s="10">
        <v>20867.400000000001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1616.9563400000002</v>
      </c>
      <c r="K466" s="10">
        <f t="shared" si="42"/>
        <v>0</v>
      </c>
      <c r="L466" s="10">
        <f t="shared" si="43"/>
        <v>20867.400000000001</v>
      </c>
      <c r="M466" s="10">
        <f t="shared" si="44"/>
        <v>0</v>
      </c>
      <c r="N466" s="10">
        <f t="shared" si="45"/>
        <v>20867.400000000001</v>
      </c>
      <c r="O466" s="10">
        <f t="shared" si="46"/>
        <v>0</v>
      </c>
      <c r="P466" s="10">
        <f t="shared" si="47"/>
        <v>0</v>
      </c>
    </row>
    <row r="467" spans="1:16">
      <c r="A467" s="5" t="s">
        <v>230</v>
      </c>
      <c r="B467" s="6" t="s">
        <v>178</v>
      </c>
      <c r="C467" s="7">
        <v>76638.777000000002</v>
      </c>
      <c r="D467" s="7">
        <v>74396.26109</v>
      </c>
      <c r="E467" s="7">
        <v>5405.509</v>
      </c>
      <c r="F467" s="7">
        <v>944.35019</v>
      </c>
      <c r="G467" s="7">
        <v>0</v>
      </c>
      <c r="H467" s="7">
        <v>721.80421000000001</v>
      </c>
      <c r="I467" s="7">
        <v>222.88111000000001</v>
      </c>
      <c r="J467" s="7">
        <v>1215.5432799999999</v>
      </c>
      <c r="K467" s="7">
        <f t="shared" si="42"/>
        <v>4461.1588099999999</v>
      </c>
      <c r="L467" s="7">
        <f t="shared" si="43"/>
        <v>73451.910900000003</v>
      </c>
      <c r="M467" s="7">
        <f t="shared" si="44"/>
        <v>17.470143699695996</v>
      </c>
      <c r="N467" s="7">
        <f t="shared" si="45"/>
        <v>73674.456879999998</v>
      </c>
      <c r="O467" s="7">
        <f t="shared" si="46"/>
        <v>4683.7047899999998</v>
      </c>
      <c r="P467" s="7">
        <f t="shared" si="47"/>
        <v>13.353121972417398</v>
      </c>
    </row>
    <row r="468" spans="1:16">
      <c r="A468" s="8" t="s">
        <v>35</v>
      </c>
      <c r="B468" s="9" t="s">
        <v>36</v>
      </c>
      <c r="C468" s="10">
        <v>172.887</v>
      </c>
      <c r="D468" s="10">
        <v>99.3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99.3</v>
      </c>
      <c r="M468" s="10">
        <f t="shared" si="44"/>
        <v>0</v>
      </c>
      <c r="N468" s="10">
        <f t="shared" si="45"/>
        <v>99.3</v>
      </c>
      <c r="O468" s="10">
        <f t="shared" si="46"/>
        <v>0</v>
      </c>
      <c r="P468" s="10">
        <f t="shared" si="47"/>
        <v>0</v>
      </c>
    </row>
    <row r="469" spans="1:16">
      <c r="A469" s="8" t="s">
        <v>37</v>
      </c>
      <c r="B469" s="9" t="s">
        <v>38</v>
      </c>
      <c r="C469" s="10">
        <v>9000</v>
      </c>
      <c r="D469" s="10">
        <v>7218.4090900000001</v>
      </c>
      <c r="E469" s="10">
        <v>357.303</v>
      </c>
      <c r="F469" s="10">
        <v>489.05727000000002</v>
      </c>
      <c r="G469" s="10">
        <v>0</v>
      </c>
      <c r="H469" s="10">
        <v>489.05727000000002</v>
      </c>
      <c r="I469" s="10">
        <v>0</v>
      </c>
      <c r="J469" s="10">
        <v>0</v>
      </c>
      <c r="K469" s="10">
        <f t="shared" si="42"/>
        <v>-131.75427000000002</v>
      </c>
      <c r="L469" s="10">
        <f t="shared" si="43"/>
        <v>6729.3518199999999</v>
      </c>
      <c r="M469" s="10">
        <f t="shared" si="44"/>
        <v>136.87466100200672</v>
      </c>
      <c r="N469" s="10">
        <f t="shared" si="45"/>
        <v>6729.3518199999999</v>
      </c>
      <c r="O469" s="10">
        <f t="shared" si="46"/>
        <v>-131.75427000000002</v>
      </c>
      <c r="P469" s="10">
        <f t="shared" si="47"/>
        <v>136.87466100200672</v>
      </c>
    </row>
    <row r="470" spans="1:16">
      <c r="A470" s="8" t="s">
        <v>39</v>
      </c>
      <c r="B470" s="9" t="s">
        <v>40</v>
      </c>
      <c r="C470" s="10">
        <v>69.153999999999996</v>
      </c>
      <c r="D470" s="10">
        <v>59.956000000000003</v>
      </c>
      <c r="E470" s="10">
        <v>5.7519999999999998</v>
      </c>
      <c r="F470" s="10">
        <v>1.92136</v>
      </c>
      <c r="G470" s="10">
        <v>0</v>
      </c>
      <c r="H470" s="10">
        <v>0.31927999999999995</v>
      </c>
      <c r="I470" s="10">
        <v>1.6020799999999999</v>
      </c>
      <c r="J470" s="10">
        <v>1.6020799999999999</v>
      </c>
      <c r="K470" s="10">
        <f t="shared" si="42"/>
        <v>3.8306399999999998</v>
      </c>
      <c r="L470" s="10">
        <f t="shared" si="43"/>
        <v>58.034640000000003</v>
      </c>
      <c r="M470" s="10">
        <f t="shared" si="44"/>
        <v>33.403337969401946</v>
      </c>
      <c r="N470" s="10">
        <f t="shared" si="45"/>
        <v>59.636720000000004</v>
      </c>
      <c r="O470" s="10">
        <f t="shared" si="46"/>
        <v>5.4327199999999998</v>
      </c>
      <c r="P470" s="10">
        <f t="shared" si="47"/>
        <v>5.5507649513212787</v>
      </c>
    </row>
    <row r="471" spans="1:16" ht="25.5">
      <c r="A471" s="8" t="s">
        <v>57</v>
      </c>
      <c r="B471" s="9" t="s">
        <v>58</v>
      </c>
      <c r="C471" s="10">
        <v>67396.736000000004</v>
      </c>
      <c r="D471" s="10">
        <v>67018.596000000005</v>
      </c>
      <c r="E471" s="10">
        <v>5042.4539999999997</v>
      </c>
      <c r="F471" s="10">
        <v>453.37155999999999</v>
      </c>
      <c r="G471" s="10">
        <v>0</v>
      </c>
      <c r="H471" s="10">
        <v>232.42766</v>
      </c>
      <c r="I471" s="10">
        <v>221.27903000000001</v>
      </c>
      <c r="J471" s="10">
        <v>1213.9412</v>
      </c>
      <c r="K471" s="10">
        <f t="shared" si="42"/>
        <v>4589.0824400000001</v>
      </c>
      <c r="L471" s="10">
        <f t="shared" si="43"/>
        <v>66565.224440000005</v>
      </c>
      <c r="M471" s="10">
        <f t="shared" si="44"/>
        <v>8.991089655949267</v>
      </c>
      <c r="N471" s="10">
        <f t="shared" si="45"/>
        <v>66786.168340000004</v>
      </c>
      <c r="O471" s="10">
        <f t="shared" si="46"/>
        <v>4810.0263399999994</v>
      </c>
      <c r="P471" s="10">
        <f t="shared" si="47"/>
        <v>4.6094155742422247</v>
      </c>
    </row>
    <row r="472" spans="1:16" ht="25.5">
      <c r="A472" s="5" t="s">
        <v>231</v>
      </c>
      <c r="B472" s="6" t="s">
        <v>130</v>
      </c>
      <c r="C472" s="7">
        <v>3790.0479999999998</v>
      </c>
      <c r="D472" s="7">
        <v>4062.0479999999998</v>
      </c>
      <c r="E472" s="7">
        <v>234.27100000000002</v>
      </c>
      <c r="F472" s="7">
        <v>9.8582099999999997</v>
      </c>
      <c r="G472" s="7">
        <v>0</v>
      </c>
      <c r="H472" s="7">
        <v>0</v>
      </c>
      <c r="I472" s="7">
        <v>9.8582099999999997</v>
      </c>
      <c r="J472" s="7">
        <v>95.038540000000012</v>
      </c>
      <c r="K472" s="7">
        <f t="shared" si="42"/>
        <v>224.41279000000003</v>
      </c>
      <c r="L472" s="7">
        <f t="shared" si="43"/>
        <v>4052.1897899999999</v>
      </c>
      <c r="M472" s="7">
        <f t="shared" si="44"/>
        <v>4.2080368462165607</v>
      </c>
      <c r="N472" s="7">
        <f t="shared" si="45"/>
        <v>4062.0479999999998</v>
      </c>
      <c r="O472" s="7">
        <f t="shared" si="46"/>
        <v>234.27100000000002</v>
      </c>
      <c r="P472" s="7">
        <f t="shared" si="47"/>
        <v>0</v>
      </c>
    </row>
    <row r="473" spans="1:16">
      <c r="A473" s="8" t="s">
        <v>23</v>
      </c>
      <c r="B473" s="9" t="s">
        <v>24</v>
      </c>
      <c r="C473" s="10">
        <v>500.32900000000001</v>
      </c>
      <c r="D473" s="10">
        <v>500.32900000000001</v>
      </c>
      <c r="E473" s="10">
        <v>40.801000000000002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40.801000000000002</v>
      </c>
      <c r="L473" s="10">
        <f t="shared" si="43"/>
        <v>500.32900000000001</v>
      </c>
      <c r="M473" s="10">
        <f t="shared" si="44"/>
        <v>0</v>
      </c>
      <c r="N473" s="10">
        <f t="shared" si="45"/>
        <v>500.32900000000001</v>
      </c>
      <c r="O473" s="10">
        <f t="shared" si="46"/>
        <v>40.801000000000002</v>
      </c>
      <c r="P473" s="10">
        <f t="shared" si="47"/>
        <v>0</v>
      </c>
    </row>
    <row r="474" spans="1:16">
      <c r="A474" s="8" t="s">
        <v>25</v>
      </c>
      <c r="B474" s="9" t="s">
        <v>26</v>
      </c>
      <c r="C474" s="10">
        <v>110.072</v>
      </c>
      <c r="D474" s="10">
        <v>110.072</v>
      </c>
      <c r="E474" s="10">
        <v>8.9760000000000009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8.9760000000000009</v>
      </c>
      <c r="L474" s="10">
        <f t="shared" si="43"/>
        <v>110.072</v>
      </c>
      <c r="M474" s="10">
        <f t="shared" si="44"/>
        <v>0</v>
      </c>
      <c r="N474" s="10">
        <f t="shared" si="45"/>
        <v>110.072</v>
      </c>
      <c r="O474" s="10">
        <f t="shared" si="46"/>
        <v>8.9760000000000009</v>
      </c>
      <c r="P474" s="10">
        <f t="shared" si="47"/>
        <v>0</v>
      </c>
    </row>
    <row r="475" spans="1:16">
      <c r="A475" s="8" t="s">
        <v>27</v>
      </c>
      <c r="B475" s="9" t="s">
        <v>28</v>
      </c>
      <c r="C475" s="10">
        <v>5.3</v>
      </c>
      <c r="D475" s="10">
        <v>5.3</v>
      </c>
      <c r="E475" s="10">
        <v>0.442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0.442</v>
      </c>
      <c r="L475" s="10">
        <f t="shared" si="43"/>
        <v>5.3</v>
      </c>
      <c r="M475" s="10">
        <f t="shared" si="44"/>
        <v>0</v>
      </c>
      <c r="N475" s="10">
        <f t="shared" si="45"/>
        <v>5.3</v>
      </c>
      <c r="O475" s="10">
        <f t="shared" si="46"/>
        <v>0.442</v>
      </c>
      <c r="P475" s="10">
        <f t="shared" si="47"/>
        <v>0</v>
      </c>
    </row>
    <row r="476" spans="1:16">
      <c r="A476" s="8" t="s">
        <v>29</v>
      </c>
      <c r="B476" s="9" t="s">
        <v>30</v>
      </c>
      <c r="C476" s="10">
        <v>2.27</v>
      </c>
      <c r="D476" s="10">
        <v>2.27</v>
      </c>
      <c r="E476" s="10">
        <v>0.19</v>
      </c>
      <c r="F476" s="10">
        <v>0</v>
      </c>
      <c r="G476" s="10">
        <v>0</v>
      </c>
      <c r="H476" s="10">
        <v>0</v>
      </c>
      <c r="I476" s="10">
        <v>0</v>
      </c>
      <c r="J476" s="10">
        <v>7.8659999999999994E-2</v>
      </c>
      <c r="K476" s="10">
        <f t="shared" si="42"/>
        <v>0.19</v>
      </c>
      <c r="L476" s="10">
        <f t="shared" si="43"/>
        <v>2.27</v>
      </c>
      <c r="M476" s="10">
        <f t="shared" si="44"/>
        <v>0</v>
      </c>
      <c r="N476" s="10">
        <f t="shared" si="45"/>
        <v>2.27</v>
      </c>
      <c r="O476" s="10">
        <f t="shared" si="46"/>
        <v>0.19</v>
      </c>
      <c r="P476" s="10">
        <f t="shared" si="47"/>
        <v>0</v>
      </c>
    </row>
    <row r="477" spans="1:16">
      <c r="A477" s="8" t="s">
        <v>31</v>
      </c>
      <c r="B477" s="9" t="s">
        <v>32</v>
      </c>
      <c r="C477" s="10">
        <v>2.331</v>
      </c>
      <c r="D477" s="10">
        <v>2.331</v>
      </c>
      <c r="E477" s="10">
        <v>0.19400000000000001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0.19400000000000001</v>
      </c>
      <c r="L477" s="10">
        <f t="shared" si="43"/>
        <v>2.331</v>
      </c>
      <c r="M477" s="10">
        <f t="shared" si="44"/>
        <v>0</v>
      </c>
      <c r="N477" s="10">
        <f t="shared" si="45"/>
        <v>2.331</v>
      </c>
      <c r="O477" s="10">
        <f t="shared" si="46"/>
        <v>0.19400000000000001</v>
      </c>
      <c r="P477" s="10">
        <f t="shared" si="47"/>
        <v>0</v>
      </c>
    </row>
    <row r="478" spans="1:16">
      <c r="A478" s="8" t="s">
        <v>33</v>
      </c>
      <c r="B478" s="9" t="s">
        <v>34</v>
      </c>
      <c r="C478" s="10">
        <v>5.9710000000000001</v>
      </c>
      <c r="D478" s="10">
        <v>5.6210000000000004</v>
      </c>
      <c r="E478" s="10">
        <v>1.0629999999999999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1.0629999999999999</v>
      </c>
      <c r="L478" s="10">
        <f t="shared" si="43"/>
        <v>5.6210000000000004</v>
      </c>
      <c r="M478" s="10">
        <f t="shared" si="44"/>
        <v>0</v>
      </c>
      <c r="N478" s="10">
        <f t="shared" si="45"/>
        <v>5.6210000000000004</v>
      </c>
      <c r="O478" s="10">
        <f t="shared" si="46"/>
        <v>1.0629999999999999</v>
      </c>
      <c r="P478" s="10">
        <f t="shared" si="47"/>
        <v>0</v>
      </c>
    </row>
    <row r="479" spans="1:16">
      <c r="A479" s="8" t="s">
        <v>35</v>
      </c>
      <c r="B479" s="9" t="s">
        <v>36</v>
      </c>
      <c r="C479" s="10">
        <v>0.871</v>
      </c>
      <c r="D479" s="10">
        <v>1.2210000000000001</v>
      </c>
      <c r="E479" s="10">
        <v>5.0000000000000001E-3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5.0000000000000001E-3</v>
      </c>
      <c r="L479" s="10">
        <f t="shared" si="43"/>
        <v>1.2210000000000001</v>
      </c>
      <c r="M479" s="10">
        <f t="shared" si="44"/>
        <v>0</v>
      </c>
      <c r="N479" s="10">
        <f t="shared" si="45"/>
        <v>1.2210000000000001</v>
      </c>
      <c r="O479" s="10">
        <f t="shared" si="46"/>
        <v>5.0000000000000001E-3</v>
      </c>
      <c r="P479" s="10">
        <f t="shared" si="47"/>
        <v>0</v>
      </c>
    </row>
    <row r="480" spans="1:16">
      <c r="A480" s="8" t="s">
        <v>37</v>
      </c>
      <c r="B480" s="9" t="s">
        <v>38</v>
      </c>
      <c r="C480" s="10">
        <v>4.1740000000000004</v>
      </c>
      <c r="D480" s="10">
        <v>4.1740000000000004</v>
      </c>
      <c r="E480" s="10">
        <v>0.35000000000000003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0.35000000000000003</v>
      </c>
      <c r="L480" s="10">
        <f t="shared" si="43"/>
        <v>4.1740000000000004</v>
      </c>
      <c r="M480" s="10">
        <f t="shared" si="44"/>
        <v>0</v>
      </c>
      <c r="N480" s="10">
        <f t="shared" si="45"/>
        <v>4.1740000000000004</v>
      </c>
      <c r="O480" s="10">
        <f t="shared" si="46"/>
        <v>0.35000000000000003</v>
      </c>
      <c r="P480" s="10">
        <f t="shared" si="47"/>
        <v>0</v>
      </c>
    </row>
    <row r="481" spans="1:16" ht="25.5">
      <c r="A481" s="8" t="s">
        <v>57</v>
      </c>
      <c r="B481" s="9" t="s">
        <v>58</v>
      </c>
      <c r="C481" s="10">
        <v>3106.52</v>
      </c>
      <c r="D481" s="10">
        <v>3378.52</v>
      </c>
      <c r="E481" s="10">
        <v>182.25</v>
      </c>
      <c r="F481" s="10">
        <v>9.8582099999999997</v>
      </c>
      <c r="G481" s="10">
        <v>0</v>
      </c>
      <c r="H481" s="10">
        <v>0</v>
      </c>
      <c r="I481" s="10">
        <v>9.8582099999999997</v>
      </c>
      <c r="J481" s="10">
        <v>94.959880000000013</v>
      </c>
      <c r="K481" s="10">
        <f t="shared" si="42"/>
        <v>172.39179000000001</v>
      </c>
      <c r="L481" s="10">
        <f t="shared" si="43"/>
        <v>3368.6617900000001</v>
      </c>
      <c r="M481" s="10">
        <f t="shared" si="44"/>
        <v>5.4091687242798354</v>
      </c>
      <c r="N481" s="10">
        <f t="shared" si="45"/>
        <v>3378.52</v>
      </c>
      <c r="O481" s="10">
        <f t="shared" si="46"/>
        <v>182.25</v>
      </c>
      <c r="P481" s="10">
        <f t="shared" si="47"/>
        <v>0</v>
      </c>
    </row>
    <row r="482" spans="1:16">
      <c r="A482" s="8" t="s">
        <v>43</v>
      </c>
      <c r="B482" s="9" t="s">
        <v>44</v>
      </c>
      <c r="C482" s="10">
        <v>52.21</v>
      </c>
      <c r="D482" s="10">
        <v>52.21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52.21</v>
      </c>
      <c r="M482" s="10">
        <f t="shared" si="44"/>
        <v>0</v>
      </c>
      <c r="N482" s="10">
        <f t="shared" si="45"/>
        <v>52.21</v>
      </c>
      <c r="O482" s="10">
        <f t="shared" si="46"/>
        <v>0</v>
      </c>
      <c r="P482" s="10">
        <f t="shared" si="47"/>
        <v>0</v>
      </c>
    </row>
    <row r="483" spans="1:16">
      <c r="A483" s="5" t="s">
        <v>232</v>
      </c>
      <c r="B483" s="6" t="s">
        <v>62</v>
      </c>
      <c r="C483" s="7">
        <v>0</v>
      </c>
      <c r="D483" s="7">
        <v>109.60000000000001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f t="shared" si="42"/>
        <v>0</v>
      </c>
      <c r="L483" s="7">
        <f t="shared" si="43"/>
        <v>109.60000000000001</v>
      </c>
      <c r="M483" s="7">
        <f t="shared" si="44"/>
        <v>0</v>
      </c>
      <c r="N483" s="7">
        <f t="shared" si="45"/>
        <v>109.60000000000001</v>
      </c>
      <c r="O483" s="7">
        <f t="shared" si="46"/>
        <v>0</v>
      </c>
      <c r="P483" s="7">
        <f t="shared" si="47"/>
        <v>0</v>
      </c>
    </row>
    <row r="484" spans="1:16" ht="25.5">
      <c r="A484" s="8" t="s">
        <v>57</v>
      </c>
      <c r="B484" s="9" t="s">
        <v>58</v>
      </c>
      <c r="C484" s="10">
        <v>0</v>
      </c>
      <c r="D484" s="10">
        <v>109.60000000000001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109.60000000000001</v>
      </c>
      <c r="M484" s="10">
        <f t="shared" si="44"/>
        <v>0</v>
      </c>
      <c r="N484" s="10">
        <f t="shared" si="45"/>
        <v>109.60000000000001</v>
      </c>
      <c r="O484" s="10">
        <f t="shared" si="46"/>
        <v>0</v>
      </c>
      <c r="P484" s="10">
        <f t="shared" si="47"/>
        <v>0</v>
      </c>
    </row>
    <row r="485" spans="1:16" ht="25.5">
      <c r="A485" s="5" t="s">
        <v>233</v>
      </c>
      <c r="B485" s="6" t="s">
        <v>76</v>
      </c>
      <c r="C485" s="7">
        <v>0</v>
      </c>
      <c r="D485" s="7">
        <v>199.97499999999999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f t="shared" si="42"/>
        <v>0</v>
      </c>
      <c r="L485" s="7">
        <f t="shared" si="43"/>
        <v>199.97499999999999</v>
      </c>
      <c r="M485" s="7">
        <f t="shared" si="44"/>
        <v>0</v>
      </c>
      <c r="N485" s="7">
        <f t="shared" si="45"/>
        <v>199.97499999999999</v>
      </c>
      <c r="O485" s="7">
        <f t="shared" si="46"/>
        <v>0</v>
      </c>
      <c r="P485" s="7">
        <f t="shared" si="47"/>
        <v>0</v>
      </c>
    </row>
    <row r="486" spans="1:16" ht="25.5">
      <c r="A486" s="8" t="s">
        <v>57</v>
      </c>
      <c r="B486" s="9" t="s">
        <v>58</v>
      </c>
      <c r="C486" s="10">
        <v>0</v>
      </c>
      <c r="D486" s="10">
        <v>199.97499999999999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</v>
      </c>
      <c r="L486" s="10">
        <f t="shared" si="43"/>
        <v>199.97499999999999</v>
      </c>
      <c r="M486" s="10">
        <f t="shared" si="44"/>
        <v>0</v>
      </c>
      <c r="N486" s="10">
        <f t="shared" si="45"/>
        <v>199.97499999999999</v>
      </c>
      <c r="O486" s="10">
        <f t="shared" si="46"/>
        <v>0</v>
      </c>
      <c r="P486" s="10">
        <f t="shared" si="47"/>
        <v>0</v>
      </c>
    </row>
    <row r="487" spans="1:16">
      <c r="A487" s="5" t="s">
        <v>234</v>
      </c>
      <c r="B487" s="6" t="s">
        <v>235</v>
      </c>
      <c r="C487" s="7">
        <v>888</v>
      </c>
      <c r="D487" s="7">
        <v>888</v>
      </c>
      <c r="E487" s="7">
        <v>100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f t="shared" si="42"/>
        <v>100</v>
      </c>
      <c r="L487" s="7">
        <f t="shared" si="43"/>
        <v>888</v>
      </c>
      <c r="M487" s="7">
        <f t="shared" si="44"/>
        <v>0</v>
      </c>
      <c r="N487" s="7">
        <f t="shared" si="45"/>
        <v>888</v>
      </c>
      <c r="O487" s="7">
        <f t="shared" si="46"/>
        <v>100</v>
      </c>
      <c r="P487" s="7">
        <f t="shared" si="47"/>
        <v>0</v>
      </c>
    </row>
    <row r="488" spans="1:16" ht="25.5">
      <c r="A488" s="8" t="s">
        <v>57</v>
      </c>
      <c r="B488" s="9" t="s">
        <v>58</v>
      </c>
      <c r="C488" s="10">
        <v>888</v>
      </c>
      <c r="D488" s="10">
        <v>888</v>
      </c>
      <c r="E488" s="10">
        <v>100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100</v>
      </c>
      <c r="L488" s="10">
        <f t="shared" si="43"/>
        <v>888</v>
      </c>
      <c r="M488" s="10">
        <f t="shared" si="44"/>
        <v>0</v>
      </c>
      <c r="N488" s="10">
        <f t="shared" si="45"/>
        <v>888</v>
      </c>
      <c r="O488" s="10">
        <f t="shared" si="46"/>
        <v>100</v>
      </c>
      <c r="P488" s="10">
        <f t="shared" si="47"/>
        <v>0</v>
      </c>
    </row>
    <row r="489" spans="1:16">
      <c r="A489" s="5" t="s">
        <v>236</v>
      </c>
      <c r="B489" s="6" t="s">
        <v>237</v>
      </c>
      <c r="C489" s="7">
        <v>69</v>
      </c>
      <c r="D489" s="7">
        <v>69</v>
      </c>
      <c r="E489" s="7">
        <v>8.1999999999999993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f t="shared" si="42"/>
        <v>8.1999999999999993</v>
      </c>
      <c r="L489" s="7">
        <f t="shared" si="43"/>
        <v>69</v>
      </c>
      <c r="M489" s="7">
        <f t="shared" si="44"/>
        <v>0</v>
      </c>
      <c r="N489" s="7">
        <f t="shared" si="45"/>
        <v>69</v>
      </c>
      <c r="O489" s="7">
        <f t="shared" si="46"/>
        <v>8.1999999999999993</v>
      </c>
      <c r="P489" s="7">
        <f t="shared" si="47"/>
        <v>0</v>
      </c>
    </row>
    <row r="490" spans="1:16" ht="25.5">
      <c r="A490" s="8" t="s">
        <v>57</v>
      </c>
      <c r="B490" s="9" t="s">
        <v>58</v>
      </c>
      <c r="C490" s="10">
        <v>69</v>
      </c>
      <c r="D490" s="10">
        <v>69</v>
      </c>
      <c r="E490" s="10">
        <v>8.1999999999999993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8.1999999999999993</v>
      </c>
      <c r="L490" s="10">
        <f t="shared" si="43"/>
        <v>69</v>
      </c>
      <c r="M490" s="10">
        <f t="shared" si="44"/>
        <v>0</v>
      </c>
      <c r="N490" s="10">
        <f t="shared" si="45"/>
        <v>69</v>
      </c>
      <c r="O490" s="10">
        <f t="shared" si="46"/>
        <v>8.1999999999999993</v>
      </c>
      <c r="P490" s="10">
        <f t="shared" si="47"/>
        <v>0</v>
      </c>
    </row>
    <row r="491" spans="1:16" ht="25.5">
      <c r="A491" s="5" t="s">
        <v>238</v>
      </c>
      <c r="B491" s="6" t="s">
        <v>222</v>
      </c>
      <c r="C491" s="7">
        <v>1616.0040000000001</v>
      </c>
      <c r="D491" s="7">
        <v>1583.404</v>
      </c>
      <c r="E491" s="7">
        <v>134.9</v>
      </c>
      <c r="F491" s="7">
        <v>0</v>
      </c>
      <c r="G491" s="7">
        <v>0</v>
      </c>
      <c r="H491" s="7">
        <v>0</v>
      </c>
      <c r="I491" s="7">
        <v>0</v>
      </c>
      <c r="J491" s="7">
        <v>47.52467</v>
      </c>
      <c r="K491" s="7">
        <f t="shared" si="42"/>
        <v>134.9</v>
      </c>
      <c r="L491" s="7">
        <f t="shared" si="43"/>
        <v>1583.404</v>
      </c>
      <c r="M491" s="7">
        <f t="shared" si="44"/>
        <v>0</v>
      </c>
      <c r="N491" s="7">
        <f t="shared" si="45"/>
        <v>1583.404</v>
      </c>
      <c r="O491" s="7">
        <f t="shared" si="46"/>
        <v>134.9</v>
      </c>
      <c r="P491" s="7">
        <f t="shared" si="47"/>
        <v>0</v>
      </c>
    </row>
    <row r="492" spans="1:16" ht="25.5">
      <c r="A492" s="8" t="s">
        <v>57</v>
      </c>
      <c r="B492" s="9" t="s">
        <v>58</v>
      </c>
      <c r="C492" s="10">
        <v>1616.0040000000001</v>
      </c>
      <c r="D492" s="10">
        <v>1583.404</v>
      </c>
      <c r="E492" s="10">
        <v>134.9</v>
      </c>
      <c r="F492" s="10">
        <v>0</v>
      </c>
      <c r="G492" s="10">
        <v>0</v>
      </c>
      <c r="H492" s="10">
        <v>0</v>
      </c>
      <c r="I492" s="10">
        <v>0</v>
      </c>
      <c r="J492" s="10">
        <v>47.52467</v>
      </c>
      <c r="K492" s="10">
        <f t="shared" si="42"/>
        <v>134.9</v>
      </c>
      <c r="L492" s="10">
        <f t="shared" si="43"/>
        <v>1583.404</v>
      </c>
      <c r="M492" s="10">
        <f t="shared" si="44"/>
        <v>0</v>
      </c>
      <c r="N492" s="10">
        <f t="shared" si="45"/>
        <v>1583.404</v>
      </c>
      <c r="O492" s="10">
        <f t="shared" si="46"/>
        <v>134.9</v>
      </c>
      <c r="P492" s="10">
        <f t="shared" si="47"/>
        <v>0</v>
      </c>
    </row>
    <row r="493" spans="1:16" ht="25.5">
      <c r="A493" s="5" t="s">
        <v>239</v>
      </c>
      <c r="B493" s="6" t="s">
        <v>240</v>
      </c>
      <c r="C493" s="7">
        <v>4794.8329999999996</v>
      </c>
      <c r="D493" s="7">
        <v>5982.5225499999997</v>
      </c>
      <c r="E493" s="7">
        <v>592.99900000000025</v>
      </c>
      <c r="F493" s="7">
        <v>88.713880000000003</v>
      </c>
      <c r="G493" s="7">
        <v>0</v>
      </c>
      <c r="H493" s="7">
        <v>0</v>
      </c>
      <c r="I493" s="7">
        <v>88.713880000000003</v>
      </c>
      <c r="J493" s="7">
        <v>89.413880000000006</v>
      </c>
      <c r="K493" s="7">
        <f t="shared" si="42"/>
        <v>504.28512000000023</v>
      </c>
      <c r="L493" s="7">
        <f t="shared" si="43"/>
        <v>5893.8086699999994</v>
      </c>
      <c r="M493" s="7">
        <f t="shared" si="44"/>
        <v>14.960207352794855</v>
      </c>
      <c r="N493" s="7">
        <f t="shared" si="45"/>
        <v>5982.5225499999997</v>
      </c>
      <c r="O493" s="7">
        <f t="shared" si="46"/>
        <v>592.99900000000025</v>
      </c>
      <c r="P493" s="7">
        <f t="shared" si="47"/>
        <v>0</v>
      </c>
    </row>
    <row r="494" spans="1:16" ht="38.25">
      <c r="A494" s="5" t="s">
        <v>241</v>
      </c>
      <c r="B494" s="6" t="s">
        <v>46</v>
      </c>
      <c r="C494" s="7">
        <v>4794.8329999999996</v>
      </c>
      <c r="D494" s="7">
        <v>4754.6549999999997</v>
      </c>
      <c r="E494" s="7">
        <v>592.99900000000025</v>
      </c>
      <c r="F494" s="7">
        <v>88.713880000000003</v>
      </c>
      <c r="G494" s="7">
        <v>0</v>
      </c>
      <c r="H494" s="7">
        <v>0</v>
      </c>
      <c r="I494" s="7">
        <v>88.713880000000003</v>
      </c>
      <c r="J494" s="7">
        <v>89.413880000000006</v>
      </c>
      <c r="K494" s="7">
        <f t="shared" si="42"/>
        <v>504.28512000000023</v>
      </c>
      <c r="L494" s="7">
        <f t="shared" si="43"/>
        <v>4665.9411199999995</v>
      </c>
      <c r="M494" s="7">
        <f t="shared" si="44"/>
        <v>14.960207352794855</v>
      </c>
      <c r="N494" s="7">
        <f t="shared" si="45"/>
        <v>4754.6549999999997</v>
      </c>
      <c r="O494" s="7">
        <f t="shared" si="46"/>
        <v>592.99900000000025</v>
      </c>
      <c r="P494" s="7">
        <f t="shared" si="47"/>
        <v>0</v>
      </c>
    </row>
    <row r="495" spans="1:16">
      <c r="A495" s="8" t="s">
        <v>23</v>
      </c>
      <c r="B495" s="9" t="s">
        <v>24</v>
      </c>
      <c r="C495" s="10">
        <v>3546.1350000000002</v>
      </c>
      <c r="D495" s="10">
        <v>3513.2020000000002</v>
      </c>
      <c r="E495" s="10">
        <v>472.78000000000003</v>
      </c>
      <c r="F495" s="10">
        <v>61.93</v>
      </c>
      <c r="G495" s="10">
        <v>0</v>
      </c>
      <c r="H495" s="10">
        <v>0</v>
      </c>
      <c r="I495" s="10">
        <v>61.93</v>
      </c>
      <c r="J495" s="10">
        <v>61.93</v>
      </c>
      <c r="K495" s="10">
        <f t="shared" si="42"/>
        <v>410.85</v>
      </c>
      <c r="L495" s="10">
        <f t="shared" si="43"/>
        <v>3451.2720000000004</v>
      </c>
      <c r="M495" s="10">
        <f t="shared" si="44"/>
        <v>13.099115867845509</v>
      </c>
      <c r="N495" s="10">
        <f t="shared" si="45"/>
        <v>3513.2020000000002</v>
      </c>
      <c r="O495" s="10">
        <f t="shared" si="46"/>
        <v>472.78000000000003</v>
      </c>
      <c r="P495" s="10">
        <f t="shared" si="47"/>
        <v>0</v>
      </c>
    </row>
    <row r="496" spans="1:16">
      <c r="A496" s="8" t="s">
        <v>25</v>
      </c>
      <c r="B496" s="9" t="s">
        <v>26</v>
      </c>
      <c r="C496" s="10">
        <v>780.15</v>
      </c>
      <c r="D496" s="10">
        <v>772.90499999999997</v>
      </c>
      <c r="E496" s="10">
        <v>104.011</v>
      </c>
      <c r="F496" s="10">
        <v>13.63</v>
      </c>
      <c r="G496" s="10">
        <v>0</v>
      </c>
      <c r="H496" s="10">
        <v>0</v>
      </c>
      <c r="I496" s="10">
        <v>13.63</v>
      </c>
      <c r="J496" s="10">
        <v>13.63</v>
      </c>
      <c r="K496" s="10">
        <f t="shared" si="42"/>
        <v>90.381</v>
      </c>
      <c r="L496" s="10">
        <f t="shared" si="43"/>
        <v>759.27499999999998</v>
      </c>
      <c r="M496" s="10">
        <f t="shared" si="44"/>
        <v>13.104383190239496</v>
      </c>
      <c r="N496" s="10">
        <f t="shared" si="45"/>
        <v>772.90499999999997</v>
      </c>
      <c r="O496" s="10">
        <f t="shared" si="46"/>
        <v>104.011</v>
      </c>
      <c r="P496" s="10">
        <f t="shared" si="47"/>
        <v>0</v>
      </c>
    </row>
    <row r="497" spans="1:16">
      <c r="A497" s="8" t="s">
        <v>27</v>
      </c>
      <c r="B497" s="9" t="s">
        <v>28</v>
      </c>
      <c r="C497" s="10">
        <v>141.84800000000001</v>
      </c>
      <c r="D497" s="10">
        <v>141.84800000000001</v>
      </c>
      <c r="E497" s="10">
        <v>1.69</v>
      </c>
      <c r="F497" s="10">
        <v>2.85</v>
      </c>
      <c r="G497" s="10">
        <v>0</v>
      </c>
      <c r="H497" s="10">
        <v>0</v>
      </c>
      <c r="I497" s="10">
        <v>2.85</v>
      </c>
      <c r="J497" s="10">
        <v>3.5500000000000003</v>
      </c>
      <c r="K497" s="10">
        <f t="shared" si="42"/>
        <v>-1.1600000000000001</v>
      </c>
      <c r="L497" s="10">
        <f t="shared" si="43"/>
        <v>138.99800000000002</v>
      </c>
      <c r="M497" s="10">
        <f t="shared" si="44"/>
        <v>168.6390532544379</v>
      </c>
      <c r="N497" s="10">
        <f t="shared" si="45"/>
        <v>141.84800000000001</v>
      </c>
      <c r="O497" s="10">
        <f t="shared" si="46"/>
        <v>1.69</v>
      </c>
      <c r="P497" s="10">
        <f t="shared" si="47"/>
        <v>0</v>
      </c>
    </row>
    <row r="498" spans="1:16">
      <c r="A498" s="8" t="s">
        <v>29</v>
      </c>
      <c r="B498" s="9" t="s">
        <v>30</v>
      </c>
      <c r="C498" s="10">
        <v>74.085999999999999</v>
      </c>
      <c r="D498" s="10">
        <v>74.085999999999999</v>
      </c>
      <c r="E498" s="10">
        <v>12.013</v>
      </c>
      <c r="F498" s="10">
        <v>10.01984</v>
      </c>
      <c r="G498" s="10">
        <v>0</v>
      </c>
      <c r="H498" s="10">
        <v>0</v>
      </c>
      <c r="I498" s="10">
        <v>10.01984</v>
      </c>
      <c r="J498" s="10">
        <v>10.01984</v>
      </c>
      <c r="K498" s="10">
        <f t="shared" si="42"/>
        <v>1.9931599999999996</v>
      </c>
      <c r="L498" s="10">
        <f t="shared" si="43"/>
        <v>64.066159999999996</v>
      </c>
      <c r="M498" s="10">
        <f t="shared" si="44"/>
        <v>83.408307666694412</v>
      </c>
      <c r="N498" s="10">
        <f t="shared" si="45"/>
        <v>74.085999999999999</v>
      </c>
      <c r="O498" s="10">
        <f t="shared" si="46"/>
        <v>12.013</v>
      </c>
      <c r="P498" s="10">
        <f t="shared" si="47"/>
        <v>0</v>
      </c>
    </row>
    <row r="499" spans="1:16">
      <c r="A499" s="8" t="s">
        <v>31</v>
      </c>
      <c r="B499" s="9" t="s">
        <v>32</v>
      </c>
      <c r="C499" s="10">
        <v>36.125</v>
      </c>
      <c r="D499" s="10">
        <v>36.125</v>
      </c>
      <c r="E499" s="10">
        <v>2.44</v>
      </c>
      <c r="F499" s="10">
        <v>0.18</v>
      </c>
      <c r="G499" s="10">
        <v>0</v>
      </c>
      <c r="H499" s="10">
        <v>0</v>
      </c>
      <c r="I499" s="10">
        <v>0.18</v>
      </c>
      <c r="J499" s="10">
        <v>0.18</v>
      </c>
      <c r="K499" s="10">
        <f t="shared" si="42"/>
        <v>2.2599999999999998</v>
      </c>
      <c r="L499" s="10">
        <f t="shared" si="43"/>
        <v>35.945</v>
      </c>
      <c r="M499" s="10">
        <f t="shared" si="44"/>
        <v>7.3770491803278686</v>
      </c>
      <c r="N499" s="10">
        <f t="shared" si="45"/>
        <v>36.125</v>
      </c>
      <c r="O499" s="10">
        <f t="shared" si="46"/>
        <v>2.44</v>
      </c>
      <c r="P499" s="10">
        <f t="shared" si="47"/>
        <v>0</v>
      </c>
    </row>
    <row r="500" spans="1:16">
      <c r="A500" s="8" t="s">
        <v>88</v>
      </c>
      <c r="B500" s="9" t="s">
        <v>89</v>
      </c>
      <c r="C500" s="10">
        <v>0.78100000000000003</v>
      </c>
      <c r="D500" s="10">
        <v>0.78100000000000003</v>
      </c>
      <c r="E500" s="10">
        <v>6.5000000000000002E-2</v>
      </c>
      <c r="F500" s="10">
        <v>0.10404000000000001</v>
      </c>
      <c r="G500" s="10">
        <v>0</v>
      </c>
      <c r="H500" s="10">
        <v>0</v>
      </c>
      <c r="I500" s="10">
        <v>0.10404000000000001</v>
      </c>
      <c r="J500" s="10">
        <v>0.10404000000000001</v>
      </c>
      <c r="K500" s="10">
        <f t="shared" si="42"/>
        <v>-3.9040000000000005E-2</v>
      </c>
      <c r="L500" s="10">
        <f t="shared" si="43"/>
        <v>0.67696000000000001</v>
      </c>
      <c r="M500" s="10">
        <f t="shared" si="44"/>
        <v>160.06153846153848</v>
      </c>
      <c r="N500" s="10">
        <f t="shared" si="45"/>
        <v>0.78100000000000003</v>
      </c>
      <c r="O500" s="10">
        <f t="shared" si="46"/>
        <v>6.5000000000000002E-2</v>
      </c>
      <c r="P500" s="10">
        <f t="shared" si="47"/>
        <v>0</v>
      </c>
    </row>
    <row r="501" spans="1:16" ht="25.5">
      <c r="A501" s="8" t="s">
        <v>41</v>
      </c>
      <c r="B501" s="9" t="s">
        <v>42</v>
      </c>
      <c r="C501" s="10">
        <v>4.24</v>
      </c>
      <c r="D501" s="10">
        <v>4.24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</v>
      </c>
      <c r="L501" s="10">
        <f t="shared" si="43"/>
        <v>4.24</v>
      </c>
      <c r="M501" s="10">
        <f t="shared" si="44"/>
        <v>0</v>
      </c>
      <c r="N501" s="10">
        <f t="shared" si="45"/>
        <v>4.24</v>
      </c>
      <c r="O501" s="10">
        <f t="shared" si="46"/>
        <v>0</v>
      </c>
      <c r="P501" s="10">
        <f t="shared" si="47"/>
        <v>0</v>
      </c>
    </row>
    <row r="502" spans="1:16">
      <c r="A502" s="8" t="s">
        <v>43</v>
      </c>
      <c r="B502" s="9" t="s">
        <v>44</v>
      </c>
      <c r="C502" s="10">
        <v>211.46800000000002</v>
      </c>
      <c r="D502" s="10">
        <v>211.46800000000002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211.46800000000002</v>
      </c>
      <c r="M502" s="10">
        <f t="shared" si="44"/>
        <v>0</v>
      </c>
      <c r="N502" s="10">
        <f t="shared" si="45"/>
        <v>211.46800000000002</v>
      </c>
      <c r="O502" s="10">
        <f t="shared" si="46"/>
        <v>0</v>
      </c>
      <c r="P502" s="10">
        <f t="shared" si="47"/>
        <v>0</v>
      </c>
    </row>
    <row r="503" spans="1:16">
      <c r="A503" s="5" t="s">
        <v>242</v>
      </c>
      <c r="B503" s="6" t="s">
        <v>83</v>
      </c>
      <c r="C503" s="7">
        <v>0</v>
      </c>
      <c r="D503" s="7">
        <v>528.16384000000005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f t="shared" si="42"/>
        <v>0</v>
      </c>
      <c r="L503" s="7">
        <f t="shared" si="43"/>
        <v>528.16384000000005</v>
      </c>
      <c r="M503" s="7">
        <f t="shared" si="44"/>
        <v>0</v>
      </c>
      <c r="N503" s="7">
        <f t="shared" si="45"/>
        <v>528.16384000000005</v>
      </c>
      <c r="O503" s="7">
        <f t="shared" si="46"/>
        <v>0</v>
      </c>
      <c r="P503" s="7">
        <f t="shared" si="47"/>
        <v>0</v>
      </c>
    </row>
    <row r="504" spans="1:16">
      <c r="A504" s="8" t="s">
        <v>29</v>
      </c>
      <c r="B504" s="9" t="s">
        <v>30</v>
      </c>
      <c r="C504" s="10">
        <v>0</v>
      </c>
      <c r="D504" s="10">
        <v>528.16384000000005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</v>
      </c>
      <c r="L504" s="10">
        <f t="shared" si="43"/>
        <v>528.16384000000005</v>
      </c>
      <c r="M504" s="10">
        <f t="shared" si="44"/>
        <v>0</v>
      </c>
      <c r="N504" s="10">
        <f t="shared" si="45"/>
        <v>528.16384000000005</v>
      </c>
      <c r="O504" s="10">
        <f t="shared" si="46"/>
        <v>0</v>
      </c>
      <c r="P504" s="10">
        <f t="shared" si="47"/>
        <v>0</v>
      </c>
    </row>
    <row r="505" spans="1:16" ht="38.25">
      <c r="A505" s="5" t="s">
        <v>243</v>
      </c>
      <c r="B505" s="6" t="s">
        <v>91</v>
      </c>
      <c r="C505" s="7">
        <v>0</v>
      </c>
      <c r="D505" s="7">
        <v>699.70371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f t="shared" si="42"/>
        <v>0</v>
      </c>
      <c r="L505" s="7">
        <f t="shared" si="43"/>
        <v>699.70371</v>
      </c>
      <c r="M505" s="7">
        <f t="shared" si="44"/>
        <v>0</v>
      </c>
      <c r="N505" s="7">
        <f t="shared" si="45"/>
        <v>699.70371</v>
      </c>
      <c r="O505" s="7">
        <f t="shared" si="46"/>
        <v>0</v>
      </c>
      <c r="P505" s="7">
        <f t="shared" si="47"/>
        <v>0</v>
      </c>
    </row>
    <row r="506" spans="1:16">
      <c r="A506" s="8" t="s">
        <v>29</v>
      </c>
      <c r="B506" s="9" t="s">
        <v>30</v>
      </c>
      <c r="C506" s="10">
        <v>0</v>
      </c>
      <c r="D506" s="10">
        <v>699.70371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699.70371</v>
      </c>
      <c r="M506" s="10">
        <f t="shared" si="44"/>
        <v>0</v>
      </c>
      <c r="N506" s="10">
        <f t="shared" si="45"/>
        <v>699.70371</v>
      </c>
      <c r="O506" s="10">
        <f t="shared" si="46"/>
        <v>0</v>
      </c>
      <c r="P506" s="10">
        <f t="shared" si="47"/>
        <v>0</v>
      </c>
    </row>
    <row r="507" spans="1:16" ht="25.5">
      <c r="A507" s="5" t="s">
        <v>244</v>
      </c>
      <c r="B507" s="6" t="s">
        <v>245</v>
      </c>
      <c r="C507" s="7">
        <v>12435.515000000001</v>
      </c>
      <c r="D507" s="7">
        <v>12213.963000000002</v>
      </c>
      <c r="E507" s="7">
        <v>1353.0060000000001</v>
      </c>
      <c r="F507" s="7">
        <v>303.10541000000001</v>
      </c>
      <c r="G507" s="7">
        <v>0</v>
      </c>
      <c r="H507" s="7">
        <v>33.853900000000003</v>
      </c>
      <c r="I507" s="7">
        <v>291.44580000000002</v>
      </c>
      <c r="J507" s="7">
        <v>307.11680000000001</v>
      </c>
      <c r="K507" s="7">
        <f t="shared" si="42"/>
        <v>1049.9005900000002</v>
      </c>
      <c r="L507" s="7">
        <f t="shared" si="43"/>
        <v>11910.857590000001</v>
      </c>
      <c r="M507" s="7">
        <f t="shared" si="44"/>
        <v>22.402369982099117</v>
      </c>
      <c r="N507" s="7">
        <f t="shared" si="45"/>
        <v>12180.109100000001</v>
      </c>
      <c r="O507" s="7">
        <f t="shared" si="46"/>
        <v>1319.1521</v>
      </c>
      <c r="P507" s="7">
        <f t="shared" si="47"/>
        <v>2.5021248981896607</v>
      </c>
    </row>
    <row r="508" spans="1:16" ht="38.25">
      <c r="A508" s="5" t="s">
        <v>246</v>
      </c>
      <c r="B508" s="6" t="s">
        <v>46</v>
      </c>
      <c r="C508" s="7">
        <v>11136.515000000001</v>
      </c>
      <c r="D508" s="7">
        <v>11036.663000000002</v>
      </c>
      <c r="E508" s="7">
        <v>1353.0060000000001</v>
      </c>
      <c r="F508" s="7">
        <v>303.10541000000001</v>
      </c>
      <c r="G508" s="7">
        <v>0</v>
      </c>
      <c r="H508" s="7">
        <v>33.853900000000003</v>
      </c>
      <c r="I508" s="7">
        <v>291.44580000000002</v>
      </c>
      <c r="J508" s="7">
        <v>307.11680000000001</v>
      </c>
      <c r="K508" s="7">
        <f t="shared" si="42"/>
        <v>1049.9005900000002</v>
      </c>
      <c r="L508" s="7">
        <f t="shared" si="43"/>
        <v>10733.557590000002</v>
      </c>
      <c r="M508" s="7">
        <f t="shared" si="44"/>
        <v>22.402369982099117</v>
      </c>
      <c r="N508" s="7">
        <f t="shared" si="45"/>
        <v>11002.809100000002</v>
      </c>
      <c r="O508" s="7">
        <f t="shared" si="46"/>
        <v>1319.1521</v>
      </c>
      <c r="P508" s="7">
        <f t="shared" si="47"/>
        <v>2.5021248981896607</v>
      </c>
    </row>
    <row r="509" spans="1:16">
      <c r="A509" s="8" t="s">
        <v>23</v>
      </c>
      <c r="B509" s="9" t="s">
        <v>24</v>
      </c>
      <c r="C509" s="10">
        <v>8716.7379999999994</v>
      </c>
      <c r="D509" s="10">
        <v>8634.8919999999998</v>
      </c>
      <c r="E509" s="10">
        <v>1070.4760000000001</v>
      </c>
      <c r="F509" s="10">
        <v>238.89000000000001</v>
      </c>
      <c r="G509" s="10">
        <v>0</v>
      </c>
      <c r="H509" s="10">
        <v>17.454000000000001</v>
      </c>
      <c r="I509" s="10">
        <v>238.89000000000001</v>
      </c>
      <c r="J509" s="10">
        <v>238.89000000000001</v>
      </c>
      <c r="K509" s="10">
        <f t="shared" si="42"/>
        <v>831.58600000000013</v>
      </c>
      <c r="L509" s="10">
        <f t="shared" si="43"/>
        <v>8396.0020000000004</v>
      </c>
      <c r="M509" s="10">
        <f t="shared" si="44"/>
        <v>22.316240625665589</v>
      </c>
      <c r="N509" s="10">
        <f t="shared" si="45"/>
        <v>8617.4380000000001</v>
      </c>
      <c r="O509" s="10">
        <f t="shared" si="46"/>
        <v>1053.0220000000002</v>
      </c>
      <c r="P509" s="10">
        <f t="shared" si="47"/>
        <v>1.6304896139661234</v>
      </c>
    </row>
    <row r="510" spans="1:16">
      <c r="A510" s="8" t="s">
        <v>25</v>
      </c>
      <c r="B510" s="9" t="s">
        <v>26</v>
      </c>
      <c r="C510" s="10">
        <v>1867.4460000000001</v>
      </c>
      <c r="D510" s="10">
        <v>1849.44</v>
      </c>
      <c r="E510" s="10">
        <v>233.3</v>
      </c>
      <c r="F510" s="10">
        <v>52.555800000000005</v>
      </c>
      <c r="G510" s="10">
        <v>0</v>
      </c>
      <c r="H510" s="10">
        <v>3.8398800000000004</v>
      </c>
      <c r="I510" s="10">
        <v>52.555800000000005</v>
      </c>
      <c r="J510" s="10">
        <v>52.555800000000005</v>
      </c>
      <c r="K510" s="10">
        <f t="shared" si="42"/>
        <v>180.74420000000001</v>
      </c>
      <c r="L510" s="10">
        <f t="shared" si="43"/>
        <v>1796.8842</v>
      </c>
      <c r="M510" s="10">
        <f t="shared" si="44"/>
        <v>22.527132447492502</v>
      </c>
      <c r="N510" s="10">
        <f t="shared" si="45"/>
        <v>1845.6001200000001</v>
      </c>
      <c r="O510" s="10">
        <f t="shared" si="46"/>
        <v>229.46012000000002</v>
      </c>
      <c r="P510" s="10">
        <f t="shared" si="47"/>
        <v>1.6458979854264897</v>
      </c>
    </row>
    <row r="511" spans="1:16">
      <c r="A511" s="8" t="s">
        <v>27</v>
      </c>
      <c r="B511" s="9" t="s">
        <v>28</v>
      </c>
      <c r="C511" s="10">
        <v>127.2</v>
      </c>
      <c r="D511" s="10">
        <v>127.2</v>
      </c>
      <c r="E511" s="10">
        <v>5</v>
      </c>
      <c r="F511" s="10">
        <v>11.49361</v>
      </c>
      <c r="G511" s="10">
        <v>0</v>
      </c>
      <c r="H511" s="10">
        <v>11.49361</v>
      </c>
      <c r="I511" s="10">
        <v>0</v>
      </c>
      <c r="J511" s="10">
        <v>9.6810000000000009</v>
      </c>
      <c r="K511" s="10">
        <f t="shared" si="42"/>
        <v>-6.4936100000000003</v>
      </c>
      <c r="L511" s="10">
        <f t="shared" si="43"/>
        <v>115.70639</v>
      </c>
      <c r="M511" s="10">
        <f t="shared" si="44"/>
        <v>229.87220000000002</v>
      </c>
      <c r="N511" s="10">
        <f t="shared" si="45"/>
        <v>115.70639</v>
      </c>
      <c r="O511" s="10">
        <f t="shared" si="46"/>
        <v>-6.4936100000000003</v>
      </c>
      <c r="P511" s="10">
        <f t="shared" si="47"/>
        <v>229.87220000000002</v>
      </c>
    </row>
    <row r="512" spans="1:16">
      <c r="A512" s="8" t="s">
        <v>29</v>
      </c>
      <c r="B512" s="9" t="s">
        <v>30</v>
      </c>
      <c r="C512" s="10">
        <v>202.797</v>
      </c>
      <c r="D512" s="10">
        <v>202.797</v>
      </c>
      <c r="E512" s="10">
        <v>17</v>
      </c>
      <c r="F512" s="10">
        <v>0.16600000000000001</v>
      </c>
      <c r="G512" s="10">
        <v>0</v>
      </c>
      <c r="H512" s="10">
        <v>0.16600000000000001</v>
      </c>
      <c r="I512" s="10">
        <v>0</v>
      </c>
      <c r="J512" s="10">
        <v>5.99</v>
      </c>
      <c r="K512" s="10">
        <f t="shared" si="42"/>
        <v>16.834</v>
      </c>
      <c r="L512" s="10">
        <f t="shared" si="43"/>
        <v>202.631</v>
      </c>
      <c r="M512" s="10">
        <f t="shared" si="44"/>
        <v>0.97647058823529409</v>
      </c>
      <c r="N512" s="10">
        <f t="shared" si="45"/>
        <v>202.631</v>
      </c>
      <c r="O512" s="10">
        <f t="shared" si="46"/>
        <v>16.834</v>
      </c>
      <c r="P512" s="10">
        <f t="shared" si="47"/>
        <v>0.97647058823529409</v>
      </c>
    </row>
    <row r="513" spans="1:16">
      <c r="A513" s="8" t="s">
        <v>31</v>
      </c>
      <c r="B513" s="9" t="s">
        <v>32</v>
      </c>
      <c r="C513" s="10">
        <v>2.65</v>
      </c>
      <c r="D513" s="10">
        <v>2.65</v>
      </c>
      <c r="E513" s="10">
        <v>0.22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0.22</v>
      </c>
      <c r="L513" s="10">
        <f t="shared" si="43"/>
        <v>2.65</v>
      </c>
      <c r="M513" s="10">
        <f t="shared" si="44"/>
        <v>0</v>
      </c>
      <c r="N513" s="10">
        <f t="shared" si="45"/>
        <v>2.65</v>
      </c>
      <c r="O513" s="10">
        <f t="shared" si="46"/>
        <v>0.22</v>
      </c>
      <c r="P513" s="10">
        <f t="shared" si="47"/>
        <v>0</v>
      </c>
    </row>
    <row r="514" spans="1:16">
      <c r="A514" s="8" t="s">
        <v>33</v>
      </c>
      <c r="B514" s="9" t="s">
        <v>34</v>
      </c>
      <c r="C514" s="10">
        <v>108.98700000000001</v>
      </c>
      <c r="D514" s="10">
        <v>108.98700000000001</v>
      </c>
      <c r="E514" s="10">
        <v>18.260000000000002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18.260000000000002</v>
      </c>
      <c r="L514" s="10">
        <f t="shared" si="43"/>
        <v>108.98700000000001</v>
      </c>
      <c r="M514" s="10">
        <f t="shared" si="44"/>
        <v>0</v>
      </c>
      <c r="N514" s="10">
        <f t="shared" si="45"/>
        <v>108.98700000000001</v>
      </c>
      <c r="O514" s="10">
        <f t="shared" si="46"/>
        <v>18.260000000000002</v>
      </c>
      <c r="P514" s="10">
        <f t="shared" si="47"/>
        <v>0</v>
      </c>
    </row>
    <row r="515" spans="1:16">
      <c r="A515" s="8" t="s">
        <v>35</v>
      </c>
      <c r="B515" s="9" t="s">
        <v>36</v>
      </c>
      <c r="C515" s="10">
        <v>3.1259999999999999</v>
      </c>
      <c r="D515" s="10">
        <v>3.1259999999999999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</v>
      </c>
      <c r="L515" s="10">
        <f t="shared" si="43"/>
        <v>3.1259999999999999</v>
      </c>
      <c r="M515" s="10">
        <f t="shared" si="44"/>
        <v>0</v>
      </c>
      <c r="N515" s="10">
        <f t="shared" si="45"/>
        <v>3.1259999999999999</v>
      </c>
      <c r="O515" s="10">
        <f t="shared" si="46"/>
        <v>0</v>
      </c>
      <c r="P515" s="10">
        <f t="shared" si="47"/>
        <v>0</v>
      </c>
    </row>
    <row r="516" spans="1:16">
      <c r="A516" s="8" t="s">
        <v>37</v>
      </c>
      <c r="B516" s="9" t="s">
        <v>38</v>
      </c>
      <c r="C516" s="10">
        <v>91.671000000000006</v>
      </c>
      <c r="D516" s="10">
        <v>91.671000000000006</v>
      </c>
      <c r="E516" s="10">
        <v>7.6000000000000005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7.6000000000000005</v>
      </c>
      <c r="L516" s="10">
        <f t="shared" si="43"/>
        <v>91.671000000000006</v>
      </c>
      <c r="M516" s="10">
        <f t="shared" si="44"/>
        <v>0</v>
      </c>
      <c r="N516" s="10">
        <f t="shared" si="45"/>
        <v>91.671000000000006</v>
      </c>
      <c r="O516" s="10">
        <f t="shared" si="46"/>
        <v>7.6000000000000005</v>
      </c>
      <c r="P516" s="10">
        <f t="shared" si="47"/>
        <v>0</v>
      </c>
    </row>
    <row r="517" spans="1:16" ht="25.5">
      <c r="A517" s="8" t="s">
        <v>41</v>
      </c>
      <c r="B517" s="9" t="s">
        <v>42</v>
      </c>
      <c r="C517" s="10">
        <v>2.12</v>
      </c>
      <c r="D517" s="10">
        <v>2.12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2.12</v>
      </c>
      <c r="M517" s="10">
        <f t="shared" si="44"/>
        <v>0</v>
      </c>
      <c r="N517" s="10">
        <f t="shared" si="45"/>
        <v>2.12</v>
      </c>
      <c r="O517" s="10">
        <f t="shared" si="46"/>
        <v>0</v>
      </c>
      <c r="P517" s="10">
        <f t="shared" si="47"/>
        <v>0</v>
      </c>
    </row>
    <row r="518" spans="1:16">
      <c r="A518" s="8" t="s">
        <v>43</v>
      </c>
      <c r="B518" s="9" t="s">
        <v>44</v>
      </c>
      <c r="C518" s="10">
        <v>13.780000000000001</v>
      </c>
      <c r="D518" s="10">
        <v>13.780000000000001</v>
      </c>
      <c r="E518" s="10">
        <v>1.1500000000000001</v>
      </c>
      <c r="F518" s="10">
        <v>0</v>
      </c>
      <c r="G518" s="10">
        <v>0</v>
      </c>
      <c r="H518" s="10">
        <v>0.90040999999999993</v>
      </c>
      <c r="I518" s="10">
        <v>0</v>
      </c>
      <c r="J518" s="10">
        <v>0</v>
      </c>
      <c r="K518" s="10">
        <f t="shared" ref="K518:K581" si="48">E518-F518</f>
        <v>1.1500000000000001</v>
      </c>
      <c r="L518" s="10">
        <f t="shared" ref="L518:L581" si="49">D518-F518</f>
        <v>13.780000000000001</v>
      </c>
      <c r="M518" s="10">
        <f t="shared" ref="M518:M581" si="50">IF(E518=0,0,(F518/E518)*100)</f>
        <v>0</v>
      </c>
      <c r="N518" s="10">
        <f t="shared" ref="N518:N581" si="51">D518-H518</f>
        <v>12.87959</v>
      </c>
      <c r="O518" s="10">
        <f t="shared" ref="O518:O581" si="52">E518-H518</f>
        <v>0.2495900000000002</v>
      </c>
      <c r="P518" s="10">
        <f t="shared" ref="P518:P581" si="53">IF(E518=0,0,(H518/E518)*100)</f>
        <v>78.296521739130426</v>
      </c>
    </row>
    <row r="519" spans="1:16">
      <c r="A519" s="5" t="s">
        <v>247</v>
      </c>
      <c r="B519" s="6" t="s">
        <v>176</v>
      </c>
      <c r="C519" s="7">
        <v>50</v>
      </c>
      <c r="D519" s="7">
        <v>50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f t="shared" si="48"/>
        <v>0</v>
      </c>
      <c r="L519" s="7">
        <f t="shared" si="49"/>
        <v>50</v>
      </c>
      <c r="M519" s="7">
        <f t="shared" si="50"/>
        <v>0</v>
      </c>
      <c r="N519" s="7">
        <f t="shared" si="51"/>
        <v>50</v>
      </c>
      <c r="O519" s="7">
        <f t="shared" si="52"/>
        <v>0</v>
      </c>
      <c r="P519" s="7">
        <f t="shared" si="53"/>
        <v>0</v>
      </c>
    </row>
    <row r="520" spans="1:16">
      <c r="A520" s="8" t="s">
        <v>27</v>
      </c>
      <c r="B520" s="9" t="s">
        <v>28</v>
      </c>
      <c r="C520" s="10">
        <v>30</v>
      </c>
      <c r="D520" s="10">
        <v>30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</v>
      </c>
      <c r="L520" s="10">
        <f t="shared" si="49"/>
        <v>30</v>
      </c>
      <c r="M520" s="10">
        <f t="shared" si="50"/>
        <v>0</v>
      </c>
      <c r="N520" s="10">
        <f t="shared" si="51"/>
        <v>30</v>
      </c>
      <c r="O520" s="10">
        <f t="shared" si="52"/>
        <v>0</v>
      </c>
      <c r="P520" s="10">
        <f t="shared" si="53"/>
        <v>0</v>
      </c>
    </row>
    <row r="521" spans="1:16">
      <c r="A521" s="8" t="s">
        <v>29</v>
      </c>
      <c r="B521" s="9" t="s">
        <v>30</v>
      </c>
      <c r="C521" s="10">
        <v>20</v>
      </c>
      <c r="D521" s="10">
        <v>20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20</v>
      </c>
      <c r="M521" s="10">
        <f t="shared" si="50"/>
        <v>0</v>
      </c>
      <c r="N521" s="10">
        <f t="shared" si="51"/>
        <v>20</v>
      </c>
      <c r="O521" s="10">
        <f t="shared" si="52"/>
        <v>0</v>
      </c>
      <c r="P521" s="10">
        <f t="shared" si="53"/>
        <v>0</v>
      </c>
    </row>
    <row r="522" spans="1:16">
      <c r="A522" s="5" t="s">
        <v>248</v>
      </c>
      <c r="B522" s="6" t="s">
        <v>62</v>
      </c>
      <c r="C522" s="7">
        <v>299</v>
      </c>
      <c r="D522" s="7">
        <v>188.3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f t="shared" si="48"/>
        <v>0</v>
      </c>
      <c r="L522" s="7">
        <f t="shared" si="49"/>
        <v>188.3</v>
      </c>
      <c r="M522" s="7">
        <f t="shared" si="50"/>
        <v>0</v>
      </c>
      <c r="N522" s="7">
        <f t="shared" si="51"/>
        <v>188.3</v>
      </c>
      <c r="O522" s="7">
        <f t="shared" si="52"/>
        <v>0</v>
      </c>
      <c r="P522" s="7">
        <f t="shared" si="53"/>
        <v>0</v>
      </c>
    </row>
    <row r="523" spans="1:16" ht="25.5">
      <c r="A523" s="8" t="s">
        <v>249</v>
      </c>
      <c r="B523" s="9" t="s">
        <v>250</v>
      </c>
      <c r="C523" s="10">
        <v>299</v>
      </c>
      <c r="D523" s="10">
        <v>188.3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</v>
      </c>
      <c r="L523" s="10">
        <f t="shared" si="49"/>
        <v>188.3</v>
      </c>
      <c r="M523" s="10">
        <f t="shared" si="50"/>
        <v>0</v>
      </c>
      <c r="N523" s="10">
        <f t="shared" si="51"/>
        <v>188.3</v>
      </c>
      <c r="O523" s="10">
        <f t="shared" si="52"/>
        <v>0</v>
      </c>
      <c r="P523" s="10">
        <f t="shared" si="53"/>
        <v>0</v>
      </c>
    </row>
    <row r="524" spans="1:16">
      <c r="A524" s="5" t="s">
        <v>251</v>
      </c>
      <c r="B524" s="6" t="s">
        <v>252</v>
      </c>
      <c r="C524" s="7">
        <v>0</v>
      </c>
      <c r="D524" s="7">
        <v>99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f t="shared" si="48"/>
        <v>0</v>
      </c>
      <c r="L524" s="7">
        <f t="shared" si="49"/>
        <v>99</v>
      </c>
      <c r="M524" s="7">
        <f t="shared" si="50"/>
        <v>0</v>
      </c>
      <c r="N524" s="7">
        <f t="shared" si="51"/>
        <v>99</v>
      </c>
      <c r="O524" s="7">
        <f t="shared" si="52"/>
        <v>0</v>
      </c>
      <c r="P524" s="7">
        <f t="shared" si="53"/>
        <v>0</v>
      </c>
    </row>
    <row r="525" spans="1:16">
      <c r="A525" s="8" t="s">
        <v>29</v>
      </c>
      <c r="B525" s="9" t="s">
        <v>30</v>
      </c>
      <c r="C525" s="10">
        <v>0</v>
      </c>
      <c r="D525" s="10">
        <v>99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99</v>
      </c>
      <c r="M525" s="10">
        <f t="shared" si="50"/>
        <v>0</v>
      </c>
      <c r="N525" s="10">
        <f t="shared" si="51"/>
        <v>99</v>
      </c>
      <c r="O525" s="10">
        <f t="shared" si="52"/>
        <v>0</v>
      </c>
      <c r="P525" s="10">
        <f t="shared" si="53"/>
        <v>0</v>
      </c>
    </row>
    <row r="526" spans="1:16">
      <c r="A526" s="5" t="s">
        <v>253</v>
      </c>
      <c r="B526" s="6" t="s">
        <v>74</v>
      </c>
      <c r="C526" s="7">
        <v>950</v>
      </c>
      <c r="D526" s="7">
        <v>840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f t="shared" si="48"/>
        <v>0</v>
      </c>
      <c r="L526" s="7">
        <f t="shared" si="49"/>
        <v>840</v>
      </c>
      <c r="M526" s="7">
        <f t="shared" si="50"/>
        <v>0</v>
      </c>
      <c r="N526" s="7">
        <f t="shared" si="51"/>
        <v>840</v>
      </c>
      <c r="O526" s="7">
        <f t="shared" si="52"/>
        <v>0</v>
      </c>
      <c r="P526" s="7">
        <f t="shared" si="53"/>
        <v>0</v>
      </c>
    </row>
    <row r="527" spans="1:16">
      <c r="A527" s="8" t="s">
        <v>29</v>
      </c>
      <c r="B527" s="9" t="s">
        <v>30</v>
      </c>
      <c r="C527" s="10">
        <v>750</v>
      </c>
      <c r="D527" s="10">
        <v>640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0</v>
      </c>
      <c r="L527" s="10">
        <f t="shared" si="49"/>
        <v>640</v>
      </c>
      <c r="M527" s="10">
        <f t="shared" si="50"/>
        <v>0</v>
      </c>
      <c r="N527" s="10">
        <f t="shared" si="51"/>
        <v>640</v>
      </c>
      <c r="O527" s="10">
        <f t="shared" si="52"/>
        <v>0</v>
      </c>
      <c r="P527" s="10">
        <f t="shared" si="53"/>
        <v>0</v>
      </c>
    </row>
    <row r="528" spans="1:16">
      <c r="A528" s="8" t="s">
        <v>92</v>
      </c>
      <c r="B528" s="9" t="s">
        <v>93</v>
      </c>
      <c r="C528" s="10">
        <v>200</v>
      </c>
      <c r="D528" s="10">
        <v>200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</v>
      </c>
      <c r="L528" s="10">
        <f t="shared" si="49"/>
        <v>200</v>
      </c>
      <c r="M528" s="10">
        <f t="shared" si="50"/>
        <v>0</v>
      </c>
      <c r="N528" s="10">
        <f t="shared" si="51"/>
        <v>200</v>
      </c>
      <c r="O528" s="10">
        <f t="shared" si="52"/>
        <v>0</v>
      </c>
      <c r="P528" s="10">
        <f t="shared" si="53"/>
        <v>0</v>
      </c>
    </row>
    <row r="529" spans="1:16">
      <c r="A529" s="5" t="s">
        <v>254</v>
      </c>
      <c r="B529" s="6" t="s">
        <v>255</v>
      </c>
      <c r="C529" s="7">
        <v>249374.44699999999</v>
      </c>
      <c r="D529" s="7">
        <v>255659.17838999999</v>
      </c>
      <c r="E529" s="7">
        <v>12886.868000000002</v>
      </c>
      <c r="F529" s="7">
        <v>3905.5850300000002</v>
      </c>
      <c r="G529" s="7">
        <v>0</v>
      </c>
      <c r="H529" s="7">
        <v>3772.2557500000003</v>
      </c>
      <c r="I529" s="7">
        <v>133.32927999999998</v>
      </c>
      <c r="J529" s="7">
        <v>2127.0213100000001</v>
      </c>
      <c r="K529" s="7">
        <f t="shared" si="48"/>
        <v>8981.282970000002</v>
      </c>
      <c r="L529" s="7">
        <f t="shared" si="49"/>
        <v>251753.59336</v>
      </c>
      <c r="M529" s="7">
        <f t="shared" si="50"/>
        <v>30.306704701250915</v>
      </c>
      <c r="N529" s="7">
        <f t="shared" si="51"/>
        <v>251886.92263999998</v>
      </c>
      <c r="O529" s="7">
        <f t="shared" si="52"/>
        <v>9114.6122500000019</v>
      </c>
      <c r="P529" s="7">
        <f t="shared" si="53"/>
        <v>29.272091170639751</v>
      </c>
    </row>
    <row r="530" spans="1:16" ht="38.25">
      <c r="A530" s="5" t="s">
        <v>256</v>
      </c>
      <c r="B530" s="6" t="s">
        <v>46</v>
      </c>
      <c r="C530" s="7">
        <v>2590.183</v>
      </c>
      <c r="D530" s="7">
        <v>2566.4710000000005</v>
      </c>
      <c r="E530" s="7">
        <v>267.37</v>
      </c>
      <c r="F530" s="7">
        <v>92.805719999999994</v>
      </c>
      <c r="G530" s="7">
        <v>0</v>
      </c>
      <c r="H530" s="7">
        <v>2.2057199999999999</v>
      </c>
      <c r="I530" s="7">
        <v>90.6</v>
      </c>
      <c r="J530" s="7">
        <v>90.6</v>
      </c>
      <c r="K530" s="7">
        <f t="shared" si="48"/>
        <v>174.56428</v>
      </c>
      <c r="L530" s="7">
        <f t="shared" si="49"/>
        <v>2473.6652800000006</v>
      </c>
      <c r="M530" s="7">
        <f t="shared" si="50"/>
        <v>34.710595803568083</v>
      </c>
      <c r="N530" s="7">
        <f t="shared" si="51"/>
        <v>2564.2652800000005</v>
      </c>
      <c r="O530" s="7">
        <f t="shared" si="52"/>
        <v>265.16428000000002</v>
      </c>
      <c r="P530" s="7">
        <f t="shared" si="53"/>
        <v>0.82496914388300846</v>
      </c>
    </row>
    <row r="531" spans="1:16">
      <c r="A531" s="8" t="s">
        <v>23</v>
      </c>
      <c r="B531" s="9" t="s">
        <v>24</v>
      </c>
      <c r="C531" s="10">
        <v>2053.6419999999998</v>
      </c>
      <c r="D531" s="10">
        <v>2034.2060000000001</v>
      </c>
      <c r="E531" s="10">
        <v>215</v>
      </c>
      <c r="F531" s="10">
        <v>77</v>
      </c>
      <c r="G531" s="10">
        <v>0</v>
      </c>
      <c r="H531" s="10">
        <v>0</v>
      </c>
      <c r="I531" s="10">
        <v>77</v>
      </c>
      <c r="J531" s="10">
        <v>77</v>
      </c>
      <c r="K531" s="10">
        <f t="shared" si="48"/>
        <v>138</v>
      </c>
      <c r="L531" s="10">
        <f t="shared" si="49"/>
        <v>1957.2060000000001</v>
      </c>
      <c r="M531" s="10">
        <f t="shared" si="50"/>
        <v>35.813953488372093</v>
      </c>
      <c r="N531" s="10">
        <f t="shared" si="51"/>
        <v>2034.2060000000001</v>
      </c>
      <c r="O531" s="10">
        <f t="shared" si="52"/>
        <v>215</v>
      </c>
      <c r="P531" s="10">
        <f t="shared" si="53"/>
        <v>0</v>
      </c>
    </row>
    <row r="532" spans="1:16">
      <c r="A532" s="8" t="s">
        <v>25</v>
      </c>
      <c r="B532" s="9" t="s">
        <v>26</v>
      </c>
      <c r="C532" s="10">
        <v>451.80099999999999</v>
      </c>
      <c r="D532" s="10">
        <v>447.52500000000003</v>
      </c>
      <c r="E532" s="10">
        <v>46.300000000000004</v>
      </c>
      <c r="F532" s="10">
        <v>13.6</v>
      </c>
      <c r="G532" s="10">
        <v>0</v>
      </c>
      <c r="H532" s="10">
        <v>0</v>
      </c>
      <c r="I532" s="10">
        <v>13.6</v>
      </c>
      <c r="J532" s="10">
        <v>13.6</v>
      </c>
      <c r="K532" s="10">
        <f t="shared" si="48"/>
        <v>32.700000000000003</v>
      </c>
      <c r="L532" s="10">
        <f t="shared" si="49"/>
        <v>433.92500000000001</v>
      </c>
      <c r="M532" s="10">
        <f t="shared" si="50"/>
        <v>29.373650107991356</v>
      </c>
      <c r="N532" s="10">
        <f t="shared" si="51"/>
        <v>447.52500000000003</v>
      </c>
      <c r="O532" s="10">
        <f t="shared" si="52"/>
        <v>46.300000000000004</v>
      </c>
      <c r="P532" s="10">
        <f t="shared" si="53"/>
        <v>0</v>
      </c>
    </row>
    <row r="533" spans="1:16">
      <c r="A533" s="8" t="s">
        <v>27</v>
      </c>
      <c r="B533" s="9" t="s">
        <v>28</v>
      </c>
      <c r="C533" s="10">
        <v>40</v>
      </c>
      <c r="D533" s="10">
        <v>40</v>
      </c>
      <c r="E533" s="10">
        <v>3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3</v>
      </c>
      <c r="L533" s="10">
        <f t="shared" si="49"/>
        <v>40</v>
      </c>
      <c r="M533" s="10">
        <f t="shared" si="50"/>
        <v>0</v>
      </c>
      <c r="N533" s="10">
        <f t="shared" si="51"/>
        <v>40</v>
      </c>
      <c r="O533" s="10">
        <f t="shared" si="52"/>
        <v>3</v>
      </c>
      <c r="P533" s="10">
        <f t="shared" si="53"/>
        <v>0</v>
      </c>
    </row>
    <row r="534" spans="1:16">
      <c r="A534" s="8" t="s">
        <v>29</v>
      </c>
      <c r="B534" s="9" t="s">
        <v>30</v>
      </c>
      <c r="C534" s="10">
        <v>43.9</v>
      </c>
      <c r="D534" s="10">
        <v>43.9</v>
      </c>
      <c r="E534" s="10">
        <v>3</v>
      </c>
      <c r="F534" s="10">
        <v>2.2057199999999999</v>
      </c>
      <c r="G534" s="10">
        <v>0</v>
      </c>
      <c r="H534" s="10">
        <v>2.2057199999999999</v>
      </c>
      <c r="I534" s="10">
        <v>0</v>
      </c>
      <c r="J534" s="10">
        <v>0</v>
      </c>
      <c r="K534" s="10">
        <f t="shared" si="48"/>
        <v>0.7942800000000001</v>
      </c>
      <c r="L534" s="10">
        <f t="shared" si="49"/>
        <v>41.694279999999999</v>
      </c>
      <c r="M534" s="10">
        <f t="shared" si="50"/>
        <v>73.524000000000001</v>
      </c>
      <c r="N534" s="10">
        <f t="shared" si="51"/>
        <v>41.694279999999999</v>
      </c>
      <c r="O534" s="10">
        <f t="shared" si="52"/>
        <v>0.7942800000000001</v>
      </c>
      <c r="P534" s="10">
        <f t="shared" si="53"/>
        <v>73.524000000000001</v>
      </c>
    </row>
    <row r="535" spans="1:16">
      <c r="A535" s="8" t="s">
        <v>31</v>
      </c>
      <c r="B535" s="9" t="s">
        <v>32</v>
      </c>
      <c r="C535" s="10">
        <v>0.84</v>
      </c>
      <c r="D535" s="10">
        <v>0.84</v>
      </c>
      <c r="E535" s="10">
        <v>7.0000000000000007E-2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7.0000000000000007E-2</v>
      </c>
      <c r="L535" s="10">
        <f t="shared" si="49"/>
        <v>0.84</v>
      </c>
      <c r="M535" s="10">
        <f t="shared" si="50"/>
        <v>0</v>
      </c>
      <c r="N535" s="10">
        <f t="shared" si="51"/>
        <v>0.84</v>
      </c>
      <c r="O535" s="10">
        <f t="shared" si="52"/>
        <v>7.0000000000000007E-2</v>
      </c>
      <c r="P535" s="10">
        <f t="shared" si="53"/>
        <v>0</v>
      </c>
    </row>
    <row r="536" spans="1:16">
      <c r="A536" s="5" t="s">
        <v>257</v>
      </c>
      <c r="B536" s="6" t="s">
        <v>50</v>
      </c>
      <c r="C536" s="7">
        <v>35.472000000000001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f t="shared" si="48"/>
        <v>0</v>
      </c>
      <c r="L536" s="7">
        <f t="shared" si="49"/>
        <v>0</v>
      </c>
      <c r="M536" s="7">
        <f t="shared" si="50"/>
        <v>0</v>
      </c>
      <c r="N536" s="7">
        <f t="shared" si="51"/>
        <v>0</v>
      </c>
      <c r="O536" s="7">
        <f t="shared" si="52"/>
        <v>0</v>
      </c>
      <c r="P536" s="7">
        <f t="shared" si="53"/>
        <v>0</v>
      </c>
    </row>
    <row r="537" spans="1:16">
      <c r="A537" s="8" t="s">
        <v>43</v>
      </c>
      <c r="B537" s="9" t="s">
        <v>44</v>
      </c>
      <c r="C537" s="10">
        <v>35.472000000000001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</v>
      </c>
      <c r="L537" s="10">
        <f t="shared" si="49"/>
        <v>0</v>
      </c>
      <c r="M537" s="10">
        <f t="shared" si="50"/>
        <v>0</v>
      </c>
      <c r="N537" s="10">
        <f t="shared" si="51"/>
        <v>0</v>
      </c>
      <c r="O537" s="10">
        <f t="shared" si="52"/>
        <v>0</v>
      </c>
      <c r="P537" s="10">
        <f t="shared" si="53"/>
        <v>0</v>
      </c>
    </row>
    <row r="538" spans="1:16" ht="25.5">
      <c r="A538" s="5" t="s">
        <v>258</v>
      </c>
      <c r="B538" s="6" t="s">
        <v>259</v>
      </c>
      <c r="C538" s="7">
        <v>2082.4560000000001</v>
      </c>
      <c r="D538" s="7">
        <v>1482.4560000000001</v>
      </c>
      <c r="E538" s="7">
        <v>0</v>
      </c>
      <c r="F538" s="7">
        <v>132.50917999999999</v>
      </c>
      <c r="G538" s="7">
        <v>0</v>
      </c>
      <c r="H538" s="7">
        <v>132.50917999999999</v>
      </c>
      <c r="I538" s="7">
        <v>0</v>
      </c>
      <c r="J538" s="7">
        <v>0</v>
      </c>
      <c r="K538" s="7">
        <f t="shared" si="48"/>
        <v>-132.50917999999999</v>
      </c>
      <c r="L538" s="7">
        <f t="shared" si="49"/>
        <v>1349.9468200000001</v>
      </c>
      <c r="M538" s="7">
        <f t="shared" si="50"/>
        <v>0</v>
      </c>
      <c r="N538" s="7">
        <f t="shared" si="51"/>
        <v>1349.9468200000001</v>
      </c>
      <c r="O538" s="7">
        <f t="shared" si="52"/>
        <v>-132.50917999999999</v>
      </c>
      <c r="P538" s="7">
        <f t="shared" si="53"/>
        <v>0</v>
      </c>
    </row>
    <row r="539" spans="1:16" ht="25.5">
      <c r="A539" s="8" t="s">
        <v>57</v>
      </c>
      <c r="B539" s="9" t="s">
        <v>58</v>
      </c>
      <c r="C539" s="10">
        <v>2082.4560000000001</v>
      </c>
      <c r="D539" s="10">
        <v>1482.4560000000001</v>
      </c>
      <c r="E539" s="10">
        <v>0</v>
      </c>
      <c r="F539" s="10">
        <v>132.50917999999999</v>
      </c>
      <c r="G539" s="10">
        <v>0</v>
      </c>
      <c r="H539" s="10">
        <v>132.50917999999999</v>
      </c>
      <c r="I539" s="10">
        <v>0</v>
      </c>
      <c r="J539" s="10">
        <v>0</v>
      </c>
      <c r="K539" s="10">
        <f t="shared" si="48"/>
        <v>-132.50917999999999</v>
      </c>
      <c r="L539" s="10">
        <f t="shared" si="49"/>
        <v>1349.9468200000001</v>
      </c>
      <c r="M539" s="10">
        <f t="shared" si="50"/>
        <v>0</v>
      </c>
      <c r="N539" s="10">
        <f t="shared" si="51"/>
        <v>1349.9468200000001</v>
      </c>
      <c r="O539" s="10">
        <f t="shared" si="52"/>
        <v>-132.50917999999999</v>
      </c>
      <c r="P539" s="10">
        <f t="shared" si="53"/>
        <v>0</v>
      </c>
    </row>
    <row r="540" spans="1:16">
      <c r="A540" s="5" t="s">
        <v>260</v>
      </c>
      <c r="B540" s="6" t="s">
        <v>261</v>
      </c>
      <c r="C540" s="7">
        <v>138420.32</v>
      </c>
      <c r="D540" s="7">
        <v>151840.12</v>
      </c>
      <c r="E540" s="7">
        <v>9646.5500000000011</v>
      </c>
      <c r="F540" s="7">
        <v>1885.4591200000002</v>
      </c>
      <c r="G540" s="7">
        <v>0</v>
      </c>
      <c r="H540" s="7">
        <v>1885.4591200000002</v>
      </c>
      <c r="I540" s="7">
        <v>0</v>
      </c>
      <c r="J540" s="7">
        <v>600</v>
      </c>
      <c r="K540" s="7">
        <f t="shared" si="48"/>
        <v>7761.0908800000007</v>
      </c>
      <c r="L540" s="7">
        <f t="shared" si="49"/>
        <v>149954.66087999998</v>
      </c>
      <c r="M540" s="7">
        <f t="shared" si="50"/>
        <v>19.545424219021307</v>
      </c>
      <c r="N540" s="7">
        <f t="shared" si="51"/>
        <v>149954.66087999998</v>
      </c>
      <c r="O540" s="7">
        <f t="shared" si="52"/>
        <v>7761.0908800000007</v>
      </c>
      <c r="P540" s="7">
        <f t="shared" si="53"/>
        <v>19.545424219021307</v>
      </c>
    </row>
    <row r="541" spans="1:16" ht="25.5">
      <c r="A541" s="8" t="s">
        <v>57</v>
      </c>
      <c r="B541" s="9" t="s">
        <v>58</v>
      </c>
      <c r="C541" s="10">
        <v>138420.32</v>
      </c>
      <c r="D541" s="10">
        <v>151840.12</v>
      </c>
      <c r="E541" s="10">
        <v>9646.5500000000011</v>
      </c>
      <c r="F541" s="10">
        <v>1885.4591200000002</v>
      </c>
      <c r="G541" s="10">
        <v>0</v>
      </c>
      <c r="H541" s="10">
        <v>1885.4591200000002</v>
      </c>
      <c r="I541" s="10">
        <v>0</v>
      </c>
      <c r="J541" s="10">
        <v>600</v>
      </c>
      <c r="K541" s="10">
        <f t="shared" si="48"/>
        <v>7761.0908800000007</v>
      </c>
      <c r="L541" s="10">
        <f t="shared" si="49"/>
        <v>149954.66087999998</v>
      </c>
      <c r="M541" s="10">
        <f t="shared" si="50"/>
        <v>19.545424219021307</v>
      </c>
      <c r="N541" s="10">
        <f t="shared" si="51"/>
        <v>149954.66087999998</v>
      </c>
      <c r="O541" s="10">
        <f t="shared" si="52"/>
        <v>7761.0908800000007</v>
      </c>
      <c r="P541" s="10">
        <f t="shared" si="53"/>
        <v>19.545424219021307</v>
      </c>
    </row>
    <row r="542" spans="1:16" ht="25.5">
      <c r="A542" s="5" t="s">
        <v>262</v>
      </c>
      <c r="B542" s="6" t="s">
        <v>263</v>
      </c>
      <c r="C542" s="7">
        <v>10874.216</v>
      </c>
      <c r="D542" s="7">
        <v>10709.216</v>
      </c>
      <c r="E542" s="7">
        <v>442.94800000000004</v>
      </c>
      <c r="F542" s="7">
        <v>501.03775000000002</v>
      </c>
      <c r="G542" s="7">
        <v>0</v>
      </c>
      <c r="H542" s="7">
        <v>458.30847</v>
      </c>
      <c r="I542" s="7">
        <v>42.729280000000003</v>
      </c>
      <c r="J542" s="7">
        <v>506.35399000000001</v>
      </c>
      <c r="K542" s="7">
        <f t="shared" si="48"/>
        <v>-58.089749999999981</v>
      </c>
      <c r="L542" s="7">
        <f t="shared" si="49"/>
        <v>10208.178250000001</v>
      </c>
      <c r="M542" s="7">
        <f t="shared" si="50"/>
        <v>113.11434976566098</v>
      </c>
      <c r="N542" s="7">
        <f t="shared" si="51"/>
        <v>10250.90753</v>
      </c>
      <c r="O542" s="7">
        <f t="shared" si="52"/>
        <v>-15.360469999999964</v>
      </c>
      <c r="P542" s="7">
        <f t="shared" si="53"/>
        <v>103.46778177122371</v>
      </c>
    </row>
    <row r="543" spans="1:16" ht="25.5">
      <c r="A543" s="8" t="s">
        <v>57</v>
      </c>
      <c r="B543" s="9" t="s">
        <v>58</v>
      </c>
      <c r="C543" s="10">
        <v>10874.216</v>
      </c>
      <c r="D543" s="10">
        <v>10709.216</v>
      </c>
      <c r="E543" s="10">
        <v>442.94800000000004</v>
      </c>
      <c r="F543" s="10">
        <v>501.03775000000002</v>
      </c>
      <c r="G543" s="10">
        <v>0</v>
      </c>
      <c r="H543" s="10">
        <v>458.30847</v>
      </c>
      <c r="I543" s="10">
        <v>42.729280000000003</v>
      </c>
      <c r="J543" s="10">
        <v>506.35399000000001</v>
      </c>
      <c r="K543" s="10">
        <f t="shared" si="48"/>
        <v>-58.089749999999981</v>
      </c>
      <c r="L543" s="10">
        <f t="shared" si="49"/>
        <v>10208.178250000001</v>
      </c>
      <c r="M543" s="10">
        <f t="shared" si="50"/>
        <v>113.11434976566098</v>
      </c>
      <c r="N543" s="10">
        <f t="shared" si="51"/>
        <v>10250.90753</v>
      </c>
      <c r="O543" s="10">
        <f t="shared" si="52"/>
        <v>-15.360469999999964</v>
      </c>
      <c r="P543" s="10">
        <f t="shared" si="53"/>
        <v>103.46778177122371</v>
      </c>
    </row>
    <row r="544" spans="1:16" ht="25.5">
      <c r="A544" s="5" t="s">
        <v>264</v>
      </c>
      <c r="B544" s="6" t="s">
        <v>265</v>
      </c>
      <c r="C544" s="7">
        <v>95371.8</v>
      </c>
      <c r="D544" s="7">
        <v>88982.915390000009</v>
      </c>
      <c r="E544" s="7">
        <v>2530</v>
      </c>
      <c r="F544" s="7">
        <v>1293.7732599999999</v>
      </c>
      <c r="G544" s="7">
        <v>0</v>
      </c>
      <c r="H544" s="7">
        <v>1293.7732599999999</v>
      </c>
      <c r="I544" s="7">
        <v>0</v>
      </c>
      <c r="J544" s="7">
        <v>930.06732</v>
      </c>
      <c r="K544" s="7">
        <f t="shared" si="48"/>
        <v>1236.2267400000001</v>
      </c>
      <c r="L544" s="7">
        <f t="shared" si="49"/>
        <v>87689.142130000007</v>
      </c>
      <c r="M544" s="7">
        <f t="shared" si="50"/>
        <v>51.137283003952575</v>
      </c>
      <c r="N544" s="7">
        <f t="shared" si="51"/>
        <v>87689.142130000007</v>
      </c>
      <c r="O544" s="7">
        <f t="shared" si="52"/>
        <v>1236.2267400000001</v>
      </c>
      <c r="P544" s="7">
        <f t="shared" si="53"/>
        <v>51.137283003952575</v>
      </c>
    </row>
    <row r="545" spans="1:16" ht="25.5">
      <c r="A545" s="8" t="s">
        <v>57</v>
      </c>
      <c r="B545" s="9" t="s">
        <v>58</v>
      </c>
      <c r="C545" s="10">
        <v>95371.8</v>
      </c>
      <c r="D545" s="10">
        <v>88982.915390000009</v>
      </c>
      <c r="E545" s="10">
        <v>2530</v>
      </c>
      <c r="F545" s="10">
        <v>1293.7732599999999</v>
      </c>
      <c r="G545" s="10">
        <v>0</v>
      </c>
      <c r="H545" s="10">
        <v>1293.7732599999999</v>
      </c>
      <c r="I545" s="10">
        <v>0</v>
      </c>
      <c r="J545" s="10">
        <v>930.06732</v>
      </c>
      <c r="K545" s="10">
        <f t="shared" si="48"/>
        <v>1236.2267400000001</v>
      </c>
      <c r="L545" s="10">
        <f t="shared" si="49"/>
        <v>87689.142130000007</v>
      </c>
      <c r="M545" s="10">
        <f t="shared" si="50"/>
        <v>51.137283003952575</v>
      </c>
      <c r="N545" s="10">
        <f t="shared" si="51"/>
        <v>87689.142130000007</v>
      </c>
      <c r="O545" s="10">
        <f t="shared" si="52"/>
        <v>1236.2267400000001</v>
      </c>
      <c r="P545" s="10">
        <f t="shared" si="53"/>
        <v>51.137283003952575</v>
      </c>
    </row>
    <row r="546" spans="1:16" ht="25.5">
      <c r="A546" s="5" t="s">
        <v>266</v>
      </c>
      <c r="B546" s="6" t="s">
        <v>76</v>
      </c>
      <c r="C546" s="7">
        <v>0</v>
      </c>
      <c r="D546" s="7">
        <v>78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f t="shared" si="48"/>
        <v>0</v>
      </c>
      <c r="L546" s="7">
        <f t="shared" si="49"/>
        <v>78</v>
      </c>
      <c r="M546" s="7">
        <f t="shared" si="50"/>
        <v>0</v>
      </c>
      <c r="N546" s="7">
        <f t="shared" si="51"/>
        <v>78</v>
      </c>
      <c r="O546" s="7">
        <f t="shared" si="52"/>
        <v>0</v>
      </c>
      <c r="P546" s="7">
        <f t="shared" si="53"/>
        <v>0</v>
      </c>
    </row>
    <row r="547" spans="1:16">
      <c r="A547" s="8" t="s">
        <v>29</v>
      </c>
      <c r="B547" s="9" t="s">
        <v>30</v>
      </c>
      <c r="C547" s="10">
        <v>0</v>
      </c>
      <c r="D547" s="10">
        <v>78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0</v>
      </c>
      <c r="L547" s="10">
        <f t="shared" si="49"/>
        <v>78</v>
      </c>
      <c r="M547" s="10">
        <f t="shared" si="50"/>
        <v>0</v>
      </c>
      <c r="N547" s="10">
        <f t="shared" si="51"/>
        <v>78</v>
      </c>
      <c r="O547" s="10">
        <f t="shared" si="52"/>
        <v>0</v>
      </c>
      <c r="P547" s="10">
        <f t="shared" si="53"/>
        <v>0</v>
      </c>
    </row>
    <row r="548" spans="1:16" ht="25.5">
      <c r="A548" s="5" t="s">
        <v>267</v>
      </c>
      <c r="B548" s="6" t="s">
        <v>268</v>
      </c>
      <c r="C548" s="7">
        <v>6123.6419999999998</v>
      </c>
      <c r="D548" s="7">
        <v>5972.576</v>
      </c>
      <c r="E548" s="7">
        <v>280.202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f t="shared" si="48"/>
        <v>280.202</v>
      </c>
      <c r="L548" s="7">
        <f t="shared" si="49"/>
        <v>5972.576</v>
      </c>
      <c r="M548" s="7">
        <f t="shared" si="50"/>
        <v>0</v>
      </c>
      <c r="N548" s="7">
        <f t="shared" si="51"/>
        <v>5972.576</v>
      </c>
      <c r="O548" s="7">
        <f t="shared" si="52"/>
        <v>280.202</v>
      </c>
      <c r="P548" s="7">
        <f t="shared" si="53"/>
        <v>0</v>
      </c>
    </row>
    <row r="549" spans="1:16" ht="38.25">
      <c r="A549" s="5" t="s">
        <v>269</v>
      </c>
      <c r="B549" s="6" t="s">
        <v>46</v>
      </c>
      <c r="C549" s="7">
        <v>1911.912</v>
      </c>
      <c r="D549" s="7">
        <v>1831.607</v>
      </c>
      <c r="E549" s="7">
        <v>181.16400000000002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f t="shared" si="48"/>
        <v>181.16400000000002</v>
      </c>
      <c r="L549" s="7">
        <f t="shared" si="49"/>
        <v>1831.607</v>
      </c>
      <c r="M549" s="7">
        <f t="shared" si="50"/>
        <v>0</v>
      </c>
      <c r="N549" s="7">
        <f t="shared" si="51"/>
        <v>1831.607</v>
      </c>
      <c r="O549" s="7">
        <f t="shared" si="52"/>
        <v>181.16400000000002</v>
      </c>
      <c r="P549" s="7">
        <f t="shared" si="53"/>
        <v>0</v>
      </c>
    </row>
    <row r="550" spans="1:16">
      <c r="A550" s="8" t="s">
        <v>23</v>
      </c>
      <c r="B550" s="9" t="s">
        <v>24</v>
      </c>
      <c r="C550" s="10">
        <v>1346.1960000000001</v>
      </c>
      <c r="D550" s="10">
        <v>1333.6510000000001</v>
      </c>
      <c r="E550" s="10">
        <v>123.5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123.5</v>
      </c>
      <c r="L550" s="10">
        <f t="shared" si="49"/>
        <v>1333.6510000000001</v>
      </c>
      <c r="M550" s="10">
        <f t="shared" si="50"/>
        <v>0</v>
      </c>
      <c r="N550" s="10">
        <f t="shared" si="51"/>
        <v>1333.6510000000001</v>
      </c>
      <c r="O550" s="10">
        <f t="shared" si="52"/>
        <v>123.5</v>
      </c>
      <c r="P550" s="10">
        <f t="shared" si="53"/>
        <v>0</v>
      </c>
    </row>
    <row r="551" spans="1:16">
      <c r="A551" s="8" t="s">
        <v>25</v>
      </c>
      <c r="B551" s="9" t="s">
        <v>26</v>
      </c>
      <c r="C551" s="10">
        <v>296.16300000000001</v>
      </c>
      <c r="D551" s="10">
        <v>228.40299999999999</v>
      </c>
      <c r="E551" s="10">
        <v>34.770000000000003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34.770000000000003</v>
      </c>
      <c r="L551" s="10">
        <f t="shared" si="49"/>
        <v>228.40299999999999</v>
      </c>
      <c r="M551" s="10">
        <f t="shared" si="50"/>
        <v>0</v>
      </c>
      <c r="N551" s="10">
        <f t="shared" si="51"/>
        <v>228.40299999999999</v>
      </c>
      <c r="O551" s="10">
        <f t="shared" si="52"/>
        <v>34.770000000000003</v>
      </c>
      <c r="P551" s="10">
        <f t="shared" si="53"/>
        <v>0</v>
      </c>
    </row>
    <row r="552" spans="1:16">
      <c r="A552" s="8" t="s">
        <v>27</v>
      </c>
      <c r="B552" s="9" t="s">
        <v>28</v>
      </c>
      <c r="C552" s="10">
        <v>74.105999999999995</v>
      </c>
      <c r="D552" s="10">
        <v>74.105999999999995</v>
      </c>
      <c r="E552" s="10">
        <v>5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5</v>
      </c>
      <c r="L552" s="10">
        <f t="shared" si="49"/>
        <v>74.105999999999995</v>
      </c>
      <c r="M552" s="10">
        <f t="shared" si="50"/>
        <v>0</v>
      </c>
      <c r="N552" s="10">
        <f t="shared" si="51"/>
        <v>74.105999999999995</v>
      </c>
      <c r="O552" s="10">
        <f t="shared" si="52"/>
        <v>5</v>
      </c>
      <c r="P552" s="10">
        <f t="shared" si="53"/>
        <v>0</v>
      </c>
    </row>
    <row r="553" spans="1:16">
      <c r="A553" s="8" t="s">
        <v>29</v>
      </c>
      <c r="B553" s="9" t="s">
        <v>30</v>
      </c>
      <c r="C553" s="10">
        <v>94.744</v>
      </c>
      <c r="D553" s="10">
        <v>87.454000000000008</v>
      </c>
      <c r="E553" s="10">
        <v>1.744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1.744</v>
      </c>
      <c r="L553" s="10">
        <f t="shared" si="49"/>
        <v>87.454000000000008</v>
      </c>
      <c r="M553" s="10">
        <f t="shared" si="50"/>
        <v>0</v>
      </c>
      <c r="N553" s="10">
        <f t="shared" si="51"/>
        <v>87.454000000000008</v>
      </c>
      <c r="O553" s="10">
        <f t="shared" si="52"/>
        <v>1.744</v>
      </c>
      <c r="P553" s="10">
        <f t="shared" si="53"/>
        <v>0</v>
      </c>
    </row>
    <row r="554" spans="1:16">
      <c r="A554" s="8" t="s">
        <v>37</v>
      </c>
      <c r="B554" s="9" t="s">
        <v>38</v>
      </c>
      <c r="C554" s="10">
        <v>14.32</v>
      </c>
      <c r="D554" s="10">
        <v>14.32</v>
      </c>
      <c r="E554" s="10">
        <v>1.1500000000000001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1.1500000000000001</v>
      </c>
      <c r="L554" s="10">
        <f t="shared" si="49"/>
        <v>14.32</v>
      </c>
      <c r="M554" s="10">
        <f t="shared" si="50"/>
        <v>0</v>
      </c>
      <c r="N554" s="10">
        <f t="shared" si="51"/>
        <v>14.32</v>
      </c>
      <c r="O554" s="10">
        <f t="shared" si="52"/>
        <v>1.1500000000000001</v>
      </c>
      <c r="P554" s="10">
        <f t="shared" si="53"/>
        <v>0</v>
      </c>
    </row>
    <row r="555" spans="1:16">
      <c r="A555" s="8" t="s">
        <v>39</v>
      </c>
      <c r="B555" s="9" t="s">
        <v>40</v>
      </c>
      <c r="C555" s="10">
        <v>85.853000000000009</v>
      </c>
      <c r="D555" s="10">
        <v>85.853000000000009</v>
      </c>
      <c r="E555" s="10">
        <v>15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15</v>
      </c>
      <c r="L555" s="10">
        <f t="shared" si="49"/>
        <v>85.853000000000009</v>
      </c>
      <c r="M555" s="10">
        <f t="shared" si="50"/>
        <v>0</v>
      </c>
      <c r="N555" s="10">
        <f t="shared" si="51"/>
        <v>85.853000000000009</v>
      </c>
      <c r="O555" s="10">
        <f t="shared" si="52"/>
        <v>15</v>
      </c>
      <c r="P555" s="10">
        <f t="shared" si="53"/>
        <v>0</v>
      </c>
    </row>
    <row r="556" spans="1:16" ht="25.5">
      <c r="A556" s="8" t="s">
        <v>41</v>
      </c>
      <c r="B556" s="9" t="s">
        <v>42</v>
      </c>
      <c r="C556" s="10">
        <v>0</v>
      </c>
      <c r="D556" s="10">
        <v>7.29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</v>
      </c>
      <c r="L556" s="10">
        <f t="shared" si="49"/>
        <v>7.29</v>
      </c>
      <c r="M556" s="10">
        <f t="shared" si="50"/>
        <v>0</v>
      </c>
      <c r="N556" s="10">
        <f t="shared" si="51"/>
        <v>7.29</v>
      </c>
      <c r="O556" s="10">
        <f t="shared" si="52"/>
        <v>0</v>
      </c>
      <c r="P556" s="10">
        <f t="shared" si="53"/>
        <v>0</v>
      </c>
    </row>
    <row r="557" spans="1:16">
      <c r="A557" s="8" t="s">
        <v>43</v>
      </c>
      <c r="B557" s="9" t="s">
        <v>44</v>
      </c>
      <c r="C557" s="10">
        <v>0.53</v>
      </c>
      <c r="D557" s="10">
        <v>0.53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</v>
      </c>
      <c r="L557" s="10">
        <f t="shared" si="49"/>
        <v>0.53</v>
      </c>
      <c r="M557" s="10">
        <f t="shared" si="50"/>
        <v>0</v>
      </c>
      <c r="N557" s="10">
        <f t="shared" si="51"/>
        <v>0.53</v>
      </c>
      <c r="O557" s="10">
        <f t="shared" si="52"/>
        <v>0</v>
      </c>
      <c r="P557" s="10">
        <f t="shared" si="53"/>
        <v>0</v>
      </c>
    </row>
    <row r="558" spans="1:16">
      <c r="A558" s="5" t="s">
        <v>270</v>
      </c>
      <c r="B558" s="6" t="s">
        <v>50</v>
      </c>
      <c r="C558" s="7">
        <v>28.222000000000001</v>
      </c>
      <c r="D558" s="7">
        <v>28.222000000000001</v>
      </c>
      <c r="E558" s="7">
        <v>2.798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f t="shared" si="48"/>
        <v>2.798</v>
      </c>
      <c r="L558" s="7">
        <f t="shared" si="49"/>
        <v>28.222000000000001</v>
      </c>
      <c r="M558" s="7">
        <f t="shared" si="50"/>
        <v>0</v>
      </c>
      <c r="N558" s="7">
        <f t="shared" si="51"/>
        <v>28.222000000000001</v>
      </c>
      <c r="O558" s="7">
        <f t="shared" si="52"/>
        <v>2.798</v>
      </c>
      <c r="P558" s="7">
        <f t="shared" si="53"/>
        <v>0</v>
      </c>
    </row>
    <row r="559" spans="1:16">
      <c r="A559" s="8" t="s">
        <v>27</v>
      </c>
      <c r="B559" s="9" t="s">
        <v>28</v>
      </c>
      <c r="C559" s="10">
        <v>27.798000000000002</v>
      </c>
      <c r="D559" s="10">
        <v>27.798000000000002</v>
      </c>
      <c r="E559" s="10">
        <v>2.798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2.798</v>
      </c>
      <c r="L559" s="10">
        <f t="shared" si="49"/>
        <v>27.798000000000002</v>
      </c>
      <c r="M559" s="10">
        <f t="shared" si="50"/>
        <v>0</v>
      </c>
      <c r="N559" s="10">
        <f t="shared" si="51"/>
        <v>27.798000000000002</v>
      </c>
      <c r="O559" s="10">
        <f t="shared" si="52"/>
        <v>2.798</v>
      </c>
      <c r="P559" s="10">
        <f t="shared" si="53"/>
        <v>0</v>
      </c>
    </row>
    <row r="560" spans="1:16">
      <c r="A560" s="8" t="s">
        <v>43</v>
      </c>
      <c r="B560" s="9" t="s">
        <v>44</v>
      </c>
      <c r="C560" s="10">
        <v>0.42399999999999999</v>
      </c>
      <c r="D560" s="10">
        <v>0.42399999999999999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</v>
      </c>
      <c r="L560" s="10">
        <f t="shared" si="49"/>
        <v>0.42399999999999999</v>
      </c>
      <c r="M560" s="10">
        <f t="shared" si="50"/>
        <v>0</v>
      </c>
      <c r="N560" s="10">
        <f t="shared" si="51"/>
        <v>0.42399999999999999</v>
      </c>
      <c r="O560" s="10">
        <f t="shared" si="52"/>
        <v>0</v>
      </c>
      <c r="P560" s="10">
        <f t="shared" si="53"/>
        <v>0</v>
      </c>
    </row>
    <row r="561" spans="1:16" ht="25.5">
      <c r="A561" s="5" t="s">
        <v>271</v>
      </c>
      <c r="B561" s="6" t="s">
        <v>160</v>
      </c>
      <c r="C561" s="7">
        <v>452.3</v>
      </c>
      <c r="D561" s="7">
        <v>452.3</v>
      </c>
      <c r="E561" s="7">
        <v>23.75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f t="shared" si="48"/>
        <v>23.75</v>
      </c>
      <c r="L561" s="7">
        <f t="shared" si="49"/>
        <v>452.3</v>
      </c>
      <c r="M561" s="7">
        <f t="shared" si="50"/>
        <v>0</v>
      </c>
      <c r="N561" s="7">
        <f t="shared" si="51"/>
        <v>452.3</v>
      </c>
      <c r="O561" s="7">
        <f t="shared" si="52"/>
        <v>23.75</v>
      </c>
      <c r="P561" s="7">
        <f t="shared" si="53"/>
        <v>0</v>
      </c>
    </row>
    <row r="562" spans="1:16">
      <c r="A562" s="8" t="s">
        <v>27</v>
      </c>
      <c r="B562" s="9" t="s">
        <v>28</v>
      </c>
      <c r="C562" s="10">
        <v>10</v>
      </c>
      <c r="D562" s="10">
        <v>7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0</v>
      </c>
      <c r="L562" s="10">
        <f t="shared" si="49"/>
        <v>7</v>
      </c>
      <c r="M562" s="10">
        <f t="shared" si="50"/>
        <v>0</v>
      </c>
      <c r="N562" s="10">
        <f t="shared" si="51"/>
        <v>7</v>
      </c>
      <c r="O562" s="10">
        <f t="shared" si="52"/>
        <v>0</v>
      </c>
      <c r="P562" s="10">
        <f t="shared" si="53"/>
        <v>0</v>
      </c>
    </row>
    <row r="563" spans="1:16">
      <c r="A563" s="8" t="s">
        <v>29</v>
      </c>
      <c r="B563" s="9" t="s">
        <v>30</v>
      </c>
      <c r="C563" s="10">
        <v>1</v>
      </c>
      <c r="D563" s="10">
        <v>6.4430000000000005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</v>
      </c>
      <c r="L563" s="10">
        <f t="shared" si="49"/>
        <v>6.4430000000000005</v>
      </c>
      <c r="M563" s="10">
        <f t="shared" si="50"/>
        <v>0</v>
      </c>
      <c r="N563" s="10">
        <f t="shared" si="51"/>
        <v>6.4430000000000005</v>
      </c>
      <c r="O563" s="10">
        <f t="shared" si="52"/>
        <v>0</v>
      </c>
      <c r="P563" s="10">
        <f t="shared" si="53"/>
        <v>0</v>
      </c>
    </row>
    <row r="564" spans="1:16">
      <c r="A564" s="8" t="s">
        <v>92</v>
      </c>
      <c r="B564" s="9" t="s">
        <v>93</v>
      </c>
      <c r="C564" s="10">
        <v>441.3</v>
      </c>
      <c r="D564" s="10">
        <v>438.85700000000003</v>
      </c>
      <c r="E564" s="10">
        <v>23.75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23.75</v>
      </c>
      <c r="L564" s="10">
        <f t="shared" si="49"/>
        <v>438.85700000000003</v>
      </c>
      <c r="M564" s="10">
        <f t="shared" si="50"/>
        <v>0</v>
      </c>
      <c r="N564" s="10">
        <f t="shared" si="51"/>
        <v>438.85700000000003</v>
      </c>
      <c r="O564" s="10">
        <f t="shared" si="52"/>
        <v>23.75</v>
      </c>
      <c r="P564" s="10">
        <f t="shared" si="53"/>
        <v>0</v>
      </c>
    </row>
    <row r="565" spans="1:16">
      <c r="A565" s="5" t="s">
        <v>272</v>
      </c>
      <c r="B565" s="6" t="s">
        <v>168</v>
      </c>
      <c r="C565" s="7">
        <v>123.77799999999999</v>
      </c>
      <c r="D565" s="7">
        <v>123.77800000000001</v>
      </c>
      <c r="E565" s="7">
        <v>12.323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f t="shared" si="48"/>
        <v>12.323</v>
      </c>
      <c r="L565" s="7">
        <f t="shared" si="49"/>
        <v>123.77800000000001</v>
      </c>
      <c r="M565" s="7">
        <f t="shared" si="50"/>
        <v>0</v>
      </c>
      <c r="N565" s="7">
        <f t="shared" si="51"/>
        <v>123.77800000000001</v>
      </c>
      <c r="O565" s="7">
        <f t="shared" si="52"/>
        <v>12.323</v>
      </c>
      <c r="P565" s="7">
        <f t="shared" si="53"/>
        <v>0</v>
      </c>
    </row>
    <row r="566" spans="1:16">
      <c r="A566" s="8" t="s">
        <v>23</v>
      </c>
      <c r="B566" s="9" t="s">
        <v>24</v>
      </c>
      <c r="C566" s="10">
        <v>71.352999999999994</v>
      </c>
      <c r="D566" s="10">
        <v>71.206000000000003</v>
      </c>
      <c r="E566" s="10">
        <v>6.306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6.306</v>
      </c>
      <c r="L566" s="10">
        <f t="shared" si="49"/>
        <v>71.206000000000003</v>
      </c>
      <c r="M566" s="10">
        <f t="shared" si="50"/>
        <v>0</v>
      </c>
      <c r="N566" s="10">
        <f t="shared" si="51"/>
        <v>71.206000000000003</v>
      </c>
      <c r="O566" s="10">
        <f t="shared" si="52"/>
        <v>6.306</v>
      </c>
      <c r="P566" s="10">
        <f t="shared" si="53"/>
        <v>0</v>
      </c>
    </row>
    <row r="567" spans="1:16">
      <c r="A567" s="8" t="s">
        <v>25</v>
      </c>
      <c r="B567" s="9" t="s">
        <v>26</v>
      </c>
      <c r="C567" s="10">
        <v>15.698</v>
      </c>
      <c r="D567" s="10">
        <v>15.845000000000001</v>
      </c>
      <c r="E567" s="10">
        <v>1.387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1.387</v>
      </c>
      <c r="L567" s="10">
        <f t="shared" si="49"/>
        <v>15.845000000000001</v>
      </c>
      <c r="M567" s="10">
        <f t="shared" si="50"/>
        <v>0</v>
      </c>
      <c r="N567" s="10">
        <f t="shared" si="51"/>
        <v>15.845000000000001</v>
      </c>
      <c r="O567" s="10">
        <f t="shared" si="52"/>
        <v>1.387</v>
      </c>
      <c r="P567" s="10">
        <f t="shared" si="53"/>
        <v>0</v>
      </c>
    </row>
    <row r="568" spans="1:16">
      <c r="A568" s="8" t="s">
        <v>27</v>
      </c>
      <c r="B568" s="9" t="s">
        <v>28</v>
      </c>
      <c r="C568" s="10">
        <v>7.9</v>
      </c>
      <c r="D568" s="10">
        <v>7.9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0</v>
      </c>
      <c r="L568" s="10">
        <f t="shared" si="49"/>
        <v>7.9</v>
      </c>
      <c r="M568" s="10">
        <f t="shared" si="50"/>
        <v>0</v>
      </c>
      <c r="N568" s="10">
        <f t="shared" si="51"/>
        <v>7.9</v>
      </c>
      <c r="O568" s="10">
        <f t="shared" si="52"/>
        <v>0</v>
      </c>
      <c r="P568" s="10">
        <f t="shared" si="53"/>
        <v>0</v>
      </c>
    </row>
    <row r="569" spans="1:16">
      <c r="A569" s="8" t="s">
        <v>29</v>
      </c>
      <c r="B569" s="9" t="s">
        <v>30</v>
      </c>
      <c r="C569" s="10">
        <v>1.696</v>
      </c>
      <c r="D569" s="10">
        <v>1.696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</v>
      </c>
      <c r="L569" s="10">
        <f t="shared" si="49"/>
        <v>1.696</v>
      </c>
      <c r="M569" s="10">
        <f t="shared" si="50"/>
        <v>0</v>
      </c>
      <c r="N569" s="10">
        <f t="shared" si="51"/>
        <v>1.696</v>
      </c>
      <c r="O569" s="10">
        <f t="shared" si="52"/>
        <v>0</v>
      </c>
      <c r="P569" s="10">
        <f t="shared" si="53"/>
        <v>0</v>
      </c>
    </row>
    <row r="570" spans="1:16">
      <c r="A570" s="8" t="s">
        <v>31</v>
      </c>
      <c r="B570" s="9" t="s">
        <v>32</v>
      </c>
      <c r="C570" s="10">
        <v>0.36</v>
      </c>
      <c r="D570" s="10">
        <v>0.36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</v>
      </c>
      <c r="L570" s="10">
        <f t="shared" si="49"/>
        <v>0.36</v>
      </c>
      <c r="M570" s="10">
        <f t="shared" si="50"/>
        <v>0</v>
      </c>
      <c r="N570" s="10">
        <f t="shared" si="51"/>
        <v>0.36</v>
      </c>
      <c r="O570" s="10">
        <f t="shared" si="52"/>
        <v>0</v>
      </c>
      <c r="P570" s="10">
        <f t="shared" si="53"/>
        <v>0</v>
      </c>
    </row>
    <row r="571" spans="1:16">
      <c r="A571" s="8" t="s">
        <v>37</v>
      </c>
      <c r="B571" s="9" t="s">
        <v>38</v>
      </c>
      <c r="C571" s="10">
        <v>1.502</v>
      </c>
      <c r="D571" s="10">
        <v>1.502</v>
      </c>
      <c r="E571" s="10">
        <v>0.13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0.13</v>
      </c>
      <c r="L571" s="10">
        <f t="shared" si="49"/>
        <v>1.502</v>
      </c>
      <c r="M571" s="10">
        <f t="shared" si="50"/>
        <v>0</v>
      </c>
      <c r="N571" s="10">
        <f t="shared" si="51"/>
        <v>1.502</v>
      </c>
      <c r="O571" s="10">
        <f t="shared" si="52"/>
        <v>0.13</v>
      </c>
      <c r="P571" s="10">
        <f t="shared" si="53"/>
        <v>0</v>
      </c>
    </row>
    <row r="572" spans="1:16">
      <c r="A572" s="8" t="s">
        <v>39</v>
      </c>
      <c r="B572" s="9" t="s">
        <v>40</v>
      </c>
      <c r="C572" s="10">
        <v>25.269000000000002</v>
      </c>
      <c r="D572" s="10">
        <v>25.269000000000002</v>
      </c>
      <c r="E572" s="10">
        <v>4.5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4.5</v>
      </c>
      <c r="L572" s="10">
        <f t="shared" si="49"/>
        <v>25.269000000000002</v>
      </c>
      <c r="M572" s="10">
        <f t="shared" si="50"/>
        <v>0</v>
      </c>
      <c r="N572" s="10">
        <f t="shared" si="51"/>
        <v>25.269000000000002</v>
      </c>
      <c r="O572" s="10">
        <f t="shared" si="52"/>
        <v>4.5</v>
      </c>
      <c r="P572" s="10">
        <f t="shared" si="53"/>
        <v>0</v>
      </c>
    </row>
    <row r="573" spans="1:16" ht="25.5">
      <c r="A573" s="5" t="s">
        <v>273</v>
      </c>
      <c r="B573" s="6" t="s">
        <v>170</v>
      </c>
      <c r="C573" s="7">
        <v>604.04899999999998</v>
      </c>
      <c r="D573" s="7">
        <v>679.10800000000006</v>
      </c>
      <c r="E573" s="7">
        <v>33.527000000000001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f t="shared" si="48"/>
        <v>33.527000000000001</v>
      </c>
      <c r="L573" s="7">
        <f t="shared" si="49"/>
        <v>679.10800000000006</v>
      </c>
      <c r="M573" s="7">
        <f t="shared" si="50"/>
        <v>0</v>
      </c>
      <c r="N573" s="7">
        <f t="shared" si="51"/>
        <v>679.10800000000006</v>
      </c>
      <c r="O573" s="7">
        <f t="shared" si="52"/>
        <v>33.527000000000001</v>
      </c>
      <c r="P573" s="7">
        <f t="shared" si="53"/>
        <v>0</v>
      </c>
    </row>
    <row r="574" spans="1:16">
      <c r="A574" s="8" t="s">
        <v>23</v>
      </c>
      <c r="B574" s="9" t="s">
        <v>24</v>
      </c>
      <c r="C574" s="10">
        <v>195.804</v>
      </c>
      <c r="D574" s="10">
        <v>203.03399999999999</v>
      </c>
      <c r="E574" s="10">
        <v>23.783999999999999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23.783999999999999</v>
      </c>
      <c r="L574" s="10">
        <f t="shared" si="49"/>
        <v>203.03399999999999</v>
      </c>
      <c r="M574" s="10">
        <f t="shared" si="50"/>
        <v>0</v>
      </c>
      <c r="N574" s="10">
        <f t="shared" si="51"/>
        <v>203.03399999999999</v>
      </c>
      <c r="O574" s="10">
        <f t="shared" si="52"/>
        <v>23.783999999999999</v>
      </c>
      <c r="P574" s="10">
        <f t="shared" si="53"/>
        <v>0</v>
      </c>
    </row>
    <row r="575" spans="1:16">
      <c r="A575" s="8" t="s">
        <v>25</v>
      </c>
      <c r="B575" s="9" t="s">
        <v>26</v>
      </c>
      <c r="C575" s="10">
        <v>43.076999999999998</v>
      </c>
      <c r="D575" s="10">
        <v>35.847000000000001</v>
      </c>
      <c r="E575" s="10">
        <v>3.3730000000000002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3.3730000000000002</v>
      </c>
      <c r="L575" s="10">
        <f t="shared" si="49"/>
        <v>35.847000000000001</v>
      </c>
      <c r="M575" s="10">
        <f t="shared" si="50"/>
        <v>0</v>
      </c>
      <c r="N575" s="10">
        <f t="shared" si="51"/>
        <v>35.847000000000001</v>
      </c>
      <c r="O575" s="10">
        <f t="shared" si="52"/>
        <v>3.3730000000000002</v>
      </c>
      <c r="P575" s="10">
        <f t="shared" si="53"/>
        <v>0</v>
      </c>
    </row>
    <row r="576" spans="1:16">
      <c r="A576" s="8" t="s">
        <v>27</v>
      </c>
      <c r="B576" s="9" t="s">
        <v>28</v>
      </c>
      <c r="C576" s="10">
        <v>111.5</v>
      </c>
      <c r="D576" s="10">
        <v>111.5</v>
      </c>
      <c r="E576" s="10">
        <v>1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1</v>
      </c>
      <c r="L576" s="10">
        <f t="shared" si="49"/>
        <v>111.5</v>
      </c>
      <c r="M576" s="10">
        <f t="shared" si="50"/>
        <v>0</v>
      </c>
      <c r="N576" s="10">
        <f t="shared" si="51"/>
        <v>111.5</v>
      </c>
      <c r="O576" s="10">
        <f t="shared" si="52"/>
        <v>1</v>
      </c>
      <c r="P576" s="10">
        <f t="shared" si="53"/>
        <v>0</v>
      </c>
    </row>
    <row r="577" spans="1:16">
      <c r="A577" s="8" t="s">
        <v>29</v>
      </c>
      <c r="B577" s="9" t="s">
        <v>30</v>
      </c>
      <c r="C577" s="10">
        <v>212.53900000000002</v>
      </c>
      <c r="D577" s="10">
        <v>287.59800000000001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287.59800000000001</v>
      </c>
      <c r="M577" s="10">
        <f t="shared" si="50"/>
        <v>0</v>
      </c>
      <c r="N577" s="10">
        <f t="shared" si="51"/>
        <v>287.59800000000001</v>
      </c>
      <c r="O577" s="10">
        <f t="shared" si="52"/>
        <v>0</v>
      </c>
      <c r="P577" s="10">
        <f t="shared" si="53"/>
        <v>0</v>
      </c>
    </row>
    <row r="578" spans="1:16">
      <c r="A578" s="8" t="s">
        <v>31</v>
      </c>
      <c r="B578" s="9" t="s">
        <v>32</v>
      </c>
      <c r="C578" s="10">
        <v>1.2</v>
      </c>
      <c r="D578" s="10">
        <v>1.2</v>
      </c>
      <c r="E578" s="10">
        <v>0.12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0.12</v>
      </c>
      <c r="L578" s="10">
        <f t="shared" si="49"/>
        <v>1.2</v>
      </c>
      <c r="M578" s="10">
        <f t="shared" si="50"/>
        <v>0</v>
      </c>
      <c r="N578" s="10">
        <f t="shared" si="51"/>
        <v>1.2</v>
      </c>
      <c r="O578" s="10">
        <f t="shared" si="52"/>
        <v>0.12</v>
      </c>
      <c r="P578" s="10">
        <f t="shared" si="53"/>
        <v>0</v>
      </c>
    </row>
    <row r="579" spans="1:16">
      <c r="A579" s="8" t="s">
        <v>37</v>
      </c>
      <c r="B579" s="9" t="s">
        <v>38</v>
      </c>
      <c r="C579" s="10">
        <v>17.184000000000001</v>
      </c>
      <c r="D579" s="10">
        <v>17.184000000000001</v>
      </c>
      <c r="E579" s="10">
        <v>1.5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1.5</v>
      </c>
      <c r="L579" s="10">
        <f t="shared" si="49"/>
        <v>17.184000000000001</v>
      </c>
      <c r="M579" s="10">
        <f t="shared" si="50"/>
        <v>0</v>
      </c>
      <c r="N579" s="10">
        <f t="shared" si="51"/>
        <v>17.184000000000001</v>
      </c>
      <c r="O579" s="10">
        <f t="shared" si="52"/>
        <v>1.5</v>
      </c>
      <c r="P579" s="10">
        <f t="shared" si="53"/>
        <v>0</v>
      </c>
    </row>
    <row r="580" spans="1:16">
      <c r="A580" s="8" t="s">
        <v>39</v>
      </c>
      <c r="B580" s="9" t="s">
        <v>40</v>
      </c>
      <c r="C580" s="10">
        <v>22.533000000000001</v>
      </c>
      <c r="D580" s="10">
        <v>22.533000000000001</v>
      </c>
      <c r="E580" s="10">
        <v>3.75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3.75</v>
      </c>
      <c r="L580" s="10">
        <f t="shared" si="49"/>
        <v>22.533000000000001</v>
      </c>
      <c r="M580" s="10">
        <f t="shared" si="50"/>
        <v>0</v>
      </c>
      <c r="N580" s="10">
        <f t="shared" si="51"/>
        <v>22.533000000000001</v>
      </c>
      <c r="O580" s="10">
        <f t="shared" si="52"/>
        <v>3.75</v>
      </c>
      <c r="P580" s="10">
        <f t="shared" si="53"/>
        <v>0</v>
      </c>
    </row>
    <row r="581" spans="1:16">
      <c r="A581" s="8" t="s">
        <v>43</v>
      </c>
      <c r="B581" s="9" t="s">
        <v>44</v>
      </c>
      <c r="C581" s="10">
        <v>0.21199999999999999</v>
      </c>
      <c r="D581" s="10">
        <v>0.21199999999999999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0</v>
      </c>
      <c r="L581" s="10">
        <f t="shared" si="49"/>
        <v>0.21199999999999999</v>
      </c>
      <c r="M581" s="10">
        <f t="shared" si="50"/>
        <v>0</v>
      </c>
      <c r="N581" s="10">
        <f t="shared" si="51"/>
        <v>0.21199999999999999</v>
      </c>
      <c r="O581" s="10">
        <f t="shared" si="52"/>
        <v>0</v>
      </c>
      <c r="P581" s="10">
        <f t="shared" si="53"/>
        <v>0</v>
      </c>
    </row>
    <row r="582" spans="1:16">
      <c r="A582" s="5" t="s">
        <v>274</v>
      </c>
      <c r="B582" s="6" t="s">
        <v>176</v>
      </c>
      <c r="C582" s="7">
        <v>300</v>
      </c>
      <c r="D582" s="7">
        <v>214.941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f t="shared" ref="K582:K644" si="54">E582-F582</f>
        <v>0</v>
      </c>
      <c r="L582" s="7">
        <f t="shared" ref="L582:L644" si="55">D582-F582</f>
        <v>214.941</v>
      </c>
      <c r="M582" s="7">
        <f t="shared" ref="M582:M644" si="56">IF(E582=0,0,(F582/E582)*100)</f>
        <v>0</v>
      </c>
      <c r="N582" s="7">
        <f t="shared" ref="N582:N644" si="57">D582-H582</f>
        <v>214.941</v>
      </c>
      <c r="O582" s="7">
        <f t="shared" ref="O582:O644" si="58">E582-H582</f>
        <v>0</v>
      </c>
      <c r="P582" s="7">
        <f t="shared" ref="P582:P644" si="59">IF(E582=0,0,(H582/E582)*100)</f>
        <v>0</v>
      </c>
    </row>
    <row r="583" spans="1:16">
      <c r="A583" s="8" t="s">
        <v>27</v>
      </c>
      <c r="B583" s="9" t="s">
        <v>28</v>
      </c>
      <c r="C583" s="10">
        <v>0</v>
      </c>
      <c r="D583" s="10">
        <v>2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0</v>
      </c>
      <c r="L583" s="10">
        <f t="shared" si="55"/>
        <v>2</v>
      </c>
      <c r="M583" s="10">
        <f t="shared" si="56"/>
        <v>0</v>
      </c>
      <c r="N583" s="10">
        <f t="shared" si="57"/>
        <v>2</v>
      </c>
      <c r="O583" s="10">
        <f t="shared" si="58"/>
        <v>0</v>
      </c>
      <c r="P583" s="10">
        <f t="shared" si="59"/>
        <v>0</v>
      </c>
    </row>
    <row r="584" spans="1:16">
      <c r="A584" s="8" t="s">
        <v>29</v>
      </c>
      <c r="B584" s="9" t="s">
        <v>30</v>
      </c>
      <c r="C584" s="10">
        <v>300</v>
      </c>
      <c r="D584" s="10">
        <v>212.941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212.941</v>
      </c>
      <c r="M584" s="10">
        <f t="shared" si="56"/>
        <v>0</v>
      </c>
      <c r="N584" s="10">
        <f t="shared" si="57"/>
        <v>212.941</v>
      </c>
      <c r="O584" s="10">
        <f t="shared" si="58"/>
        <v>0</v>
      </c>
      <c r="P584" s="10">
        <f t="shared" si="59"/>
        <v>0</v>
      </c>
    </row>
    <row r="585" spans="1:16">
      <c r="A585" s="5" t="s">
        <v>275</v>
      </c>
      <c r="B585" s="6" t="s">
        <v>178</v>
      </c>
      <c r="C585" s="7">
        <v>583.38099999999997</v>
      </c>
      <c r="D585" s="7">
        <v>522.62</v>
      </c>
      <c r="E585" s="7">
        <v>26.64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f t="shared" si="54"/>
        <v>26.64</v>
      </c>
      <c r="L585" s="7">
        <f t="shared" si="55"/>
        <v>522.62</v>
      </c>
      <c r="M585" s="7">
        <f t="shared" si="56"/>
        <v>0</v>
      </c>
      <c r="N585" s="7">
        <f t="shared" si="57"/>
        <v>522.62</v>
      </c>
      <c r="O585" s="7">
        <f t="shared" si="58"/>
        <v>26.64</v>
      </c>
      <c r="P585" s="7">
        <f t="shared" si="59"/>
        <v>0</v>
      </c>
    </row>
    <row r="586" spans="1:16">
      <c r="A586" s="8" t="s">
        <v>27</v>
      </c>
      <c r="B586" s="9" t="s">
        <v>28</v>
      </c>
      <c r="C586" s="10">
        <v>183.75</v>
      </c>
      <c r="D586" s="10">
        <v>110.849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110.849</v>
      </c>
      <c r="M586" s="10">
        <f t="shared" si="56"/>
        <v>0</v>
      </c>
      <c r="N586" s="10">
        <f t="shared" si="57"/>
        <v>110.849</v>
      </c>
      <c r="O586" s="10">
        <f t="shared" si="58"/>
        <v>0</v>
      </c>
      <c r="P586" s="10">
        <f t="shared" si="59"/>
        <v>0</v>
      </c>
    </row>
    <row r="587" spans="1:16">
      <c r="A587" s="8" t="s">
        <v>29</v>
      </c>
      <c r="B587" s="9" t="s">
        <v>30</v>
      </c>
      <c r="C587" s="10">
        <v>355.82800000000003</v>
      </c>
      <c r="D587" s="10">
        <v>360.85584000000006</v>
      </c>
      <c r="E587" s="10">
        <v>21.222000000000001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21.222000000000001</v>
      </c>
      <c r="L587" s="10">
        <f t="shared" si="55"/>
        <v>360.85584000000006</v>
      </c>
      <c r="M587" s="10">
        <f t="shared" si="56"/>
        <v>0</v>
      </c>
      <c r="N587" s="10">
        <f t="shared" si="57"/>
        <v>360.85584000000006</v>
      </c>
      <c r="O587" s="10">
        <f t="shared" si="58"/>
        <v>21.222000000000001</v>
      </c>
      <c r="P587" s="10">
        <f t="shared" si="59"/>
        <v>0</v>
      </c>
    </row>
    <row r="588" spans="1:16">
      <c r="A588" s="8" t="s">
        <v>88</v>
      </c>
      <c r="B588" s="9" t="s">
        <v>89</v>
      </c>
      <c r="C588" s="10">
        <v>43.803000000000004</v>
      </c>
      <c r="D588" s="10">
        <v>50.915160000000007</v>
      </c>
      <c r="E588" s="10">
        <v>5.4180000000000001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5.4180000000000001</v>
      </c>
      <c r="L588" s="10">
        <f t="shared" si="55"/>
        <v>50.915160000000007</v>
      </c>
      <c r="M588" s="10">
        <f t="shared" si="56"/>
        <v>0</v>
      </c>
      <c r="N588" s="10">
        <f t="shared" si="57"/>
        <v>50.915160000000007</v>
      </c>
      <c r="O588" s="10">
        <f t="shared" si="58"/>
        <v>5.4180000000000001</v>
      </c>
      <c r="P588" s="10">
        <f t="shared" si="59"/>
        <v>0</v>
      </c>
    </row>
    <row r="589" spans="1:16" ht="25.5">
      <c r="A589" s="5" t="s">
        <v>276</v>
      </c>
      <c r="B589" s="6" t="s">
        <v>265</v>
      </c>
      <c r="C589" s="7">
        <v>2120</v>
      </c>
      <c r="D589" s="7">
        <v>2120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f t="shared" si="54"/>
        <v>0</v>
      </c>
      <c r="L589" s="7">
        <f t="shared" si="55"/>
        <v>2120</v>
      </c>
      <c r="M589" s="7">
        <f t="shared" si="56"/>
        <v>0</v>
      </c>
      <c r="N589" s="7">
        <f t="shared" si="57"/>
        <v>2120</v>
      </c>
      <c r="O589" s="7">
        <f t="shared" si="58"/>
        <v>0</v>
      </c>
      <c r="P589" s="7">
        <f t="shared" si="59"/>
        <v>0</v>
      </c>
    </row>
    <row r="590" spans="1:16">
      <c r="A590" s="8" t="s">
        <v>29</v>
      </c>
      <c r="B590" s="9" t="s">
        <v>30</v>
      </c>
      <c r="C590" s="10">
        <v>2120</v>
      </c>
      <c r="D590" s="10">
        <v>2120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2120</v>
      </c>
      <c r="M590" s="10">
        <f t="shared" si="56"/>
        <v>0</v>
      </c>
      <c r="N590" s="10">
        <f t="shared" si="57"/>
        <v>2120</v>
      </c>
      <c r="O590" s="10">
        <f t="shared" si="58"/>
        <v>0</v>
      </c>
      <c r="P590" s="10">
        <f t="shared" si="59"/>
        <v>0</v>
      </c>
    </row>
    <row r="591" spans="1:16" ht="25.5">
      <c r="A591" s="5" t="s">
        <v>277</v>
      </c>
      <c r="B591" s="6" t="s">
        <v>278</v>
      </c>
      <c r="C591" s="7">
        <v>10036.992000000002</v>
      </c>
      <c r="D591" s="7">
        <v>10443.999760000001</v>
      </c>
      <c r="E591" s="7">
        <v>875.47400000000005</v>
      </c>
      <c r="F591" s="7">
        <v>289.54259999999999</v>
      </c>
      <c r="G591" s="7">
        <v>0</v>
      </c>
      <c r="H591" s="7">
        <v>72.116109999999992</v>
      </c>
      <c r="I591" s="7">
        <v>220.35638</v>
      </c>
      <c r="J591" s="7">
        <v>266.84748000000002</v>
      </c>
      <c r="K591" s="7">
        <f t="shared" si="54"/>
        <v>585.93140000000005</v>
      </c>
      <c r="L591" s="7">
        <f t="shared" si="55"/>
        <v>10154.45716</v>
      </c>
      <c r="M591" s="7">
        <f t="shared" si="56"/>
        <v>33.07266692100508</v>
      </c>
      <c r="N591" s="7">
        <f t="shared" si="57"/>
        <v>10371.88365</v>
      </c>
      <c r="O591" s="7">
        <f t="shared" si="58"/>
        <v>803.35789</v>
      </c>
      <c r="P591" s="7">
        <f t="shared" si="59"/>
        <v>8.2373788370642629</v>
      </c>
    </row>
    <row r="592" spans="1:16" ht="38.25">
      <c r="A592" s="5" t="s">
        <v>279</v>
      </c>
      <c r="B592" s="6" t="s">
        <v>46</v>
      </c>
      <c r="C592" s="7">
        <v>3457.0659999999998</v>
      </c>
      <c r="D592" s="7">
        <v>3428.3629999999998</v>
      </c>
      <c r="E592" s="7">
        <v>339.58000000000004</v>
      </c>
      <c r="F592" s="7">
        <v>85.795270000000002</v>
      </c>
      <c r="G592" s="7">
        <v>0</v>
      </c>
      <c r="H592" s="7">
        <v>7.225270000000001</v>
      </c>
      <c r="I592" s="7">
        <v>78.570000000000007</v>
      </c>
      <c r="J592" s="7">
        <v>79.932140000000004</v>
      </c>
      <c r="K592" s="7">
        <f t="shared" si="54"/>
        <v>253.78473000000002</v>
      </c>
      <c r="L592" s="7">
        <f t="shared" si="55"/>
        <v>3342.5677299999998</v>
      </c>
      <c r="M592" s="7">
        <f t="shared" si="56"/>
        <v>25.265112786383177</v>
      </c>
      <c r="N592" s="7">
        <f t="shared" si="57"/>
        <v>3421.1377299999999</v>
      </c>
      <c r="O592" s="7">
        <f t="shared" si="58"/>
        <v>332.35473000000002</v>
      </c>
      <c r="P592" s="7">
        <f t="shared" si="59"/>
        <v>2.127707756640556</v>
      </c>
    </row>
    <row r="593" spans="1:16">
      <c r="A593" s="8" t="s">
        <v>23</v>
      </c>
      <c r="B593" s="9" t="s">
        <v>24</v>
      </c>
      <c r="C593" s="10">
        <v>2588.87</v>
      </c>
      <c r="D593" s="10">
        <v>2565.3429999999998</v>
      </c>
      <c r="E593" s="10">
        <v>252</v>
      </c>
      <c r="F593" s="10">
        <v>64.37</v>
      </c>
      <c r="G593" s="10">
        <v>0</v>
      </c>
      <c r="H593" s="10">
        <v>0</v>
      </c>
      <c r="I593" s="10">
        <v>64.37</v>
      </c>
      <c r="J593" s="10">
        <v>64.37</v>
      </c>
      <c r="K593" s="10">
        <f t="shared" si="54"/>
        <v>187.63</v>
      </c>
      <c r="L593" s="10">
        <f t="shared" si="55"/>
        <v>2500.973</v>
      </c>
      <c r="M593" s="10">
        <f t="shared" si="56"/>
        <v>25.543650793650798</v>
      </c>
      <c r="N593" s="10">
        <f t="shared" si="57"/>
        <v>2565.3429999999998</v>
      </c>
      <c r="O593" s="10">
        <f t="shared" si="58"/>
        <v>252</v>
      </c>
      <c r="P593" s="10">
        <f t="shared" si="59"/>
        <v>0</v>
      </c>
    </row>
    <row r="594" spans="1:16">
      <c r="A594" s="8" t="s">
        <v>25</v>
      </c>
      <c r="B594" s="9" t="s">
        <v>26</v>
      </c>
      <c r="C594" s="10">
        <v>569.55100000000004</v>
      </c>
      <c r="D594" s="10">
        <v>564.375</v>
      </c>
      <c r="E594" s="10">
        <v>57.24</v>
      </c>
      <c r="F594" s="10">
        <v>14.200000000000001</v>
      </c>
      <c r="G594" s="10">
        <v>0</v>
      </c>
      <c r="H594" s="10">
        <v>0</v>
      </c>
      <c r="I594" s="10">
        <v>14.200000000000001</v>
      </c>
      <c r="J594" s="10">
        <v>14.200000000000001</v>
      </c>
      <c r="K594" s="10">
        <f t="shared" si="54"/>
        <v>43.04</v>
      </c>
      <c r="L594" s="10">
        <f t="shared" si="55"/>
        <v>550.17499999999995</v>
      </c>
      <c r="M594" s="10">
        <f t="shared" si="56"/>
        <v>24.807826694619148</v>
      </c>
      <c r="N594" s="10">
        <f t="shared" si="57"/>
        <v>564.375</v>
      </c>
      <c r="O594" s="10">
        <f t="shared" si="58"/>
        <v>57.24</v>
      </c>
      <c r="P594" s="10">
        <f t="shared" si="59"/>
        <v>0</v>
      </c>
    </row>
    <row r="595" spans="1:16">
      <c r="A595" s="8" t="s">
        <v>27</v>
      </c>
      <c r="B595" s="9" t="s">
        <v>28</v>
      </c>
      <c r="C595" s="10">
        <v>111.08</v>
      </c>
      <c r="D595" s="10">
        <v>111.08</v>
      </c>
      <c r="E595" s="10">
        <v>14</v>
      </c>
      <c r="F595" s="10">
        <v>0</v>
      </c>
      <c r="G595" s="10">
        <v>0</v>
      </c>
      <c r="H595" s="10">
        <v>0</v>
      </c>
      <c r="I595" s="10">
        <v>0</v>
      </c>
      <c r="J595" s="10">
        <v>1.2300599999999999</v>
      </c>
      <c r="K595" s="10">
        <f t="shared" si="54"/>
        <v>14</v>
      </c>
      <c r="L595" s="10">
        <f t="shared" si="55"/>
        <v>111.08</v>
      </c>
      <c r="M595" s="10">
        <f t="shared" si="56"/>
        <v>0</v>
      </c>
      <c r="N595" s="10">
        <f t="shared" si="57"/>
        <v>111.08</v>
      </c>
      <c r="O595" s="10">
        <f t="shared" si="58"/>
        <v>14</v>
      </c>
      <c r="P595" s="10">
        <f t="shared" si="59"/>
        <v>0</v>
      </c>
    </row>
    <row r="596" spans="1:16">
      <c r="A596" s="8" t="s">
        <v>29</v>
      </c>
      <c r="B596" s="9" t="s">
        <v>30</v>
      </c>
      <c r="C596" s="10">
        <v>147.36099999999999</v>
      </c>
      <c r="D596" s="10">
        <v>147.36099999999999</v>
      </c>
      <c r="E596" s="10">
        <v>12</v>
      </c>
      <c r="F596" s="10">
        <v>7.225270000000001</v>
      </c>
      <c r="G596" s="10">
        <v>0</v>
      </c>
      <c r="H596" s="10">
        <v>7.225270000000001</v>
      </c>
      <c r="I596" s="10">
        <v>0</v>
      </c>
      <c r="J596" s="10">
        <v>0</v>
      </c>
      <c r="K596" s="10">
        <f t="shared" si="54"/>
        <v>4.774729999999999</v>
      </c>
      <c r="L596" s="10">
        <f t="shared" si="55"/>
        <v>140.13573</v>
      </c>
      <c r="M596" s="10">
        <f t="shared" si="56"/>
        <v>60.210583333333346</v>
      </c>
      <c r="N596" s="10">
        <f t="shared" si="57"/>
        <v>140.13573</v>
      </c>
      <c r="O596" s="10">
        <f t="shared" si="58"/>
        <v>4.774729999999999</v>
      </c>
      <c r="P596" s="10">
        <f t="shared" si="59"/>
        <v>60.210583333333346</v>
      </c>
    </row>
    <row r="597" spans="1:16">
      <c r="A597" s="8" t="s">
        <v>31</v>
      </c>
      <c r="B597" s="9" t="s">
        <v>32</v>
      </c>
      <c r="C597" s="10">
        <v>5.6000000000000005</v>
      </c>
      <c r="D597" s="10">
        <v>5.6000000000000005</v>
      </c>
      <c r="E597" s="10">
        <v>0.5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0.5</v>
      </c>
      <c r="L597" s="10">
        <f t="shared" si="55"/>
        <v>5.6000000000000005</v>
      </c>
      <c r="M597" s="10">
        <f t="shared" si="56"/>
        <v>0</v>
      </c>
      <c r="N597" s="10">
        <f t="shared" si="57"/>
        <v>5.6000000000000005</v>
      </c>
      <c r="O597" s="10">
        <f t="shared" si="58"/>
        <v>0.5</v>
      </c>
      <c r="P597" s="10">
        <f t="shared" si="59"/>
        <v>0</v>
      </c>
    </row>
    <row r="598" spans="1:16">
      <c r="A598" s="8" t="s">
        <v>33</v>
      </c>
      <c r="B598" s="9" t="s">
        <v>34</v>
      </c>
      <c r="C598" s="10">
        <v>20.898</v>
      </c>
      <c r="D598" s="10">
        <v>20.398</v>
      </c>
      <c r="E598" s="10">
        <v>2.8000000000000003</v>
      </c>
      <c r="F598" s="10">
        <v>0</v>
      </c>
      <c r="G598" s="10">
        <v>0</v>
      </c>
      <c r="H598" s="10">
        <v>0</v>
      </c>
      <c r="I598" s="10">
        <v>0</v>
      </c>
      <c r="J598" s="10">
        <v>0.13208</v>
      </c>
      <c r="K598" s="10">
        <f t="shared" si="54"/>
        <v>2.8000000000000003</v>
      </c>
      <c r="L598" s="10">
        <f t="shared" si="55"/>
        <v>20.398</v>
      </c>
      <c r="M598" s="10">
        <f t="shared" si="56"/>
        <v>0</v>
      </c>
      <c r="N598" s="10">
        <f t="shared" si="57"/>
        <v>20.398</v>
      </c>
      <c r="O598" s="10">
        <f t="shared" si="58"/>
        <v>2.8000000000000003</v>
      </c>
      <c r="P598" s="10">
        <f t="shared" si="59"/>
        <v>0</v>
      </c>
    </row>
    <row r="599" spans="1:16">
      <c r="A599" s="8" t="s">
        <v>35</v>
      </c>
      <c r="B599" s="9" t="s">
        <v>36</v>
      </c>
      <c r="C599" s="10">
        <v>0.82800000000000007</v>
      </c>
      <c r="D599" s="10">
        <v>1.3280000000000001</v>
      </c>
      <c r="E599" s="10">
        <v>0.04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0.04</v>
      </c>
      <c r="L599" s="10">
        <f t="shared" si="55"/>
        <v>1.3280000000000001</v>
      </c>
      <c r="M599" s="10">
        <f t="shared" si="56"/>
        <v>0</v>
      </c>
      <c r="N599" s="10">
        <f t="shared" si="57"/>
        <v>1.3280000000000001</v>
      </c>
      <c r="O599" s="10">
        <f t="shared" si="58"/>
        <v>0.04</v>
      </c>
      <c r="P599" s="10">
        <f t="shared" si="59"/>
        <v>0</v>
      </c>
    </row>
    <row r="600" spans="1:16">
      <c r="A600" s="8" t="s">
        <v>37</v>
      </c>
      <c r="B600" s="9" t="s">
        <v>38</v>
      </c>
      <c r="C600" s="10">
        <v>8.8780000000000001</v>
      </c>
      <c r="D600" s="10">
        <v>8.8780000000000001</v>
      </c>
      <c r="E600" s="10">
        <v>1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1</v>
      </c>
      <c r="L600" s="10">
        <f t="shared" si="55"/>
        <v>8.8780000000000001</v>
      </c>
      <c r="M600" s="10">
        <f t="shared" si="56"/>
        <v>0</v>
      </c>
      <c r="N600" s="10">
        <f t="shared" si="57"/>
        <v>8.8780000000000001</v>
      </c>
      <c r="O600" s="10">
        <f t="shared" si="58"/>
        <v>1</v>
      </c>
      <c r="P600" s="10">
        <f t="shared" si="59"/>
        <v>0</v>
      </c>
    </row>
    <row r="601" spans="1:16" ht="25.5">
      <c r="A601" s="8" t="s">
        <v>41</v>
      </c>
      <c r="B601" s="9" t="s">
        <v>42</v>
      </c>
      <c r="C601" s="10">
        <v>4</v>
      </c>
      <c r="D601" s="10">
        <v>4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</v>
      </c>
      <c r="L601" s="10">
        <f t="shared" si="55"/>
        <v>4</v>
      </c>
      <c r="M601" s="10">
        <f t="shared" si="56"/>
        <v>0</v>
      </c>
      <c r="N601" s="10">
        <f t="shared" si="57"/>
        <v>4</v>
      </c>
      <c r="O601" s="10">
        <f t="shared" si="58"/>
        <v>0</v>
      </c>
      <c r="P601" s="10">
        <f t="shared" si="59"/>
        <v>0</v>
      </c>
    </row>
    <row r="602" spans="1:16" ht="25.5">
      <c r="A602" s="5" t="s">
        <v>280</v>
      </c>
      <c r="B602" s="6" t="s">
        <v>130</v>
      </c>
      <c r="C602" s="7">
        <v>2245.5450000000001</v>
      </c>
      <c r="D602" s="7">
        <v>2245.5450000000001</v>
      </c>
      <c r="E602" s="7">
        <v>179.27799999999999</v>
      </c>
      <c r="F602" s="7">
        <v>72.063360000000003</v>
      </c>
      <c r="G602" s="7">
        <v>0</v>
      </c>
      <c r="H602" s="7">
        <v>0</v>
      </c>
      <c r="I602" s="7">
        <v>72.063360000000003</v>
      </c>
      <c r="J602" s="7">
        <v>75.697000000000003</v>
      </c>
      <c r="K602" s="7">
        <f t="shared" si="54"/>
        <v>107.21463999999999</v>
      </c>
      <c r="L602" s="7">
        <f t="shared" si="55"/>
        <v>2173.48164</v>
      </c>
      <c r="M602" s="7">
        <f t="shared" si="56"/>
        <v>40.196432356451993</v>
      </c>
      <c r="N602" s="7">
        <f t="shared" si="57"/>
        <v>2245.5450000000001</v>
      </c>
      <c r="O602" s="7">
        <f t="shared" si="58"/>
        <v>179.27799999999999</v>
      </c>
      <c r="P602" s="7">
        <f t="shared" si="59"/>
        <v>0</v>
      </c>
    </row>
    <row r="603" spans="1:16" ht="25.5">
      <c r="A603" s="8" t="s">
        <v>57</v>
      </c>
      <c r="B603" s="9" t="s">
        <v>58</v>
      </c>
      <c r="C603" s="10">
        <v>2245.5450000000001</v>
      </c>
      <c r="D603" s="10">
        <v>2245.5450000000001</v>
      </c>
      <c r="E603" s="10">
        <v>179.27799999999999</v>
      </c>
      <c r="F603" s="10">
        <v>72.063360000000003</v>
      </c>
      <c r="G603" s="10">
        <v>0</v>
      </c>
      <c r="H603" s="10">
        <v>0</v>
      </c>
      <c r="I603" s="10">
        <v>72.063360000000003</v>
      </c>
      <c r="J603" s="10">
        <v>75.697000000000003</v>
      </c>
      <c r="K603" s="10">
        <f t="shared" si="54"/>
        <v>107.21463999999999</v>
      </c>
      <c r="L603" s="10">
        <f t="shared" si="55"/>
        <v>2173.48164</v>
      </c>
      <c r="M603" s="10">
        <f t="shared" si="56"/>
        <v>40.196432356451993</v>
      </c>
      <c r="N603" s="10">
        <f t="shared" si="57"/>
        <v>2245.5450000000001</v>
      </c>
      <c r="O603" s="10">
        <f t="shared" si="58"/>
        <v>179.27799999999999</v>
      </c>
      <c r="P603" s="10">
        <f t="shared" si="59"/>
        <v>0</v>
      </c>
    </row>
    <row r="604" spans="1:16" ht="25.5">
      <c r="A604" s="5" t="s">
        <v>281</v>
      </c>
      <c r="B604" s="6" t="s">
        <v>76</v>
      </c>
      <c r="C604" s="7">
        <v>358.5</v>
      </c>
      <c r="D604" s="7">
        <v>383.47500000000002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f t="shared" si="54"/>
        <v>0</v>
      </c>
      <c r="L604" s="7">
        <f t="shared" si="55"/>
        <v>383.47500000000002</v>
      </c>
      <c r="M604" s="7">
        <f t="shared" si="56"/>
        <v>0</v>
      </c>
      <c r="N604" s="7">
        <f t="shared" si="57"/>
        <v>383.47500000000002</v>
      </c>
      <c r="O604" s="7">
        <f t="shared" si="58"/>
        <v>0</v>
      </c>
      <c r="P604" s="7">
        <f t="shared" si="59"/>
        <v>0</v>
      </c>
    </row>
    <row r="605" spans="1:16">
      <c r="A605" s="8" t="s">
        <v>27</v>
      </c>
      <c r="B605" s="9" t="s">
        <v>28</v>
      </c>
      <c r="C605" s="10">
        <v>287.18</v>
      </c>
      <c r="D605" s="10">
        <v>364.77500000000003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f t="shared" si="54"/>
        <v>0</v>
      </c>
      <c r="L605" s="10">
        <f t="shared" si="55"/>
        <v>364.77500000000003</v>
      </c>
      <c r="M605" s="10">
        <f t="shared" si="56"/>
        <v>0</v>
      </c>
      <c r="N605" s="10">
        <f t="shared" si="57"/>
        <v>364.77500000000003</v>
      </c>
      <c r="O605" s="10">
        <f t="shared" si="58"/>
        <v>0</v>
      </c>
      <c r="P605" s="10">
        <f t="shared" si="59"/>
        <v>0</v>
      </c>
    </row>
    <row r="606" spans="1:16">
      <c r="A606" s="8" t="s">
        <v>29</v>
      </c>
      <c r="B606" s="9" t="s">
        <v>30</v>
      </c>
      <c r="C606" s="10">
        <v>71.320000000000007</v>
      </c>
      <c r="D606" s="10">
        <v>18.7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0</v>
      </c>
      <c r="L606" s="10">
        <f t="shared" si="55"/>
        <v>18.7</v>
      </c>
      <c r="M606" s="10">
        <f t="shared" si="56"/>
        <v>0</v>
      </c>
      <c r="N606" s="10">
        <f t="shared" si="57"/>
        <v>18.7</v>
      </c>
      <c r="O606" s="10">
        <f t="shared" si="58"/>
        <v>0</v>
      </c>
      <c r="P606" s="10">
        <f t="shared" si="59"/>
        <v>0</v>
      </c>
    </row>
    <row r="607" spans="1:16">
      <c r="A607" s="5" t="s">
        <v>282</v>
      </c>
      <c r="B607" s="6" t="s">
        <v>283</v>
      </c>
      <c r="C607" s="7">
        <v>2229.3939999999993</v>
      </c>
      <c r="D607" s="7">
        <v>2229.3939999999993</v>
      </c>
      <c r="E607" s="7">
        <v>178.31900000000002</v>
      </c>
      <c r="F607" s="7">
        <v>65.168779999999998</v>
      </c>
      <c r="G607" s="7">
        <v>0</v>
      </c>
      <c r="H607" s="7">
        <v>60.84693</v>
      </c>
      <c r="I607" s="7">
        <v>7.2517400000000007</v>
      </c>
      <c r="J607" s="7">
        <v>7.9537400000000007</v>
      </c>
      <c r="K607" s="7">
        <f t="shared" si="54"/>
        <v>113.15022000000002</v>
      </c>
      <c r="L607" s="7">
        <f t="shared" si="55"/>
        <v>2164.2252199999994</v>
      </c>
      <c r="M607" s="7">
        <f t="shared" si="56"/>
        <v>36.546178477896355</v>
      </c>
      <c r="N607" s="7">
        <f t="shared" si="57"/>
        <v>2168.5470699999992</v>
      </c>
      <c r="O607" s="7">
        <f t="shared" si="58"/>
        <v>117.47207000000002</v>
      </c>
      <c r="P607" s="7">
        <f t="shared" si="59"/>
        <v>34.122516389167721</v>
      </c>
    </row>
    <row r="608" spans="1:16">
      <c r="A608" s="8" t="s">
        <v>23</v>
      </c>
      <c r="B608" s="9" t="s">
        <v>24</v>
      </c>
      <c r="C608" s="10">
        <v>1510.6279999999999</v>
      </c>
      <c r="D608" s="10">
        <v>1510.6279999999999</v>
      </c>
      <c r="E608" s="10">
        <v>126</v>
      </c>
      <c r="F608" s="10">
        <v>51.066670000000002</v>
      </c>
      <c r="G608" s="10">
        <v>0</v>
      </c>
      <c r="H608" s="10">
        <v>51.066670000000002</v>
      </c>
      <c r="I608" s="10">
        <v>0</v>
      </c>
      <c r="J608" s="10">
        <v>0</v>
      </c>
      <c r="K608" s="10">
        <f t="shared" si="54"/>
        <v>74.933329999999998</v>
      </c>
      <c r="L608" s="10">
        <f t="shared" si="55"/>
        <v>1459.56133</v>
      </c>
      <c r="M608" s="10">
        <f t="shared" si="56"/>
        <v>40.529103174603179</v>
      </c>
      <c r="N608" s="10">
        <f t="shared" si="57"/>
        <v>1459.56133</v>
      </c>
      <c r="O608" s="10">
        <f t="shared" si="58"/>
        <v>74.933329999999998</v>
      </c>
      <c r="P608" s="10">
        <f t="shared" si="59"/>
        <v>40.529103174603179</v>
      </c>
    </row>
    <row r="609" spans="1:16">
      <c r="A609" s="8" t="s">
        <v>25</v>
      </c>
      <c r="B609" s="9" t="s">
        <v>26</v>
      </c>
      <c r="C609" s="10">
        <v>332.33800000000002</v>
      </c>
      <c r="D609" s="10">
        <v>319.43799999999999</v>
      </c>
      <c r="E609" s="10">
        <v>27.72</v>
      </c>
      <c r="F609" s="10">
        <v>9.8756699999999995</v>
      </c>
      <c r="G609" s="10">
        <v>0</v>
      </c>
      <c r="H609" s="10">
        <v>9.8756699999999995</v>
      </c>
      <c r="I609" s="10">
        <v>0</v>
      </c>
      <c r="J609" s="10">
        <v>0</v>
      </c>
      <c r="K609" s="10">
        <f t="shared" si="54"/>
        <v>17.844329999999999</v>
      </c>
      <c r="L609" s="10">
        <f t="shared" si="55"/>
        <v>309.56232999999997</v>
      </c>
      <c r="M609" s="10">
        <f t="shared" si="56"/>
        <v>35.62651515151515</v>
      </c>
      <c r="N609" s="10">
        <f t="shared" si="57"/>
        <v>309.56232999999997</v>
      </c>
      <c r="O609" s="10">
        <f t="shared" si="58"/>
        <v>17.844329999999999</v>
      </c>
      <c r="P609" s="10">
        <f t="shared" si="59"/>
        <v>35.62651515151515</v>
      </c>
    </row>
    <row r="610" spans="1:16">
      <c r="A610" s="8" t="s">
        <v>27</v>
      </c>
      <c r="B610" s="9" t="s">
        <v>28</v>
      </c>
      <c r="C610" s="10">
        <v>166.8</v>
      </c>
      <c r="D610" s="10">
        <v>166.8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0.6</v>
      </c>
      <c r="K610" s="10">
        <f t="shared" si="54"/>
        <v>0</v>
      </c>
      <c r="L610" s="10">
        <f t="shared" si="55"/>
        <v>166.8</v>
      </c>
      <c r="M610" s="10">
        <f t="shared" si="56"/>
        <v>0</v>
      </c>
      <c r="N610" s="10">
        <f t="shared" si="57"/>
        <v>166.8</v>
      </c>
      <c r="O610" s="10">
        <f t="shared" si="58"/>
        <v>0</v>
      </c>
      <c r="P610" s="10">
        <f t="shared" si="59"/>
        <v>0</v>
      </c>
    </row>
    <row r="611" spans="1:16">
      <c r="A611" s="8" t="s">
        <v>84</v>
      </c>
      <c r="B611" s="9" t="s">
        <v>85</v>
      </c>
      <c r="C611" s="10">
        <v>2.1</v>
      </c>
      <c r="D611" s="10">
        <v>2.1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0</v>
      </c>
      <c r="L611" s="10">
        <f t="shared" si="55"/>
        <v>2.1</v>
      </c>
      <c r="M611" s="10">
        <f t="shared" si="56"/>
        <v>0</v>
      </c>
      <c r="N611" s="10">
        <f t="shared" si="57"/>
        <v>2.1</v>
      </c>
      <c r="O611" s="10">
        <f t="shared" si="58"/>
        <v>0</v>
      </c>
      <c r="P611" s="10">
        <f t="shared" si="59"/>
        <v>0</v>
      </c>
    </row>
    <row r="612" spans="1:16">
      <c r="A612" s="8" t="s">
        <v>29</v>
      </c>
      <c r="B612" s="9" t="s">
        <v>30</v>
      </c>
      <c r="C612" s="10">
        <v>30.6</v>
      </c>
      <c r="D612" s="10">
        <v>43.5</v>
      </c>
      <c r="E612" s="10">
        <v>1.5</v>
      </c>
      <c r="F612" s="10">
        <v>1.52644</v>
      </c>
      <c r="G612" s="10">
        <v>0</v>
      </c>
      <c r="H612" s="10">
        <v>1.3</v>
      </c>
      <c r="I612" s="10">
        <v>0.22644</v>
      </c>
      <c r="J612" s="10">
        <v>0.32844000000000001</v>
      </c>
      <c r="K612" s="10">
        <f t="shared" si="54"/>
        <v>-2.6440000000000019E-2</v>
      </c>
      <c r="L612" s="10">
        <f t="shared" si="55"/>
        <v>41.973559999999999</v>
      </c>
      <c r="M612" s="10">
        <f t="shared" si="56"/>
        <v>101.76266666666666</v>
      </c>
      <c r="N612" s="10">
        <f t="shared" si="57"/>
        <v>42.2</v>
      </c>
      <c r="O612" s="10">
        <f t="shared" si="58"/>
        <v>0.19999999999999996</v>
      </c>
      <c r="P612" s="10">
        <f t="shared" si="59"/>
        <v>86.666666666666671</v>
      </c>
    </row>
    <row r="613" spans="1:16">
      <c r="A613" s="8" t="s">
        <v>31</v>
      </c>
      <c r="B613" s="9" t="s">
        <v>32</v>
      </c>
      <c r="C613" s="10">
        <v>7.758</v>
      </c>
      <c r="D613" s="10">
        <v>7.758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0</v>
      </c>
      <c r="L613" s="10">
        <f t="shared" si="55"/>
        <v>7.758</v>
      </c>
      <c r="M613" s="10">
        <f t="shared" si="56"/>
        <v>0</v>
      </c>
      <c r="N613" s="10">
        <f t="shared" si="57"/>
        <v>7.758</v>
      </c>
      <c r="O613" s="10">
        <f t="shared" si="58"/>
        <v>0</v>
      </c>
      <c r="P613" s="10">
        <f t="shared" si="59"/>
        <v>0</v>
      </c>
    </row>
    <row r="614" spans="1:16">
      <c r="A614" s="8" t="s">
        <v>35</v>
      </c>
      <c r="B614" s="9" t="s">
        <v>36</v>
      </c>
      <c r="C614" s="10">
        <v>0.59099999999999997</v>
      </c>
      <c r="D614" s="10">
        <v>0.59099999999999997</v>
      </c>
      <c r="E614" s="10">
        <v>0.02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0.02</v>
      </c>
      <c r="L614" s="10">
        <f t="shared" si="55"/>
        <v>0.59099999999999997</v>
      </c>
      <c r="M614" s="10">
        <f t="shared" si="56"/>
        <v>0</v>
      </c>
      <c r="N614" s="10">
        <f t="shared" si="57"/>
        <v>0.59099999999999997</v>
      </c>
      <c r="O614" s="10">
        <f t="shared" si="58"/>
        <v>0.02</v>
      </c>
      <c r="P614" s="10">
        <f t="shared" si="59"/>
        <v>0</v>
      </c>
    </row>
    <row r="615" spans="1:16">
      <c r="A615" s="8" t="s">
        <v>37</v>
      </c>
      <c r="B615" s="9" t="s">
        <v>38</v>
      </c>
      <c r="C615" s="10">
        <v>128.779</v>
      </c>
      <c r="D615" s="10">
        <v>128.779</v>
      </c>
      <c r="E615" s="10">
        <v>20.079000000000001</v>
      </c>
      <c r="F615" s="10">
        <v>0</v>
      </c>
      <c r="G615" s="10">
        <v>0</v>
      </c>
      <c r="H615" s="10">
        <v>-1.39541</v>
      </c>
      <c r="I615" s="10">
        <v>4.3253000000000004</v>
      </c>
      <c r="J615" s="10">
        <v>4.3253000000000004</v>
      </c>
      <c r="K615" s="10">
        <f t="shared" si="54"/>
        <v>20.079000000000001</v>
      </c>
      <c r="L615" s="10">
        <f t="shared" si="55"/>
        <v>128.779</v>
      </c>
      <c r="M615" s="10">
        <f t="shared" si="56"/>
        <v>0</v>
      </c>
      <c r="N615" s="10">
        <f t="shared" si="57"/>
        <v>130.17440999999999</v>
      </c>
      <c r="O615" s="10">
        <f t="shared" si="58"/>
        <v>21.474409999999999</v>
      </c>
      <c r="P615" s="10">
        <f t="shared" si="59"/>
        <v>-6.9495990836197024</v>
      </c>
    </row>
    <row r="616" spans="1:16">
      <c r="A616" s="8" t="s">
        <v>88</v>
      </c>
      <c r="B616" s="9" t="s">
        <v>89</v>
      </c>
      <c r="C616" s="10">
        <v>2.7</v>
      </c>
      <c r="D616" s="10">
        <v>2.7</v>
      </c>
      <c r="E616" s="10">
        <v>0</v>
      </c>
      <c r="F616" s="10">
        <v>2.7</v>
      </c>
      <c r="G616" s="10">
        <v>0</v>
      </c>
      <c r="H616" s="10">
        <v>0</v>
      </c>
      <c r="I616" s="10">
        <v>2.7</v>
      </c>
      <c r="J616" s="10">
        <v>2.7</v>
      </c>
      <c r="K616" s="10">
        <f t="shared" si="54"/>
        <v>-2.7</v>
      </c>
      <c r="L616" s="10">
        <f t="shared" si="55"/>
        <v>0</v>
      </c>
      <c r="M616" s="10">
        <f t="shared" si="56"/>
        <v>0</v>
      </c>
      <c r="N616" s="10">
        <f t="shared" si="57"/>
        <v>2.7</v>
      </c>
      <c r="O616" s="10">
        <f t="shared" si="58"/>
        <v>0</v>
      </c>
      <c r="P616" s="10">
        <f t="shared" si="59"/>
        <v>0</v>
      </c>
    </row>
    <row r="617" spans="1:16" ht="25.5">
      <c r="A617" s="8" t="s">
        <v>41</v>
      </c>
      <c r="B617" s="9" t="s">
        <v>42</v>
      </c>
      <c r="C617" s="10">
        <v>10.1</v>
      </c>
      <c r="D617" s="10">
        <v>10.1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0</v>
      </c>
      <c r="L617" s="10">
        <f t="shared" si="55"/>
        <v>10.1</v>
      </c>
      <c r="M617" s="10">
        <f t="shared" si="56"/>
        <v>0</v>
      </c>
      <c r="N617" s="10">
        <f t="shared" si="57"/>
        <v>10.1</v>
      </c>
      <c r="O617" s="10">
        <f t="shared" si="58"/>
        <v>0</v>
      </c>
      <c r="P617" s="10">
        <f t="shared" si="59"/>
        <v>0</v>
      </c>
    </row>
    <row r="618" spans="1:16">
      <c r="A618" s="8" t="s">
        <v>284</v>
      </c>
      <c r="B618" s="9" t="s">
        <v>285</v>
      </c>
      <c r="C618" s="10">
        <v>37</v>
      </c>
      <c r="D618" s="10">
        <v>37</v>
      </c>
      <c r="E618" s="10">
        <v>3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3</v>
      </c>
      <c r="L618" s="10">
        <f t="shared" si="55"/>
        <v>37</v>
      </c>
      <c r="M618" s="10">
        <f t="shared" si="56"/>
        <v>0</v>
      </c>
      <c r="N618" s="10">
        <f t="shared" si="57"/>
        <v>37</v>
      </c>
      <c r="O618" s="10">
        <f t="shared" si="58"/>
        <v>3</v>
      </c>
      <c r="P618" s="10">
        <f t="shared" si="59"/>
        <v>0</v>
      </c>
    </row>
    <row r="619" spans="1:16">
      <c r="A619" s="5" t="s">
        <v>286</v>
      </c>
      <c r="B619" s="6" t="s">
        <v>287</v>
      </c>
      <c r="C619" s="7">
        <v>1746.4870000000001</v>
      </c>
      <c r="D619" s="7">
        <v>2157.2227600000001</v>
      </c>
      <c r="E619" s="7">
        <v>178.297</v>
      </c>
      <c r="F619" s="7">
        <v>66.515190000000004</v>
      </c>
      <c r="G619" s="7">
        <v>0</v>
      </c>
      <c r="H619" s="7">
        <v>4.0439100000000003</v>
      </c>
      <c r="I619" s="7">
        <v>62.47128</v>
      </c>
      <c r="J619" s="7">
        <v>103.2646</v>
      </c>
      <c r="K619" s="7">
        <f t="shared" si="54"/>
        <v>111.78180999999999</v>
      </c>
      <c r="L619" s="7">
        <f t="shared" si="55"/>
        <v>2090.70757</v>
      </c>
      <c r="M619" s="7">
        <f t="shared" si="56"/>
        <v>37.305838011856622</v>
      </c>
      <c r="N619" s="7">
        <f t="shared" si="57"/>
        <v>2153.1788500000002</v>
      </c>
      <c r="O619" s="7">
        <f t="shared" si="58"/>
        <v>174.25308999999999</v>
      </c>
      <c r="P619" s="7">
        <f t="shared" si="59"/>
        <v>2.2680751779334485</v>
      </c>
    </row>
    <row r="620" spans="1:16">
      <c r="A620" s="8" t="s">
        <v>27</v>
      </c>
      <c r="B620" s="9" t="s">
        <v>28</v>
      </c>
      <c r="C620" s="10">
        <v>0</v>
      </c>
      <c r="D620" s="10">
        <v>128.87166000000002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f t="shared" si="54"/>
        <v>0</v>
      </c>
      <c r="L620" s="10">
        <f t="shared" si="55"/>
        <v>128.87166000000002</v>
      </c>
      <c r="M620" s="10">
        <f t="shared" si="56"/>
        <v>0</v>
      </c>
      <c r="N620" s="10">
        <f t="shared" si="57"/>
        <v>128.87166000000002</v>
      </c>
      <c r="O620" s="10">
        <f t="shared" si="58"/>
        <v>0</v>
      </c>
      <c r="P620" s="10">
        <f t="shared" si="59"/>
        <v>0</v>
      </c>
    </row>
    <row r="621" spans="1:16" ht="25.5">
      <c r="A621" s="8" t="s">
        <v>57</v>
      </c>
      <c r="B621" s="9" t="s">
        <v>58</v>
      </c>
      <c r="C621" s="10">
        <v>1746.4870000000001</v>
      </c>
      <c r="D621" s="10">
        <v>2028.3511000000001</v>
      </c>
      <c r="E621" s="10">
        <v>178.297</v>
      </c>
      <c r="F621" s="10">
        <v>66.515190000000004</v>
      </c>
      <c r="G621" s="10">
        <v>0</v>
      </c>
      <c r="H621" s="10">
        <v>4.0439100000000003</v>
      </c>
      <c r="I621" s="10">
        <v>62.47128</v>
      </c>
      <c r="J621" s="10">
        <v>103.2646</v>
      </c>
      <c r="K621" s="10">
        <f t="shared" si="54"/>
        <v>111.78180999999999</v>
      </c>
      <c r="L621" s="10">
        <f t="shared" si="55"/>
        <v>1961.83591</v>
      </c>
      <c r="M621" s="10">
        <f t="shared" si="56"/>
        <v>37.305838011856622</v>
      </c>
      <c r="N621" s="10">
        <f t="shared" si="57"/>
        <v>2024.30719</v>
      </c>
      <c r="O621" s="10">
        <f t="shared" si="58"/>
        <v>174.25308999999999</v>
      </c>
      <c r="P621" s="10">
        <f t="shared" si="59"/>
        <v>2.2680751779334485</v>
      </c>
    </row>
    <row r="622" spans="1:16" ht="25.5">
      <c r="A622" s="5" t="s">
        <v>288</v>
      </c>
      <c r="B622" s="6" t="s">
        <v>289</v>
      </c>
      <c r="C622" s="7">
        <v>151281.58772000001</v>
      </c>
      <c r="D622" s="7">
        <v>143812.10915999999</v>
      </c>
      <c r="E622" s="7">
        <v>13420.514389999998</v>
      </c>
      <c r="F622" s="7">
        <v>9381.4435000000012</v>
      </c>
      <c r="G622" s="7">
        <v>0</v>
      </c>
      <c r="H622" s="7">
        <v>9279.1457800000007</v>
      </c>
      <c r="I622" s="7">
        <v>102.99272000000001</v>
      </c>
      <c r="J622" s="7">
        <v>0</v>
      </c>
      <c r="K622" s="7">
        <f t="shared" si="54"/>
        <v>4039.0708899999972</v>
      </c>
      <c r="L622" s="7">
        <f t="shared" si="55"/>
        <v>134430.66566</v>
      </c>
      <c r="M622" s="7">
        <f t="shared" si="56"/>
        <v>69.903755008007579</v>
      </c>
      <c r="N622" s="7">
        <f t="shared" si="57"/>
        <v>134532.96338</v>
      </c>
      <c r="O622" s="7">
        <f t="shared" si="58"/>
        <v>4141.3686099999977</v>
      </c>
      <c r="P622" s="7">
        <f t="shared" si="59"/>
        <v>69.141506132687084</v>
      </c>
    </row>
    <row r="623" spans="1:16" ht="38.25">
      <c r="A623" s="5" t="s">
        <v>290</v>
      </c>
      <c r="B623" s="6" t="s">
        <v>46</v>
      </c>
      <c r="C623" s="7">
        <v>12252.312000000002</v>
      </c>
      <c r="D623" s="7">
        <v>12131.438000000002</v>
      </c>
      <c r="E623" s="7">
        <v>1397.6</v>
      </c>
      <c r="F623" s="7">
        <v>356.05738000000002</v>
      </c>
      <c r="G623" s="7">
        <v>0</v>
      </c>
      <c r="H623" s="7">
        <v>356.75238000000002</v>
      </c>
      <c r="I623" s="7">
        <v>0</v>
      </c>
      <c r="J623" s="7">
        <v>0</v>
      </c>
      <c r="K623" s="7">
        <f t="shared" si="54"/>
        <v>1041.5426199999999</v>
      </c>
      <c r="L623" s="7">
        <f t="shared" si="55"/>
        <v>11775.380620000002</v>
      </c>
      <c r="M623" s="7">
        <f t="shared" si="56"/>
        <v>25.476343732112195</v>
      </c>
      <c r="N623" s="7">
        <f t="shared" si="57"/>
        <v>11774.685620000002</v>
      </c>
      <c r="O623" s="7">
        <f t="shared" si="58"/>
        <v>1040.84762</v>
      </c>
      <c r="P623" s="7">
        <f t="shared" si="59"/>
        <v>25.526071837435605</v>
      </c>
    </row>
    <row r="624" spans="1:16">
      <c r="A624" s="8" t="s">
        <v>23</v>
      </c>
      <c r="B624" s="9" t="s">
        <v>24</v>
      </c>
      <c r="C624" s="10">
        <v>9696.643</v>
      </c>
      <c r="D624" s="10">
        <v>9597.5660000000007</v>
      </c>
      <c r="E624" s="10">
        <v>1080</v>
      </c>
      <c r="F624" s="10">
        <v>278.60000000000002</v>
      </c>
      <c r="G624" s="10">
        <v>0</v>
      </c>
      <c r="H624" s="10">
        <v>278.60000000000002</v>
      </c>
      <c r="I624" s="10">
        <v>0</v>
      </c>
      <c r="J624" s="10">
        <v>0</v>
      </c>
      <c r="K624" s="10">
        <f t="shared" si="54"/>
        <v>801.4</v>
      </c>
      <c r="L624" s="10">
        <f t="shared" si="55"/>
        <v>9318.9660000000003</v>
      </c>
      <c r="M624" s="10">
        <f t="shared" si="56"/>
        <v>25.796296296296301</v>
      </c>
      <c r="N624" s="10">
        <f t="shared" si="57"/>
        <v>9318.9660000000003</v>
      </c>
      <c r="O624" s="10">
        <f t="shared" si="58"/>
        <v>801.4</v>
      </c>
      <c r="P624" s="10">
        <f t="shared" si="59"/>
        <v>25.796296296296301</v>
      </c>
    </row>
    <row r="625" spans="1:16">
      <c r="A625" s="8" t="s">
        <v>25</v>
      </c>
      <c r="B625" s="9" t="s">
        <v>26</v>
      </c>
      <c r="C625" s="10">
        <v>2133.261</v>
      </c>
      <c r="D625" s="10">
        <v>2111.4639999999999</v>
      </c>
      <c r="E625" s="10">
        <v>291.60000000000002</v>
      </c>
      <c r="F625" s="10">
        <v>51.9</v>
      </c>
      <c r="G625" s="10">
        <v>0</v>
      </c>
      <c r="H625" s="10">
        <v>51.9</v>
      </c>
      <c r="I625" s="10">
        <v>0</v>
      </c>
      <c r="J625" s="10">
        <v>0</v>
      </c>
      <c r="K625" s="10">
        <f t="shared" si="54"/>
        <v>239.70000000000002</v>
      </c>
      <c r="L625" s="10">
        <f t="shared" si="55"/>
        <v>2059.5639999999999</v>
      </c>
      <c r="M625" s="10">
        <f t="shared" si="56"/>
        <v>17.798353909465021</v>
      </c>
      <c r="N625" s="10">
        <f t="shared" si="57"/>
        <v>2059.5639999999999</v>
      </c>
      <c r="O625" s="10">
        <f t="shared" si="58"/>
        <v>239.70000000000002</v>
      </c>
      <c r="P625" s="10">
        <f t="shared" si="59"/>
        <v>17.798353909465021</v>
      </c>
    </row>
    <row r="626" spans="1:16">
      <c r="A626" s="8" t="s">
        <v>27</v>
      </c>
      <c r="B626" s="9" t="s">
        <v>28</v>
      </c>
      <c r="C626" s="10">
        <v>218.065</v>
      </c>
      <c r="D626" s="10">
        <v>197.965</v>
      </c>
      <c r="E626" s="10">
        <v>9.9</v>
      </c>
      <c r="F626" s="10">
        <v>0</v>
      </c>
      <c r="G626" s="10">
        <v>0</v>
      </c>
      <c r="H626" s="10">
        <v>0.69500000000000006</v>
      </c>
      <c r="I626" s="10">
        <v>0</v>
      </c>
      <c r="J626" s="10">
        <v>0</v>
      </c>
      <c r="K626" s="10">
        <f t="shared" si="54"/>
        <v>9.9</v>
      </c>
      <c r="L626" s="10">
        <f t="shared" si="55"/>
        <v>197.965</v>
      </c>
      <c r="M626" s="10">
        <f t="shared" si="56"/>
        <v>0</v>
      </c>
      <c r="N626" s="10">
        <f t="shared" si="57"/>
        <v>197.27</v>
      </c>
      <c r="O626" s="10">
        <f t="shared" si="58"/>
        <v>9.2050000000000001</v>
      </c>
      <c r="P626" s="10">
        <f t="shared" si="59"/>
        <v>7.0202020202020208</v>
      </c>
    </row>
    <row r="627" spans="1:16">
      <c r="A627" s="8" t="s">
        <v>29</v>
      </c>
      <c r="B627" s="9" t="s">
        <v>30</v>
      </c>
      <c r="C627" s="10">
        <v>192.06300000000002</v>
      </c>
      <c r="D627" s="10">
        <v>192.06300000000002</v>
      </c>
      <c r="E627" s="10">
        <v>10</v>
      </c>
      <c r="F627" s="10">
        <v>5.2415099999999999</v>
      </c>
      <c r="G627" s="10">
        <v>0</v>
      </c>
      <c r="H627" s="10">
        <v>5.2415099999999999</v>
      </c>
      <c r="I627" s="10">
        <v>0</v>
      </c>
      <c r="J627" s="10">
        <v>0</v>
      </c>
      <c r="K627" s="10">
        <f t="shared" si="54"/>
        <v>4.7584900000000001</v>
      </c>
      <c r="L627" s="10">
        <f t="shared" si="55"/>
        <v>186.82149000000001</v>
      </c>
      <c r="M627" s="10">
        <f t="shared" si="56"/>
        <v>52.415100000000002</v>
      </c>
      <c r="N627" s="10">
        <f t="shared" si="57"/>
        <v>186.82149000000001</v>
      </c>
      <c r="O627" s="10">
        <f t="shared" si="58"/>
        <v>4.7584900000000001</v>
      </c>
      <c r="P627" s="10">
        <f t="shared" si="59"/>
        <v>52.415100000000002</v>
      </c>
    </row>
    <row r="628" spans="1:16">
      <c r="A628" s="8" t="s">
        <v>31</v>
      </c>
      <c r="B628" s="9" t="s">
        <v>32</v>
      </c>
      <c r="C628" s="10">
        <v>12.280000000000001</v>
      </c>
      <c r="D628" s="10">
        <v>11.28</v>
      </c>
      <c r="E628" s="10">
        <v>1</v>
      </c>
      <c r="F628" s="10">
        <v>0.18</v>
      </c>
      <c r="G628" s="10">
        <v>0</v>
      </c>
      <c r="H628" s="10">
        <v>0.18</v>
      </c>
      <c r="I628" s="10">
        <v>0</v>
      </c>
      <c r="J628" s="10">
        <v>0</v>
      </c>
      <c r="K628" s="10">
        <f t="shared" si="54"/>
        <v>0.82000000000000006</v>
      </c>
      <c r="L628" s="10">
        <f t="shared" si="55"/>
        <v>11.1</v>
      </c>
      <c r="M628" s="10">
        <f t="shared" si="56"/>
        <v>18</v>
      </c>
      <c r="N628" s="10">
        <f t="shared" si="57"/>
        <v>11.1</v>
      </c>
      <c r="O628" s="10">
        <f t="shared" si="58"/>
        <v>0.82000000000000006</v>
      </c>
      <c r="P628" s="10">
        <f t="shared" si="59"/>
        <v>18</v>
      </c>
    </row>
    <row r="629" spans="1:16">
      <c r="A629" s="8" t="s">
        <v>43</v>
      </c>
      <c r="B629" s="9" t="s">
        <v>44</v>
      </c>
      <c r="C629" s="10">
        <v>0</v>
      </c>
      <c r="D629" s="10">
        <v>21.1</v>
      </c>
      <c r="E629" s="10">
        <v>5.1000000000000005</v>
      </c>
      <c r="F629" s="10">
        <v>20.135870000000001</v>
      </c>
      <c r="G629" s="10">
        <v>0</v>
      </c>
      <c r="H629" s="10">
        <v>20.135870000000001</v>
      </c>
      <c r="I629" s="10">
        <v>0</v>
      </c>
      <c r="J629" s="10">
        <v>0</v>
      </c>
      <c r="K629" s="10">
        <f t="shared" si="54"/>
        <v>-15.035869999999999</v>
      </c>
      <c r="L629" s="10">
        <f t="shared" si="55"/>
        <v>0.96413000000000082</v>
      </c>
      <c r="M629" s="10">
        <f t="shared" si="56"/>
        <v>394.82098039215686</v>
      </c>
      <c r="N629" s="10">
        <f t="shared" si="57"/>
        <v>0.96413000000000082</v>
      </c>
      <c r="O629" s="10">
        <f t="shared" si="58"/>
        <v>-15.035869999999999</v>
      </c>
      <c r="P629" s="10">
        <f t="shared" si="59"/>
        <v>394.82098039215686</v>
      </c>
    </row>
    <row r="630" spans="1:16">
      <c r="A630" s="5" t="s">
        <v>291</v>
      </c>
      <c r="B630" s="6" t="s">
        <v>74</v>
      </c>
      <c r="C630" s="7">
        <v>300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f t="shared" si="54"/>
        <v>0</v>
      </c>
      <c r="L630" s="7">
        <f t="shared" si="55"/>
        <v>0</v>
      </c>
      <c r="M630" s="7">
        <f t="shared" si="56"/>
        <v>0</v>
      </c>
      <c r="N630" s="7">
        <f t="shared" si="57"/>
        <v>0</v>
      </c>
      <c r="O630" s="7">
        <f t="shared" si="58"/>
        <v>0</v>
      </c>
      <c r="P630" s="7">
        <f t="shared" si="59"/>
        <v>0</v>
      </c>
    </row>
    <row r="631" spans="1:16">
      <c r="A631" s="8" t="s">
        <v>29</v>
      </c>
      <c r="B631" s="9" t="s">
        <v>30</v>
      </c>
      <c r="C631" s="10">
        <v>300</v>
      </c>
      <c r="D631" s="10">
        <v>0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0</v>
      </c>
      <c r="L631" s="10">
        <f t="shared" si="55"/>
        <v>0</v>
      </c>
      <c r="M631" s="10">
        <f t="shared" si="56"/>
        <v>0</v>
      </c>
      <c r="N631" s="10">
        <f t="shared" si="57"/>
        <v>0</v>
      </c>
      <c r="O631" s="10">
        <f t="shared" si="58"/>
        <v>0</v>
      </c>
      <c r="P631" s="10">
        <f t="shared" si="59"/>
        <v>0</v>
      </c>
    </row>
    <row r="632" spans="1:16">
      <c r="A632" s="5" t="s">
        <v>292</v>
      </c>
      <c r="B632" s="6" t="s">
        <v>293</v>
      </c>
      <c r="C632" s="7">
        <v>4437.0569999999998</v>
      </c>
      <c r="D632" s="7">
        <v>3929.8319999999999</v>
      </c>
      <c r="E632" s="7">
        <v>1976.057</v>
      </c>
      <c r="F632" s="7">
        <v>2055.1507799999999</v>
      </c>
      <c r="G632" s="7">
        <v>0</v>
      </c>
      <c r="H632" s="7">
        <v>1952.1580600000002</v>
      </c>
      <c r="I632" s="7">
        <v>102.99272000000001</v>
      </c>
      <c r="J632" s="7">
        <v>0</v>
      </c>
      <c r="K632" s="7">
        <f t="shared" si="54"/>
        <v>-79.093779999999924</v>
      </c>
      <c r="L632" s="7">
        <f t="shared" si="55"/>
        <v>1874.6812199999999</v>
      </c>
      <c r="M632" s="7">
        <f t="shared" si="56"/>
        <v>104.00260620012477</v>
      </c>
      <c r="N632" s="7">
        <f t="shared" si="57"/>
        <v>1977.6739399999997</v>
      </c>
      <c r="O632" s="7">
        <f t="shared" si="58"/>
        <v>23.898939999999811</v>
      </c>
      <c r="P632" s="7">
        <f t="shared" si="59"/>
        <v>98.790574360962268</v>
      </c>
    </row>
    <row r="633" spans="1:16">
      <c r="A633" s="8" t="s">
        <v>294</v>
      </c>
      <c r="B633" s="9" t="s">
        <v>295</v>
      </c>
      <c r="C633" s="10">
        <v>4437.0569999999998</v>
      </c>
      <c r="D633" s="10">
        <v>3929.8319999999999</v>
      </c>
      <c r="E633" s="10">
        <v>1976.057</v>
      </c>
      <c r="F633" s="10">
        <v>2055.1507799999999</v>
      </c>
      <c r="G633" s="10">
        <v>0</v>
      </c>
      <c r="H633" s="10">
        <v>1952.1580600000002</v>
      </c>
      <c r="I633" s="10">
        <v>102.99272000000001</v>
      </c>
      <c r="J633" s="10">
        <v>0</v>
      </c>
      <c r="K633" s="10">
        <f t="shared" si="54"/>
        <v>-79.093779999999924</v>
      </c>
      <c r="L633" s="10">
        <f t="shared" si="55"/>
        <v>1874.6812199999999</v>
      </c>
      <c r="M633" s="10">
        <f t="shared" si="56"/>
        <v>104.00260620012477</v>
      </c>
      <c r="N633" s="10">
        <f t="shared" si="57"/>
        <v>1977.6739399999997</v>
      </c>
      <c r="O633" s="10">
        <f t="shared" si="58"/>
        <v>23.898939999999811</v>
      </c>
      <c r="P633" s="10">
        <f t="shared" si="59"/>
        <v>98.790574360962268</v>
      </c>
    </row>
    <row r="634" spans="1:16">
      <c r="A634" s="5" t="s">
        <v>296</v>
      </c>
      <c r="B634" s="6" t="s">
        <v>297</v>
      </c>
      <c r="C634" s="7">
        <v>17872.58772</v>
      </c>
      <c r="D634" s="7">
        <v>5941.1331600000003</v>
      </c>
      <c r="E634" s="7">
        <v>1.1833899999996647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f t="shared" si="54"/>
        <v>1.1833899999996647</v>
      </c>
      <c r="L634" s="7">
        <f t="shared" si="55"/>
        <v>5941.1331600000003</v>
      </c>
      <c r="M634" s="7">
        <f t="shared" si="56"/>
        <v>0</v>
      </c>
      <c r="N634" s="7">
        <f t="shared" si="57"/>
        <v>5941.1331600000003</v>
      </c>
      <c r="O634" s="7">
        <f t="shared" si="58"/>
        <v>1.1833899999996647</v>
      </c>
      <c r="P634" s="7">
        <f t="shared" si="59"/>
        <v>0</v>
      </c>
    </row>
    <row r="635" spans="1:16">
      <c r="A635" s="8" t="s">
        <v>298</v>
      </c>
      <c r="B635" s="9" t="s">
        <v>299</v>
      </c>
      <c r="C635" s="10">
        <v>17872.58772</v>
      </c>
      <c r="D635" s="10">
        <v>5941.1331600000003</v>
      </c>
      <c r="E635" s="10">
        <v>1.1833899999996647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f t="shared" si="54"/>
        <v>1.1833899999996647</v>
      </c>
      <c r="L635" s="10">
        <f t="shared" si="55"/>
        <v>5941.1331600000003</v>
      </c>
      <c r="M635" s="10">
        <f t="shared" si="56"/>
        <v>0</v>
      </c>
      <c r="N635" s="10">
        <f t="shared" si="57"/>
        <v>5941.1331600000003</v>
      </c>
      <c r="O635" s="10">
        <f t="shared" si="58"/>
        <v>1.1833899999996647</v>
      </c>
      <c r="P635" s="10">
        <f t="shared" si="59"/>
        <v>0</v>
      </c>
    </row>
    <row r="636" spans="1:16">
      <c r="A636" s="5" t="s">
        <v>300</v>
      </c>
      <c r="B636" s="6" t="s">
        <v>301</v>
      </c>
      <c r="C636" s="7">
        <v>107099</v>
      </c>
      <c r="D636" s="7">
        <v>107099</v>
      </c>
      <c r="E636" s="7">
        <v>8924.9</v>
      </c>
      <c r="F636" s="7">
        <v>2974.9666699999998</v>
      </c>
      <c r="G636" s="7">
        <v>0</v>
      </c>
      <c r="H636" s="7">
        <v>2974.9666699999998</v>
      </c>
      <c r="I636" s="7">
        <v>0</v>
      </c>
      <c r="J636" s="7">
        <v>0</v>
      </c>
      <c r="K636" s="7">
        <f t="shared" si="54"/>
        <v>5949.9333299999998</v>
      </c>
      <c r="L636" s="7">
        <f t="shared" si="55"/>
        <v>104124.03333000001</v>
      </c>
      <c r="M636" s="7">
        <f t="shared" si="56"/>
        <v>33.33333337068202</v>
      </c>
      <c r="N636" s="7">
        <f t="shared" si="57"/>
        <v>104124.03333000001</v>
      </c>
      <c r="O636" s="7">
        <f t="shared" si="58"/>
        <v>5949.9333299999998</v>
      </c>
      <c r="P636" s="7">
        <f t="shared" si="59"/>
        <v>33.33333337068202</v>
      </c>
    </row>
    <row r="637" spans="1:16" ht="25.5">
      <c r="A637" s="8" t="s">
        <v>133</v>
      </c>
      <c r="B637" s="9" t="s">
        <v>134</v>
      </c>
      <c r="C637" s="10">
        <v>107099</v>
      </c>
      <c r="D637" s="10">
        <v>107099</v>
      </c>
      <c r="E637" s="10">
        <v>8924.9</v>
      </c>
      <c r="F637" s="10">
        <v>2974.9666699999998</v>
      </c>
      <c r="G637" s="10">
        <v>0</v>
      </c>
      <c r="H637" s="10">
        <v>2974.9666699999998</v>
      </c>
      <c r="I637" s="10">
        <v>0</v>
      </c>
      <c r="J637" s="10">
        <v>0</v>
      </c>
      <c r="K637" s="10">
        <f t="shared" si="54"/>
        <v>5949.9333299999998</v>
      </c>
      <c r="L637" s="10">
        <f t="shared" si="55"/>
        <v>104124.03333000001</v>
      </c>
      <c r="M637" s="10">
        <f t="shared" si="56"/>
        <v>33.33333337068202</v>
      </c>
      <c r="N637" s="10">
        <f t="shared" si="57"/>
        <v>104124.03333000001</v>
      </c>
      <c r="O637" s="10">
        <f t="shared" si="58"/>
        <v>5949.9333299999998</v>
      </c>
      <c r="P637" s="10">
        <f t="shared" si="59"/>
        <v>33.33333337068202</v>
      </c>
    </row>
    <row r="638" spans="1:16" ht="51">
      <c r="A638" s="5" t="s">
        <v>302</v>
      </c>
      <c r="B638" s="6" t="s">
        <v>303</v>
      </c>
      <c r="C638" s="7">
        <v>0</v>
      </c>
      <c r="D638" s="7">
        <v>4794.7550000000001</v>
      </c>
      <c r="E638" s="7">
        <v>1120.7740000000001</v>
      </c>
      <c r="F638" s="7">
        <v>3626.9337200000004</v>
      </c>
      <c r="G638" s="7">
        <v>0</v>
      </c>
      <c r="H638" s="7">
        <v>3626.9337200000004</v>
      </c>
      <c r="I638" s="7">
        <v>0</v>
      </c>
      <c r="J638" s="7">
        <v>0</v>
      </c>
      <c r="K638" s="7">
        <f t="shared" si="54"/>
        <v>-2506.1597200000006</v>
      </c>
      <c r="L638" s="7">
        <f t="shared" si="55"/>
        <v>1167.8212799999997</v>
      </c>
      <c r="M638" s="7">
        <f t="shared" si="56"/>
        <v>323.60973041844295</v>
      </c>
      <c r="N638" s="7">
        <f t="shared" si="57"/>
        <v>1167.8212799999997</v>
      </c>
      <c r="O638" s="7">
        <f t="shared" si="58"/>
        <v>-2506.1597200000006</v>
      </c>
      <c r="P638" s="7">
        <f t="shared" si="59"/>
        <v>323.60973041844295</v>
      </c>
    </row>
    <row r="639" spans="1:16" ht="25.5">
      <c r="A639" s="8" t="s">
        <v>133</v>
      </c>
      <c r="B639" s="9" t="s">
        <v>134</v>
      </c>
      <c r="C639" s="10">
        <v>0</v>
      </c>
      <c r="D639" s="10">
        <v>4794.7550000000001</v>
      </c>
      <c r="E639" s="10">
        <v>1120.7740000000001</v>
      </c>
      <c r="F639" s="10">
        <v>3626.9337200000004</v>
      </c>
      <c r="G639" s="10">
        <v>0</v>
      </c>
      <c r="H639" s="10">
        <v>3626.9337200000004</v>
      </c>
      <c r="I639" s="10">
        <v>0</v>
      </c>
      <c r="J639" s="10">
        <v>0</v>
      </c>
      <c r="K639" s="10">
        <f t="shared" si="54"/>
        <v>-2506.1597200000006</v>
      </c>
      <c r="L639" s="10">
        <f t="shared" si="55"/>
        <v>1167.8212799999997</v>
      </c>
      <c r="M639" s="10">
        <f t="shared" si="56"/>
        <v>323.60973041844295</v>
      </c>
      <c r="N639" s="10">
        <f t="shared" si="57"/>
        <v>1167.8212799999997</v>
      </c>
      <c r="O639" s="10">
        <f t="shared" si="58"/>
        <v>-2506.1597200000006</v>
      </c>
      <c r="P639" s="10">
        <f t="shared" si="59"/>
        <v>323.60973041844295</v>
      </c>
    </row>
    <row r="640" spans="1:16">
      <c r="A640" s="5" t="s">
        <v>304</v>
      </c>
      <c r="B640" s="6" t="s">
        <v>132</v>
      </c>
      <c r="C640" s="7">
        <v>8401.6309999999994</v>
      </c>
      <c r="D640" s="7">
        <v>8996.9510000000009</v>
      </c>
      <c r="E640" s="7">
        <v>0</v>
      </c>
      <c r="F640" s="7">
        <v>368.33494999999999</v>
      </c>
      <c r="G640" s="7">
        <v>0</v>
      </c>
      <c r="H640" s="7">
        <v>368.33494999999999</v>
      </c>
      <c r="I640" s="7">
        <v>0</v>
      </c>
      <c r="J640" s="7">
        <v>0</v>
      </c>
      <c r="K640" s="7">
        <f t="shared" si="54"/>
        <v>-368.33494999999999</v>
      </c>
      <c r="L640" s="7">
        <f t="shared" si="55"/>
        <v>8628.6160500000005</v>
      </c>
      <c r="M640" s="7">
        <f t="shared" si="56"/>
        <v>0</v>
      </c>
      <c r="N640" s="7">
        <f t="shared" si="57"/>
        <v>8628.6160500000005</v>
      </c>
      <c r="O640" s="7">
        <f t="shared" si="58"/>
        <v>-368.33494999999999</v>
      </c>
      <c r="P640" s="7">
        <f t="shared" si="59"/>
        <v>0</v>
      </c>
    </row>
    <row r="641" spans="1:16" ht="25.5">
      <c r="A641" s="8" t="s">
        <v>133</v>
      </c>
      <c r="B641" s="9" t="s">
        <v>134</v>
      </c>
      <c r="C641" s="10">
        <v>8401.6309999999994</v>
      </c>
      <c r="D641" s="10">
        <v>8996.9510000000009</v>
      </c>
      <c r="E641" s="10">
        <v>0</v>
      </c>
      <c r="F641" s="10">
        <v>368.33494999999999</v>
      </c>
      <c r="G641" s="10">
        <v>0</v>
      </c>
      <c r="H641" s="10">
        <v>368.33494999999999</v>
      </c>
      <c r="I641" s="10">
        <v>0</v>
      </c>
      <c r="J641" s="10">
        <v>0</v>
      </c>
      <c r="K641" s="10">
        <f t="shared" si="54"/>
        <v>-368.33494999999999</v>
      </c>
      <c r="L641" s="10">
        <f t="shared" si="55"/>
        <v>8628.6160500000005</v>
      </c>
      <c r="M641" s="10">
        <f t="shared" si="56"/>
        <v>0</v>
      </c>
      <c r="N641" s="10">
        <f t="shared" si="57"/>
        <v>8628.6160500000005</v>
      </c>
      <c r="O641" s="10">
        <f t="shared" si="58"/>
        <v>-368.33494999999999</v>
      </c>
      <c r="P641" s="10">
        <f t="shared" si="59"/>
        <v>0</v>
      </c>
    </row>
    <row r="642" spans="1:16" ht="38.25">
      <c r="A642" s="5" t="s">
        <v>305</v>
      </c>
      <c r="B642" s="6" t="s">
        <v>306</v>
      </c>
      <c r="C642" s="7">
        <v>919</v>
      </c>
      <c r="D642" s="7">
        <v>919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f t="shared" si="54"/>
        <v>0</v>
      </c>
      <c r="L642" s="7">
        <f t="shared" si="55"/>
        <v>919</v>
      </c>
      <c r="M642" s="7">
        <f t="shared" si="56"/>
        <v>0</v>
      </c>
      <c r="N642" s="7">
        <f t="shared" si="57"/>
        <v>919</v>
      </c>
      <c r="O642" s="7">
        <f t="shared" si="58"/>
        <v>0</v>
      </c>
      <c r="P642" s="7">
        <f t="shared" si="59"/>
        <v>0</v>
      </c>
    </row>
    <row r="643" spans="1:16" ht="25.5">
      <c r="A643" s="8" t="s">
        <v>133</v>
      </c>
      <c r="B643" s="9" t="s">
        <v>134</v>
      </c>
      <c r="C643" s="10">
        <v>919</v>
      </c>
      <c r="D643" s="10">
        <v>919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f t="shared" si="54"/>
        <v>0</v>
      </c>
      <c r="L643" s="10">
        <f t="shared" si="55"/>
        <v>919</v>
      </c>
      <c r="M643" s="10">
        <f t="shared" si="56"/>
        <v>0</v>
      </c>
      <c r="N643" s="10">
        <f t="shared" si="57"/>
        <v>919</v>
      </c>
      <c r="O643" s="10">
        <f t="shared" si="58"/>
        <v>0</v>
      </c>
      <c r="P643" s="10">
        <f t="shared" si="59"/>
        <v>0</v>
      </c>
    </row>
    <row r="644" spans="1:16">
      <c r="A644" s="5" t="s">
        <v>307</v>
      </c>
      <c r="B644" s="6" t="s">
        <v>308</v>
      </c>
      <c r="C644" s="7">
        <v>2340145.9217200028</v>
      </c>
      <c r="D644" s="7">
        <v>2398642.2162800017</v>
      </c>
      <c r="E644" s="7">
        <v>182610.93275000004</v>
      </c>
      <c r="F644" s="7">
        <v>28560.741920000004</v>
      </c>
      <c r="G644" s="7">
        <v>434.86863</v>
      </c>
      <c r="H644" s="7">
        <v>26123.552480000002</v>
      </c>
      <c r="I644" s="7">
        <v>5573.2671499999988</v>
      </c>
      <c r="J644" s="7">
        <v>46031.124820000026</v>
      </c>
      <c r="K644" s="7">
        <f t="shared" si="54"/>
        <v>154050.19083000004</v>
      </c>
      <c r="L644" s="7">
        <f t="shared" si="55"/>
        <v>2370081.4743600017</v>
      </c>
      <c r="M644" s="7">
        <f t="shared" si="56"/>
        <v>15.640214684791372</v>
      </c>
      <c r="N644" s="7">
        <f t="shared" si="57"/>
        <v>2372518.6638000016</v>
      </c>
      <c r="O644" s="7">
        <f t="shared" si="58"/>
        <v>156487.38027000002</v>
      </c>
      <c r="P644" s="7">
        <f t="shared" si="59"/>
        <v>14.305579675102994</v>
      </c>
    </row>
    <row r="645" spans="1:1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0"/>
  <sheetViews>
    <sheetView workbookViewId="0">
      <selection activeCell="B4" sqref="B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382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309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6652.2403599999998</v>
      </c>
      <c r="E6" s="7">
        <v>646.79999999999995</v>
      </c>
      <c r="F6" s="7">
        <v>162.41400000000002</v>
      </c>
      <c r="G6" s="7">
        <v>0</v>
      </c>
      <c r="H6" s="7">
        <v>0</v>
      </c>
      <c r="I6" s="7">
        <v>162.41400000000002</v>
      </c>
      <c r="J6" s="7">
        <v>162.41400000000002</v>
      </c>
      <c r="K6" s="7">
        <f>E6-F6</f>
        <v>484.38599999999997</v>
      </c>
      <c r="L6" s="7">
        <f>D6-F6</f>
        <v>6489.82636</v>
      </c>
      <c r="M6" s="7">
        <f>IF(E6=0,0,(F6/E6)*100)</f>
        <v>25.110389610389618</v>
      </c>
      <c r="N6" s="7">
        <f>D6-H6</f>
        <v>6652.2403599999998</v>
      </c>
      <c r="O6" s="7">
        <f>E6-H6</f>
        <v>646.79999999999995</v>
      </c>
      <c r="P6" s="7">
        <f>IF(E6=0,0,(H6/E6)*100)</f>
        <v>0</v>
      </c>
    </row>
    <row r="7" spans="1:16" ht="51">
      <c r="A7" s="5" t="s">
        <v>21</v>
      </c>
      <c r="B7" s="6" t="s">
        <v>22</v>
      </c>
      <c r="C7" s="7">
        <v>770</v>
      </c>
      <c r="D7" s="7">
        <v>411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0</v>
      </c>
      <c r="L7" s="7">
        <f>D7-F7</f>
        <v>411</v>
      </c>
      <c r="M7" s="7">
        <f>IF(E7=0,0,(F7/E7)*100)</f>
        <v>0</v>
      </c>
      <c r="N7" s="7">
        <f>D7-H7</f>
        <v>411</v>
      </c>
      <c r="O7" s="7">
        <f>E7-H7</f>
        <v>0</v>
      </c>
      <c r="P7" s="7">
        <f>IF(E7=0,0,(H7/E7)*100)</f>
        <v>0</v>
      </c>
    </row>
    <row r="8" spans="1:16" ht="25.5">
      <c r="A8" s="8" t="s">
        <v>315</v>
      </c>
      <c r="B8" s="9" t="s">
        <v>314</v>
      </c>
      <c r="C8" s="10">
        <v>600</v>
      </c>
      <c r="D8" s="10">
        <v>411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0</v>
      </c>
      <c r="L8" s="10">
        <f>D8-F8</f>
        <v>411</v>
      </c>
      <c r="M8" s="10">
        <f>IF(E8=0,0,(F8/E8)*100)</f>
        <v>0</v>
      </c>
      <c r="N8" s="10">
        <f>D8-H8</f>
        <v>411</v>
      </c>
      <c r="O8" s="10">
        <f>E8-H8</f>
        <v>0</v>
      </c>
      <c r="P8" s="10">
        <f>IF(E8=0,0,(H8/E8)*100)</f>
        <v>0</v>
      </c>
    </row>
    <row r="9" spans="1:16">
      <c r="A9" s="8" t="s">
        <v>333</v>
      </c>
      <c r="B9" s="9" t="s">
        <v>332</v>
      </c>
      <c r="C9" s="10">
        <v>170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>E9-F9</f>
        <v>0</v>
      </c>
      <c r="L9" s="10">
        <f>D9-F9</f>
        <v>0</v>
      </c>
      <c r="M9" s="10">
        <f>IF(E9=0,0,(F9/E9)*100)</f>
        <v>0</v>
      </c>
      <c r="N9" s="10">
        <f>D9-H9</f>
        <v>0</v>
      </c>
      <c r="O9" s="10">
        <f>E9-H9</f>
        <v>0</v>
      </c>
      <c r="P9" s="10">
        <f>IF(E9=0,0,(H9/E9)*100)</f>
        <v>0</v>
      </c>
    </row>
    <row r="10" spans="1:16" ht="63.75">
      <c r="A10" s="5" t="s">
        <v>53</v>
      </c>
      <c r="B10" s="6" t="s">
        <v>54</v>
      </c>
      <c r="C10" s="7">
        <v>457</v>
      </c>
      <c r="D10" s="7">
        <v>362.125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>E10-F10</f>
        <v>0</v>
      </c>
      <c r="L10" s="7">
        <f>D10-F10</f>
        <v>362.125</v>
      </c>
      <c r="M10" s="7">
        <f>IF(E10=0,0,(F10/E10)*100)</f>
        <v>0</v>
      </c>
      <c r="N10" s="7">
        <f>D10-H10</f>
        <v>362.125</v>
      </c>
      <c r="O10" s="7">
        <f>E10-H10</f>
        <v>0</v>
      </c>
      <c r="P10" s="7">
        <f>IF(E10=0,0,(H10/E10)*100)</f>
        <v>0</v>
      </c>
    </row>
    <row r="11" spans="1:16">
      <c r="A11" s="8" t="s">
        <v>346</v>
      </c>
      <c r="B11" s="9" t="s">
        <v>345</v>
      </c>
      <c r="C11" s="10">
        <v>457</v>
      </c>
      <c r="D11" s="10">
        <v>362.125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>E11-F11</f>
        <v>0</v>
      </c>
      <c r="L11" s="10">
        <f>D11-F11</f>
        <v>362.125</v>
      </c>
      <c r="M11" s="10">
        <f>IF(E11=0,0,(F11/E11)*100)</f>
        <v>0</v>
      </c>
      <c r="N11" s="10">
        <f>D11-H11</f>
        <v>362.125</v>
      </c>
      <c r="O11" s="10">
        <f>E11-H11</f>
        <v>0</v>
      </c>
      <c r="P11" s="10">
        <f>IF(E11=0,0,(H11/E11)*100)</f>
        <v>0</v>
      </c>
    </row>
    <row r="12" spans="1:16" ht="38.25">
      <c r="A12" s="5" t="s">
        <v>55</v>
      </c>
      <c r="B12" s="6" t="s">
        <v>56</v>
      </c>
      <c r="C12" s="7">
        <v>22.170999999999999</v>
      </c>
      <c r="D12" s="7">
        <v>28.8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>E12-F12</f>
        <v>0</v>
      </c>
      <c r="L12" s="7">
        <f>D12-F12</f>
        <v>28.8</v>
      </c>
      <c r="M12" s="7">
        <f>IF(E12=0,0,(F12/E12)*100)</f>
        <v>0</v>
      </c>
      <c r="N12" s="7">
        <f>D12-H12</f>
        <v>28.8</v>
      </c>
      <c r="O12" s="7">
        <f>E12-H12</f>
        <v>0</v>
      </c>
      <c r="P12" s="7">
        <f>IF(E12=0,0,(H12/E12)*100)</f>
        <v>0</v>
      </c>
    </row>
    <row r="13" spans="1:16" ht="25.5">
      <c r="A13" s="8" t="s">
        <v>57</v>
      </c>
      <c r="B13" s="9" t="s">
        <v>58</v>
      </c>
      <c r="C13" s="10">
        <v>22.170999999999999</v>
      </c>
      <c r="D13" s="10">
        <v>28.8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>E13-F13</f>
        <v>0</v>
      </c>
      <c r="L13" s="10">
        <f>D13-F13</f>
        <v>28.8</v>
      </c>
      <c r="M13" s="10">
        <f>IF(E13=0,0,(F13/E13)*100)</f>
        <v>0</v>
      </c>
      <c r="N13" s="10">
        <f>D13-H13</f>
        <v>28.8</v>
      </c>
      <c r="O13" s="10">
        <f>E13-H13</f>
        <v>0</v>
      </c>
      <c r="P13" s="10">
        <f>IF(E13=0,0,(H13/E13)*100)</f>
        <v>0</v>
      </c>
    </row>
    <row r="14" spans="1:16" ht="25.5">
      <c r="A14" s="5" t="s">
        <v>63</v>
      </c>
      <c r="B14" s="6" t="s">
        <v>64</v>
      </c>
      <c r="C14" s="7">
        <v>2000.0040000000001</v>
      </c>
      <c r="D14" s="7">
        <v>255.81536000000011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0</v>
      </c>
      <c r="L14" s="7">
        <f>D14-F14</f>
        <v>255.81536000000011</v>
      </c>
      <c r="M14" s="7">
        <f>IF(E14=0,0,(F14/E14)*100)</f>
        <v>0</v>
      </c>
      <c r="N14" s="7">
        <f>D14-H14</f>
        <v>255.81536000000011</v>
      </c>
      <c r="O14" s="7">
        <f>E14-H14</f>
        <v>0</v>
      </c>
      <c r="P14" s="7">
        <f>IF(E14=0,0,(H14/E14)*100)</f>
        <v>0</v>
      </c>
    </row>
    <row r="15" spans="1:16" ht="25.5">
      <c r="A15" s="8" t="s">
        <v>319</v>
      </c>
      <c r="B15" s="9" t="s">
        <v>318</v>
      </c>
      <c r="C15" s="10">
        <v>2000.0040000000001</v>
      </c>
      <c r="D15" s="10">
        <v>255.81536000000011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>E15-F15</f>
        <v>0</v>
      </c>
      <c r="L15" s="10">
        <f>D15-F15</f>
        <v>255.81536000000011</v>
      </c>
      <c r="M15" s="10">
        <f>IF(E15=0,0,(F15/E15)*100)</f>
        <v>0</v>
      </c>
      <c r="N15" s="10">
        <f>D15-H15</f>
        <v>255.81536000000011</v>
      </c>
      <c r="O15" s="10">
        <f>E15-H15</f>
        <v>0</v>
      </c>
      <c r="P15" s="10">
        <f>IF(E15=0,0,(H15/E15)*100)</f>
        <v>0</v>
      </c>
    </row>
    <row r="16" spans="1:16">
      <c r="A16" s="5" t="s">
        <v>65</v>
      </c>
      <c r="B16" s="6" t="s">
        <v>66</v>
      </c>
      <c r="C16" s="7">
        <v>0</v>
      </c>
      <c r="D16" s="7">
        <v>1119.5</v>
      </c>
      <c r="E16" s="7">
        <v>631</v>
      </c>
      <c r="F16" s="7">
        <v>162.41400000000002</v>
      </c>
      <c r="G16" s="7">
        <v>0</v>
      </c>
      <c r="H16" s="7">
        <v>0</v>
      </c>
      <c r="I16" s="7">
        <v>162.41400000000002</v>
      </c>
      <c r="J16" s="7">
        <v>162.41400000000002</v>
      </c>
      <c r="K16" s="7">
        <f>E16-F16</f>
        <v>468.58600000000001</v>
      </c>
      <c r="L16" s="7">
        <f>D16-F16</f>
        <v>957.08600000000001</v>
      </c>
      <c r="M16" s="7">
        <f>IF(E16=0,0,(F16/E16)*100)</f>
        <v>25.739144215530906</v>
      </c>
      <c r="N16" s="7">
        <f>D16-H16</f>
        <v>1119.5</v>
      </c>
      <c r="O16" s="7">
        <f>E16-H16</f>
        <v>631</v>
      </c>
      <c r="P16" s="7">
        <f>IF(E16=0,0,(H16/E16)*100)</f>
        <v>0</v>
      </c>
    </row>
    <row r="17" spans="1:16" ht="25.5">
      <c r="A17" s="8" t="s">
        <v>315</v>
      </c>
      <c r="B17" s="9" t="s">
        <v>314</v>
      </c>
      <c r="C17" s="10">
        <v>0</v>
      </c>
      <c r="D17" s="10">
        <v>1119.5</v>
      </c>
      <c r="E17" s="10">
        <v>631</v>
      </c>
      <c r="F17" s="10">
        <v>162.41400000000002</v>
      </c>
      <c r="G17" s="10">
        <v>0</v>
      </c>
      <c r="H17" s="10">
        <v>0</v>
      </c>
      <c r="I17" s="10">
        <v>162.41400000000002</v>
      </c>
      <c r="J17" s="10">
        <v>162.41400000000002</v>
      </c>
      <c r="K17" s="10">
        <f>E17-F17</f>
        <v>468.58600000000001</v>
      </c>
      <c r="L17" s="10">
        <f>D17-F17</f>
        <v>957.08600000000001</v>
      </c>
      <c r="M17" s="10">
        <f>IF(E17=0,0,(F17/E17)*100)</f>
        <v>25.739144215530906</v>
      </c>
      <c r="N17" s="10">
        <f>D17-H17</f>
        <v>1119.5</v>
      </c>
      <c r="O17" s="10">
        <f>E17-H17</f>
        <v>631</v>
      </c>
      <c r="P17" s="10">
        <f>IF(E17=0,0,(H17/E17)*100)</f>
        <v>0</v>
      </c>
    </row>
    <row r="18" spans="1:16" ht="25.5">
      <c r="A18" s="5" t="s">
        <v>381</v>
      </c>
      <c r="B18" s="6" t="s">
        <v>380</v>
      </c>
      <c r="C18" s="7">
        <v>190</v>
      </c>
      <c r="D18" s="7">
        <v>190</v>
      </c>
      <c r="E18" s="7">
        <v>15.8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>E18-F18</f>
        <v>15.8</v>
      </c>
      <c r="L18" s="7">
        <f>D18-F18</f>
        <v>190</v>
      </c>
      <c r="M18" s="7">
        <f>IF(E18=0,0,(F18/E18)*100)</f>
        <v>0</v>
      </c>
      <c r="N18" s="7">
        <f>D18-H18</f>
        <v>190</v>
      </c>
      <c r="O18" s="7">
        <f>E18-H18</f>
        <v>15.8</v>
      </c>
      <c r="P18" s="7">
        <f>IF(E18=0,0,(H18/E18)*100)</f>
        <v>0</v>
      </c>
    </row>
    <row r="19" spans="1:16" ht="25.5">
      <c r="A19" s="8" t="s">
        <v>249</v>
      </c>
      <c r="B19" s="9" t="s">
        <v>250</v>
      </c>
      <c r="C19" s="10">
        <v>190</v>
      </c>
      <c r="D19" s="10">
        <v>190</v>
      </c>
      <c r="E19" s="10">
        <v>15.8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>E19-F19</f>
        <v>15.8</v>
      </c>
      <c r="L19" s="10">
        <f>D19-F19</f>
        <v>190</v>
      </c>
      <c r="M19" s="10">
        <f>IF(E19=0,0,(F19/E19)*100)</f>
        <v>0</v>
      </c>
      <c r="N19" s="10">
        <f>D19-H19</f>
        <v>190</v>
      </c>
      <c r="O19" s="10">
        <f>E19-H19</f>
        <v>15.8</v>
      </c>
      <c r="P19" s="10">
        <f>IF(E19=0,0,(H19/E19)*100)</f>
        <v>0</v>
      </c>
    </row>
    <row r="20" spans="1:16">
      <c r="A20" s="5" t="s">
        <v>73</v>
      </c>
      <c r="B20" s="6" t="s">
        <v>74</v>
      </c>
      <c r="C20" s="7">
        <v>18269.5694</v>
      </c>
      <c r="D20" s="7">
        <v>4285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>E20-F20</f>
        <v>0</v>
      </c>
      <c r="L20" s="7">
        <f>D20-F20</f>
        <v>4285</v>
      </c>
      <c r="M20" s="7">
        <f>IF(E20=0,0,(F20/E20)*100)</f>
        <v>0</v>
      </c>
      <c r="N20" s="7">
        <f>D20-H20</f>
        <v>4285</v>
      </c>
      <c r="O20" s="7">
        <f>E20-H20</f>
        <v>0</v>
      </c>
      <c r="P20" s="7">
        <f>IF(E20=0,0,(H20/E20)*100)</f>
        <v>0</v>
      </c>
    </row>
    <row r="21" spans="1:16" ht="25.5">
      <c r="A21" s="8" t="s">
        <v>315</v>
      </c>
      <c r="B21" s="9" t="s">
        <v>314</v>
      </c>
      <c r="C21" s="10">
        <v>0</v>
      </c>
      <c r="D21" s="10">
        <v>4285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E21-F21</f>
        <v>0</v>
      </c>
      <c r="L21" s="10">
        <f>D21-F21</f>
        <v>4285</v>
      </c>
      <c r="M21" s="10">
        <f>IF(E21=0,0,(F21/E21)*100)</f>
        <v>0</v>
      </c>
      <c r="N21" s="10">
        <f>D21-H21</f>
        <v>4285</v>
      </c>
      <c r="O21" s="10">
        <f>E21-H21</f>
        <v>0</v>
      </c>
      <c r="P21" s="10">
        <f>IF(E21=0,0,(H21/E21)*100)</f>
        <v>0</v>
      </c>
    </row>
    <row r="22" spans="1:16">
      <c r="A22" s="8" t="s">
        <v>333</v>
      </c>
      <c r="B22" s="9" t="s">
        <v>332</v>
      </c>
      <c r="C22" s="10">
        <v>18269.5694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>E22-F22</f>
        <v>0</v>
      </c>
      <c r="L22" s="10">
        <f>D22-F22</f>
        <v>0</v>
      </c>
      <c r="M22" s="10">
        <f>IF(E22=0,0,(F22/E22)*100)</f>
        <v>0</v>
      </c>
      <c r="N22" s="10">
        <f>D22-H22</f>
        <v>0</v>
      </c>
      <c r="O22" s="10">
        <f>E22-H22</f>
        <v>0</v>
      </c>
      <c r="P22" s="10">
        <f>IF(E22=0,0,(H22/E22)*100)</f>
        <v>0</v>
      </c>
    </row>
    <row r="23" spans="1:16">
      <c r="A23" s="5" t="s">
        <v>79</v>
      </c>
      <c r="B23" s="6" t="s">
        <v>80</v>
      </c>
      <c r="C23" s="7">
        <v>74399.286999999982</v>
      </c>
      <c r="D23" s="7">
        <v>80654.312859999991</v>
      </c>
      <c r="E23" s="7">
        <v>5993.6916666666684</v>
      </c>
      <c r="F23" s="7">
        <v>943.56600000000003</v>
      </c>
      <c r="G23" s="7">
        <v>0</v>
      </c>
      <c r="H23" s="7">
        <v>1566.3617099999999</v>
      </c>
      <c r="I23" s="7">
        <v>771.40599999999995</v>
      </c>
      <c r="J23" s="7">
        <v>657.26162999999997</v>
      </c>
      <c r="K23" s="7">
        <f>E23-F23</f>
        <v>5050.1256666666686</v>
      </c>
      <c r="L23" s="7">
        <f>D23-F23</f>
        <v>79710.746859999985</v>
      </c>
      <c r="M23" s="7">
        <f>IF(E23=0,0,(F23/E23)*100)</f>
        <v>15.742651649025429</v>
      </c>
      <c r="N23" s="7">
        <f>D23-H23</f>
        <v>79087.951149999994</v>
      </c>
      <c r="O23" s="7">
        <f>E23-H23</f>
        <v>4427.3299566666683</v>
      </c>
      <c r="P23" s="7">
        <f>IF(E23=0,0,(H23/E23)*100)</f>
        <v>26.133504976760278</v>
      </c>
    </row>
    <row r="24" spans="1:16">
      <c r="A24" s="5" t="s">
        <v>82</v>
      </c>
      <c r="B24" s="6" t="s">
        <v>83</v>
      </c>
      <c r="C24" s="7">
        <v>34776.038</v>
      </c>
      <c r="D24" s="7">
        <v>35723.359000000004</v>
      </c>
      <c r="E24" s="7">
        <v>2874.65425</v>
      </c>
      <c r="F24" s="7">
        <v>313.02600000000001</v>
      </c>
      <c r="G24" s="7">
        <v>0</v>
      </c>
      <c r="H24" s="7">
        <v>681.41468999999995</v>
      </c>
      <c r="I24" s="7">
        <v>273.02600000000001</v>
      </c>
      <c r="J24" s="7">
        <v>199.01319000000001</v>
      </c>
      <c r="K24" s="7">
        <f>E24-F24</f>
        <v>2561.6282500000002</v>
      </c>
      <c r="L24" s="7">
        <f>D24-F24</f>
        <v>35410.333000000006</v>
      </c>
      <c r="M24" s="7">
        <f>IF(E24=0,0,(F24/E24)*100)</f>
        <v>10.889170410667647</v>
      </c>
      <c r="N24" s="7">
        <f>D24-H24</f>
        <v>35041.944310000006</v>
      </c>
      <c r="O24" s="7">
        <f>E24-H24</f>
        <v>2193.23956</v>
      </c>
      <c r="P24" s="7">
        <f>IF(E24=0,0,(H24/E24)*100)</f>
        <v>23.704231213197204</v>
      </c>
    </row>
    <row r="25" spans="1:16">
      <c r="A25" s="8" t="s">
        <v>27</v>
      </c>
      <c r="B25" s="9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28.394000000000002</v>
      </c>
      <c r="I25" s="10">
        <v>0</v>
      </c>
      <c r="J25" s="10">
        <v>0</v>
      </c>
      <c r="K25" s="10">
        <f>E25-F25</f>
        <v>0</v>
      </c>
      <c r="L25" s="10">
        <f>D25-F25</f>
        <v>0</v>
      </c>
      <c r="M25" s="10">
        <f>IF(E25=0,0,(F25/E25)*100)</f>
        <v>0</v>
      </c>
      <c r="N25" s="10">
        <f>D25-H25</f>
        <v>-28.394000000000002</v>
      </c>
      <c r="O25" s="10">
        <f>E25-H25</f>
        <v>-28.394000000000002</v>
      </c>
      <c r="P25" s="10">
        <f>IF(E25=0,0,(H25/E25)*100)</f>
        <v>0</v>
      </c>
    </row>
    <row r="26" spans="1:16">
      <c r="A26" s="8" t="s">
        <v>86</v>
      </c>
      <c r="B26" s="9" t="s">
        <v>87</v>
      </c>
      <c r="C26" s="10">
        <v>34257.351000000002</v>
      </c>
      <c r="D26" s="10">
        <v>34257.351000000002</v>
      </c>
      <c r="E26" s="10">
        <v>2854.77925</v>
      </c>
      <c r="F26" s="10">
        <v>0</v>
      </c>
      <c r="G26" s="10">
        <v>0</v>
      </c>
      <c r="H26" s="10">
        <v>612.97609</v>
      </c>
      <c r="I26" s="10">
        <v>0</v>
      </c>
      <c r="J26" s="10">
        <v>199.01319000000001</v>
      </c>
      <c r="K26" s="10">
        <f>E26-F26</f>
        <v>2854.77925</v>
      </c>
      <c r="L26" s="10">
        <f>D26-F26</f>
        <v>34257.351000000002</v>
      </c>
      <c r="M26" s="10">
        <f>IF(E26=0,0,(F26/E26)*100)</f>
        <v>0</v>
      </c>
      <c r="N26" s="10">
        <f>D26-H26</f>
        <v>33644.374910000006</v>
      </c>
      <c r="O26" s="10">
        <f>E26-H26</f>
        <v>2241.8031599999999</v>
      </c>
      <c r="P26" s="10">
        <f>IF(E26=0,0,(H26/E26)*100)</f>
        <v>21.471926069239856</v>
      </c>
    </row>
    <row r="27" spans="1:16">
      <c r="A27" s="8" t="s">
        <v>29</v>
      </c>
      <c r="B27" s="9" t="s">
        <v>30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4.4600000000000001E-2</v>
      </c>
      <c r="I27" s="10">
        <v>0</v>
      </c>
      <c r="J27" s="10">
        <v>0</v>
      </c>
      <c r="K27" s="10">
        <f>E27-F27</f>
        <v>0</v>
      </c>
      <c r="L27" s="10">
        <f>D27-F27</f>
        <v>0</v>
      </c>
      <c r="M27" s="10">
        <f>IF(E27=0,0,(F27/E27)*100)</f>
        <v>0</v>
      </c>
      <c r="N27" s="10">
        <f>D27-H27</f>
        <v>-4.4600000000000001E-2</v>
      </c>
      <c r="O27" s="10">
        <f>E27-H27</f>
        <v>-4.4600000000000001E-2</v>
      </c>
      <c r="P27" s="10">
        <f>IF(E27=0,0,(H27/E27)*100)</f>
        <v>0</v>
      </c>
    </row>
    <row r="28" spans="1:16" ht="25.5">
      <c r="A28" s="8" t="s">
        <v>315</v>
      </c>
      <c r="B28" s="9" t="s">
        <v>314</v>
      </c>
      <c r="C28" s="10">
        <v>518.68700000000001</v>
      </c>
      <c r="D28" s="10">
        <v>1466.008</v>
      </c>
      <c r="E28" s="10">
        <v>19.875</v>
      </c>
      <c r="F28" s="10">
        <v>313.02600000000001</v>
      </c>
      <c r="G28" s="10">
        <v>0</v>
      </c>
      <c r="H28" s="10">
        <v>40</v>
      </c>
      <c r="I28" s="10">
        <v>273.02600000000001</v>
      </c>
      <c r="J28" s="10">
        <v>0</v>
      </c>
      <c r="K28" s="10">
        <f>E28-F28</f>
        <v>-293.15100000000001</v>
      </c>
      <c r="L28" s="10">
        <f>D28-F28</f>
        <v>1152.982</v>
      </c>
      <c r="M28" s="10">
        <f>IF(E28=0,0,(F28/E28)*100)</f>
        <v>1574.9735849056603</v>
      </c>
      <c r="N28" s="10">
        <f>D28-H28</f>
        <v>1426.008</v>
      </c>
      <c r="O28" s="10">
        <f>E28-H28</f>
        <v>-20.125</v>
      </c>
      <c r="P28" s="10">
        <f>IF(E28=0,0,(H28/E28)*100)</f>
        <v>201.25786163522014</v>
      </c>
    </row>
    <row r="29" spans="1:16" ht="38.25">
      <c r="A29" s="5" t="s">
        <v>90</v>
      </c>
      <c r="B29" s="6" t="s">
        <v>91</v>
      </c>
      <c r="C29" s="7">
        <v>26308.349000000002</v>
      </c>
      <c r="D29" s="7">
        <v>31147.453000000001</v>
      </c>
      <c r="E29" s="7">
        <v>2109.4624166666667</v>
      </c>
      <c r="F29" s="7">
        <v>630.54</v>
      </c>
      <c r="G29" s="7">
        <v>0</v>
      </c>
      <c r="H29" s="7">
        <v>723.63706999999999</v>
      </c>
      <c r="I29" s="7">
        <v>498.38</v>
      </c>
      <c r="J29" s="7">
        <v>444.01844</v>
      </c>
      <c r="K29" s="7">
        <f>E29-F29</f>
        <v>1478.9224166666668</v>
      </c>
      <c r="L29" s="7">
        <f>D29-F29</f>
        <v>30516.913</v>
      </c>
      <c r="M29" s="7">
        <f>IF(E29=0,0,(F29/E29)*100)</f>
        <v>29.891027923425511</v>
      </c>
      <c r="N29" s="7">
        <f>D29-H29</f>
        <v>30423.815930000001</v>
      </c>
      <c r="O29" s="7">
        <f>E29-H29</f>
        <v>1385.8253466666667</v>
      </c>
      <c r="P29" s="7">
        <f>IF(E29=0,0,(H29/E29)*100)</f>
        <v>34.304335753157325</v>
      </c>
    </row>
    <row r="30" spans="1:16">
      <c r="A30" s="8" t="s">
        <v>23</v>
      </c>
      <c r="B30" s="9" t="s">
        <v>24</v>
      </c>
      <c r="C30" s="10">
        <v>1050</v>
      </c>
      <c r="D30" s="10">
        <v>1050</v>
      </c>
      <c r="E30" s="10">
        <v>87.5</v>
      </c>
      <c r="F30" s="10">
        <v>0</v>
      </c>
      <c r="G30" s="10">
        <v>0</v>
      </c>
      <c r="H30" s="10">
        <v>0</v>
      </c>
      <c r="I30" s="10">
        <v>0</v>
      </c>
      <c r="J30" s="10">
        <v>3.8239000000000001</v>
      </c>
      <c r="K30" s="10">
        <f>E30-F30</f>
        <v>87.5</v>
      </c>
      <c r="L30" s="10">
        <f>D30-F30</f>
        <v>1050</v>
      </c>
      <c r="M30" s="10">
        <f>IF(E30=0,0,(F30/E30)*100)</f>
        <v>0</v>
      </c>
      <c r="N30" s="10">
        <f>D30-H30</f>
        <v>1050</v>
      </c>
      <c r="O30" s="10">
        <f>E30-H30</f>
        <v>87.5</v>
      </c>
      <c r="P30" s="10">
        <f>IF(E30=0,0,(H30/E30)*100)</f>
        <v>0</v>
      </c>
    </row>
    <row r="31" spans="1:16">
      <c r="A31" s="8" t="s">
        <v>25</v>
      </c>
      <c r="B31" s="9" t="s">
        <v>26</v>
      </c>
      <c r="C31" s="10">
        <v>231</v>
      </c>
      <c r="D31" s="10">
        <v>231</v>
      </c>
      <c r="E31" s="10">
        <v>19.25</v>
      </c>
      <c r="F31" s="10">
        <v>0</v>
      </c>
      <c r="G31" s="10">
        <v>0</v>
      </c>
      <c r="H31" s="10">
        <v>0</v>
      </c>
      <c r="I31" s="10">
        <v>0</v>
      </c>
      <c r="J31" s="10">
        <v>0.84126000000000001</v>
      </c>
      <c r="K31" s="10">
        <f>E31-F31</f>
        <v>19.25</v>
      </c>
      <c r="L31" s="10">
        <f>D31-F31</f>
        <v>231</v>
      </c>
      <c r="M31" s="10">
        <f>IF(E31=0,0,(F31/E31)*100)</f>
        <v>0</v>
      </c>
      <c r="N31" s="10">
        <f>D31-H31</f>
        <v>231</v>
      </c>
      <c r="O31" s="10">
        <f>E31-H31</f>
        <v>19.25</v>
      </c>
      <c r="P31" s="10">
        <f>IF(E31=0,0,(H31/E31)*100)</f>
        <v>0</v>
      </c>
    </row>
    <row r="32" spans="1:16">
      <c r="A32" s="8" t="s">
        <v>27</v>
      </c>
      <c r="B32" s="9" t="s">
        <v>28</v>
      </c>
      <c r="C32" s="10">
        <v>35</v>
      </c>
      <c r="D32" s="10">
        <v>35</v>
      </c>
      <c r="E32" s="10">
        <v>2.9166666666666665</v>
      </c>
      <c r="F32" s="10">
        <v>0</v>
      </c>
      <c r="G32" s="10">
        <v>0</v>
      </c>
      <c r="H32" s="10">
        <v>28.395200000000003</v>
      </c>
      <c r="I32" s="10">
        <v>0</v>
      </c>
      <c r="J32" s="10">
        <v>0.26900000000000002</v>
      </c>
      <c r="K32" s="10">
        <f>E32-F32</f>
        <v>2.9166666666666665</v>
      </c>
      <c r="L32" s="10">
        <f>D32-F32</f>
        <v>35</v>
      </c>
      <c r="M32" s="10">
        <f>IF(E32=0,0,(F32/E32)*100)</f>
        <v>0</v>
      </c>
      <c r="N32" s="10">
        <f>D32-H32</f>
        <v>6.6047999999999973</v>
      </c>
      <c r="O32" s="10">
        <f>E32-H32</f>
        <v>-25.478533333333335</v>
      </c>
      <c r="P32" s="10">
        <f>IF(E32=0,0,(H32/E32)*100)</f>
        <v>973.54971428571434</v>
      </c>
    </row>
    <row r="33" spans="1:16">
      <c r="A33" s="8" t="s">
        <v>86</v>
      </c>
      <c r="B33" s="9" t="s">
        <v>87</v>
      </c>
      <c r="C33" s="10">
        <v>23269.349000000002</v>
      </c>
      <c r="D33" s="10">
        <v>23269.349000000002</v>
      </c>
      <c r="E33" s="10">
        <v>1939.1124166666668</v>
      </c>
      <c r="F33" s="10">
        <v>0</v>
      </c>
      <c r="G33" s="10">
        <v>0</v>
      </c>
      <c r="H33" s="10">
        <v>414.22712999999999</v>
      </c>
      <c r="I33" s="10">
        <v>0</v>
      </c>
      <c r="J33" s="10">
        <v>96.15428</v>
      </c>
      <c r="K33" s="10">
        <f>E33-F33</f>
        <v>1939.1124166666668</v>
      </c>
      <c r="L33" s="10">
        <f>D33-F33</f>
        <v>23269.349000000002</v>
      </c>
      <c r="M33" s="10">
        <f>IF(E33=0,0,(F33/E33)*100)</f>
        <v>0</v>
      </c>
      <c r="N33" s="10">
        <f>D33-H33</f>
        <v>22855.121870000003</v>
      </c>
      <c r="O33" s="10">
        <f>E33-H33</f>
        <v>1524.8852866666668</v>
      </c>
      <c r="P33" s="10">
        <f>IF(E33=0,0,(H33/E33)*100)</f>
        <v>21.361687256484913</v>
      </c>
    </row>
    <row r="34" spans="1:16">
      <c r="A34" s="8" t="s">
        <v>29</v>
      </c>
      <c r="B34" s="9" t="s">
        <v>30</v>
      </c>
      <c r="C34" s="10">
        <v>7</v>
      </c>
      <c r="D34" s="10">
        <v>7</v>
      </c>
      <c r="E34" s="10">
        <v>0.58333333333333337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>E34-F34</f>
        <v>0.58333333333333337</v>
      </c>
      <c r="L34" s="10">
        <f>D34-F34</f>
        <v>7</v>
      </c>
      <c r="M34" s="10">
        <f>IF(E34=0,0,(F34/E34)*100)</f>
        <v>0</v>
      </c>
      <c r="N34" s="10">
        <f>D34-H34</f>
        <v>7</v>
      </c>
      <c r="O34" s="10">
        <f>E34-H34</f>
        <v>0.58333333333333337</v>
      </c>
      <c r="P34" s="10">
        <f>IF(E34=0,0,(H34/E34)*100)</f>
        <v>0</v>
      </c>
    </row>
    <row r="35" spans="1:16">
      <c r="A35" s="8" t="s">
        <v>33</v>
      </c>
      <c r="B35" s="9" t="s">
        <v>34</v>
      </c>
      <c r="C35" s="10">
        <v>60</v>
      </c>
      <c r="D35" s="10">
        <v>60</v>
      </c>
      <c r="E35" s="10">
        <v>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>E35-F35</f>
        <v>5</v>
      </c>
      <c r="L35" s="10">
        <f>D35-F35</f>
        <v>60</v>
      </c>
      <c r="M35" s="10">
        <f>IF(E35=0,0,(F35/E35)*100)</f>
        <v>0</v>
      </c>
      <c r="N35" s="10">
        <f>D35-H35</f>
        <v>60</v>
      </c>
      <c r="O35" s="10">
        <f>E35-H35</f>
        <v>5</v>
      </c>
      <c r="P35" s="10">
        <f>IF(E35=0,0,(H35/E35)*100)</f>
        <v>0</v>
      </c>
    </row>
    <row r="36" spans="1:16">
      <c r="A36" s="8" t="s">
        <v>35</v>
      </c>
      <c r="B36" s="9" t="s">
        <v>36</v>
      </c>
      <c r="C36" s="10">
        <v>6</v>
      </c>
      <c r="D36" s="10">
        <v>6</v>
      </c>
      <c r="E36" s="10">
        <v>0.5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>E36-F36</f>
        <v>0.5</v>
      </c>
      <c r="L36" s="10">
        <f>D36-F36</f>
        <v>6</v>
      </c>
      <c r="M36" s="10">
        <f>IF(E36=0,0,(F36/E36)*100)</f>
        <v>0</v>
      </c>
      <c r="N36" s="10">
        <f>D36-H36</f>
        <v>6</v>
      </c>
      <c r="O36" s="10">
        <f>E36-H36</f>
        <v>0.5</v>
      </c>
      <c r="P36" s="10">
        <f>IF(E36=0,0,(H36/E36)*100)</f>
        <v>0</v>
      </c>
    </row>
    <row r="37" spans="1:16">
      <c r="A37" s="8" t="s">
        <v>37</v>
      </c>
      <c r="B37" s="9" t="s">
        <v>38</v>
      </c>
      <c r="C37" s="10">
        <v>6</v>
      </c>
      <c r="D37" s="10">
        <v>6</v>
      </c>
      <c r="E37" s="10">
        <v>0.5</v>
      </c>
      <c r="F37" s="10">
        <v>0</v>
      </c>
      <c r="G37" s="10">
        <v>0</v>
      </c>
      <c r="H37" s="10">
        <v>9.4739999999999991E-2</v>
      </c>
      <c r="I37" s="10">
        <v>0</v>
      </c>
      <c r="J37" s="10">
        <v>0</v>
      </c>
      <c r="K37" s="10">
        <f>E37-F37</f>
        <v>0.5</v>
      </c>
      <c r="L37" s="10">
        <f>D37-F37</f>
        <v>6</v>
      </c>
      <c r="M37" s="10">
        <f>IF(E37=0,0,(F37/E37)*100)</f>
        <v>0</v>
      </c>
      <c r="N37" s="10">
        <f>D37-H37</f>
        <v>5.9052600000000002</v>
      </c>
      <c r="O37" s="10">
        <f>E37-H37</f>
        <v>0.40526000000000001</v>
      </c>
      <c r="P37" s="10">
        <f>IF(E37=0,0,(H37/E37)*100)</f>
        <v>18.947999999999997</v>
      </c>
    </row>
    <row r="38" spans="1:16" ht="25.5">
      <c r="A38" s="8" t="s">
        <v>315</v>
      </c>
      <c r="B38" s="9" t="s">
        <v>314</v>
      </c>
      <c r="C38" s="10">
        <v>1644</v>
      </c>
      <c r="D38" s="10">
        <v>6483.1040000000003</v>
      </c>
      <c r="E38" s="10">
        <v>54.1</v>
      </c>
      <c r="F38" s="10">
        <v>630.54</v>
      </c>
      <c r="G38" s="10">
        <v>0</v>
      </c>
      <c r="H38" s="10">
        <v>280.92</v>
      </c>
      <c r="I38" s="10">
        <v>498.38</v>
      </c>
      <c r="J38" s="10">
        <v>342.93</v>
      </c>
      <c r="K38" s="10">
        <f>E38-F38</f>
        <v>-576.43999999999994</v>
      </c>
      <c r="L38" s="10">
        <f>D38-F38</f>
        <v>5852.5640000000003</v>
      </c>
      <c r="M38" s="10">
        <f>IF(E38=0,0,(F38/E38)*100)</f>
        <v>1165.5083179297596</v>
      </c>
      <c r="N38" s="10">
        <f>D38-H38</f>
        <v>6202.1840000000002</v>
      </c>
      <c r="O38" s="10">
        <f>E38-H38</f>
        <v>-226.82000000000002</v>
      </c>
      <c r="P38" s="10">
        <f>IF(E38=0,0,(H38/E38)*100)</f>
        <v>519.26062846580407</v>
      </c>
    </row>
    <row r="39" spans="1:16" ht="25.5">
      <c r="A39" s="5" t="s">
        <v>94</v>
      </c>
      <c r="B39" s="6" t="s">
        <v>95</v>
      </c>
      <c r="C39" s="7">
        <v>0</v>
      </c>
      <c r="D39" s="7">
        <v>49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>E39-F39</f>
        <v>0</v>
      </c>
      <c r="L39" s="7">
        <f>D39-F39</f>
        <v>49</v>
      </c>
      <c r="M39" s="7">
        <f>IF(E39=0,0,(F39/E39)*100)</f>
        <v>0</v>
      </c>
      <c r="N39" s="7">
        <f>D39-H39</f>
        <v>49</v>
      </c>
      <c r="O39" s="7">
        <f>E39-H39</f>
        <v>0</v>
      </c>
      <c r="P39" s="7">
        <f>IF(E39=0,0,(H39/E39)*100)</f>
        <v>0</v>
      </c>
    </row>
    <row r="40" spans="1:16" ht="25.5">
      <c r="A40" s="8" t="s">
        <v>315</v>
      </c>
      <c r="B40" s="9" t="s">
        <v>314</v>
      </c>
      <c r="C40" s="10">
        <v>0</v>
      </c>
      <c r="D40" s="10">
        <v>49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>E40-F40</f>
        <v>0</v>
      </c>
      <c r="L40" s="10">
        <f>D40-F40</f>
        <v>49</v>
      </c>
      <c r="M40" s="10">
        <f>IF(E40=0,0,(F40/E40)*100)</f>
        <v>0</v>
      </c>
      <c r="N40" s="10">
        <f>D40-H40</f>
        <v>49</v>
      </c>
      <c r="O40" s="10">
        <f>E40-H40</f>
        <v>0</v>
      </c>
      <c r="P40" s="10">
        <f>IF(E40=0,0,(H40/E40)*100)</f>
        <v>0</v>
      </c>
    </row>
    <row r="41" spans="1:16" ht="25.5">
      <c r="A41" s="5" t="s">
        <v>96</v>
      </c>
      <c r="B41" s="6" t="s">
        <v>97</v>
      </c>
      <c r="C41" s="7">
        <v>12114.9</v>
      </c>
      <c r="D41" s="7">
        <v>12114.9</v>
      </c>
      <c r="E41" s="7">
        <v>1009.5749999999998</v>
      </c>
      <c r="F41" s="7">
        <v>0</v>
      </c>
      <c r="G41" s="7">
        <v>0</v>
      </c>
      <c r="H41" s="7">
        <v>161.30995000000001</v>
      </c>
      <c r="I41" s="7">
        <v>0</v>
      </c>
      <c r="J41" s="7">
        <v>14.23</v>
      </c>
      <c r="K41" s="7">
        <f>E41-F41</f>
        <v>1009.5749999999998</v>
      </c>
      <c r="L41" s="7">
        <f>D41-F41</f>
        <v>12114.9</v>
      </c>
      <c r="M41" s="7">
        <f>IF(E41=0,0,(F41/E41)*100)</f>
        <v>0</v>
      </c>
      <c r="N41" s="7">
        <f>D41-H41</f>
        <v>11953.590049999999</v>
      </c>
      <c r="O41" s="7">
        <f>E41-H41</f>
        <v>848.26504999999975</v>
      </c>
      <c r="P41" s="7">
        <f>IF(E41=0,0,(H41/E41)*100)</f>
        <v>15.978005596414338</v>
      </c>
    </row>
    <row r="42" spans="1:16">
      <c r="A42" s="8" t="s">
        <v>23</v>
      </c>
      <c r="B42" s="9" t="s">
        <v>24</v>
      </c>
      <c r="C42" s="10">
        <v>3998.5</v>
      </c>
      <c r="D42" s="10">
        <v>3998.5</v>
      </c>
      <c r="E42" s="10">
        <v>333.20833333333331</v>
      </c>
      <c r="F42" s="10">
        <v>0</v>
      </c>
      <c r="G42" s="10">
        <v>0</v>
      </c>
      <c r="H42" s="10">
        <v>8.4350000000000005</v>
      </c>
      <c r="I42" s="10">
        <v>0</v>
      </c>
      <c r="J42" s="10">
        <v>0</v>
      </c>
      <c r="K42" s="10">
        <f>E42-F42</f>
        <v>333.20833333333331</v>
      </c>
      <c r="L42" s="10">
        <f>D42-F42</f>
        <v>3998.5</v>
      </c>
      <c r="M42" s="10">
        <f>IF(E42=0,0,(F42/E42)*100)</f>
        <v>0</v>
      </c>
      <c r="N42" s="10">
        <f>D42-H42</f>
        <v>3990.0650000000001</v>
      </c>
      <c r="O42" s="10">
        <f>E42-H42</f>
        <v>324.77333333333331</v>
      </c>
      <c r="P42" s="10">
        <f>IF(E42=0,0,(H42/E42)*100)</f>
        <v>2.5314492934850574</v>
      </c>
    </row>
    <row r="43" spans="1:16">
      <c r="A43" s="8" t="s">
        <v>25</v>
      </c>
      <c r="B43" s="9" t="s">
        <v>26</v>
      </c>
      <c r="C43" s="10">
        <v>877.5</v>
      </c>
      <c r="D43" s="10">
        <v>877.5</v>
      </c>
      <c r="E43" s="10">
        <v>73.125</v>
      </c>
      <c r="F43" s="10">
        <v>0</v>
      </c>
      <c r="G43" s="10">
        <v>0</v>
      </c>
      <c r="H43" s="10">
        <v>1.8557000000000001</v>
      </c>
      <c r="I43" s="10">
        <v>0</v>
      </c>
      <c r="J43" s="10">
        <v>0</v>
      </c>
      <c r="K43" s="10">
        <f>E43-F43</f>
        <v>73.125</v>
      </c>
      <c r="L43" s="10">
        <f>D43-F43</f>
        <v>877.5</v>
      </c>
      <c r="M43" s="10">
        <f>IF(E43=0,0,(F43/E43)*100)</f>
        <v>0</v>
      </c>
      <c r="N43" s="10">
        <f>D43-H43</f>
        <v>875.64430000000004</v>
      </c>
      <c r="O43" s="10">
        <f>E43-H43</f>
        <v>71.269300000000001</v>
      </c>
      <c r="P43" s="10">
        <f>IF(E43=0,0,(H43/E43)*100)</f>
        <v>2.5377094017094022</v>
      </c>
    </row>
    <row r="44" spans="1:16">
      <c r="A44" s="8" t="s">
        <v>27</v>
      </c>
      <c r="B44" s="9" t="s">
        <v>28</v>
      </c>
      <c r="C44" s="10">
        <v>2211.4</v>
      </c>
      <c r="D44" s="10">
        <v>2211.4</v>
      </c>
      <c r="E44" s="10">
        <v>184.28333333333336</v>
      </c>
      <c r="F44" s="10">
        <v>0</v>
      </c>
      <c r="G44" s="10">
        <v>0</v>
      </c>
      <c r="H44" s="10">
        <v>74.527300000000011</v>
      </c>
      <c r="I44" s="10">
        <v>0</v>
      </c>
      <c r="J44" s="10">
        <v>13.44</v>
      </c>
      <c r="K44" s="10">
        <f>E44-F44</f>
        <v>184.28333333333336</v>
      </c>
      <c r="L44" s="10">
        <f>D44-F44</f>
        <v>2211.4</v>
      </c>
      <c r="M44" s="10">
        <f>IF(E44=0,0,(F44/E44)*100)</f>
        <v>0</v>
      </c>
      <c r="N44" s="10">
        <f>D44-H44</f>
        <v>2136.8726999999999</v>
      </c>
      <c r="O44" s="10">
        <f>E44-H44</f>
        <v>109.75603333333335</v>
      </c>
      <c r="P44" s="10">
        <f>IF(E44=0,0,(H44/E44)*100)</f>
        <v>40.441693045129782</v>
      </c>
    </row>
    <row r="45" spans="1:16">
      <c r="A45" s="8" t="s">
        <v>84</v>
      </c>
      <c r="B45" s="9" t="s">
        <v>85</v>
      </c>
      <c r="C45" s="10">
        <v>21.7</v>
      </c>
      <c r="D45" s="10">
        <v>21.7</v>
      </c>
      <c r="E45" s="10">
        <v>1.8083333333333333</v>
      </c>
      <c r="F45" s="10">
        <v>0</v>
      </c>
      <c r="G45" s="10">
        <v>0</v>
      </c>
      <c r="H45" s="10">
        <v>1.2</v>
      </c>
      <c r="I45" s="10">
        <v>0</v>
      </c>
      <c r="J45" s="10">
        <v>0</v>
      </c>
      <c r="K45" s="10">
        <f>E45-F45</f>
        <v>1.8083333333333333</v>
      </c>
      <c r="L45" s="10">
        <f>D45-F45</f>
        <v>21.7</v>
      </c>
      <c r="M45" s="10">
        <f>IF(E45=0,0,(F45/E45)*100)</f>
        <v>0</v>
      </c>
      <c r="N45" s="10">
        <f>D45-H45</f>
        <v>20.5</v>
      </c>
      <c r="O45" s="10">
        <f>E45-H45</f>
        <v>0.60833333333333339</v>
      </c>
      <c r="P45" s="10">
        <f>IF(E45=0,0,(H45/E45)*100)</f>
        <v>66.359447004608299</v>
      </c>
    </row>
    <row r="46" spans="1:16">
      <c r="A46" s="8" t="s">
        <v>86</v>
      </c>
      <c r="B46" s="9" t="s">
        <v>87</v>
      </c>
      <c r="C46" s="10">
        <v>843.9</v>
      </c>
      <c r="D46" s="10">
        <v>843.9</v>
      </c>
      <c r="E46" s="10">
        <v>70.325000000000003</v>
      </c>
      <c r="F46" s="10">
        <v>0</v>
      </c>
      <c r="G46" s="10">
        <v>0</v>
      </c>
      <c r="H46" s="10">
        <v>35.812730000000002</v>
      </c>
      <c r="I46" s="10">
        <v>0</v>
      </c>
      <c r="J46" s="10">
        <v>0</v>
      </c>
      <c r="K46" s="10">
        <f>E46-F46</f>
        <v>70.325000000000003</v>
      </c>
      <c r="L46" s="10">
        <f>D46-F46</f>
        <v>843.9</v>
      </c>
      <c r="M46" s="10">
        <f>IF(E46=0,0,(F46/E46)*100)</f>
        <v>0</v>
      </c>
      <c r="N46" s="10">
        <f>D46-H46</f>
        <v>808.08726999999999</v>
      </c>
      <c r="O46" s="10">
        <f>E46-H46</f>
        <v>34.512270000000001</v>
      </c>
      <c r="P46" s="10">
        <f>IF(E46=0,0,(H46/E46)*100)</f>
        <v>50.924607180945614</v>
      </c>
    </row>
    <row r="47" spans="1:16">
      <c r="A47" s="8" t="s">
        <v>29</v>
      </c>
      <c r="B47" s="9" t="s">
        <v>30</v>
      </c>
      <c r="C47" s="10">
        <v>690.6</v>
      </c>
      <c r="D47" s="10">
        <v>690.6</v>
      </c>
      <c r="E47" s="10">
        <v>57.550000000000004</v>
      </c>
      <c r="F47" s="10">
        <v>0</v>
      </c>
      <c r="G47" s="10">
        <v>0</v>
      </c>
      <c r="H47" s="10">
        <v>22.272279999999999</v>
      </c>
      <c r="I47" s="10">
        <v>0</v>
      </c>
      <c r="J47" s="10">
        <v>0.79</v>
      </c>
      <c r="K47" s="10">
        <f>E47-F47</f>
        <v>57.550000000000004</v>
      </c>
      <c r="L47" s="10">
        <f>D47-F47</f>
        <v>690.6</v>
      </c>
      <c r="M47" s="10">
        <f>IF(E47=0,0,(F47/E47)*100)</f>
        <v>0</v>
      </c>
      <c r="N47" s="10">
        <f>D47-H47</f>
        <v>668.32772</v>
      </c>
      <c r="O47" s="10">
        <f>E47-H47</f>
        <v>35.277720000000002</v>
      </c>
      <c r="P47" s="10">
        <f>IF(E47=0,0,(H47/E47)*100)</f>
        <v>38.700747176368374</v>
      </c>
    </row>
    <row r="48" spans="1:16">
      <c r="A48" s="8" t="s">
        <v>31</v>
      </c>
      <c r="B48" s="9" t="s">
        <v>32</v>
      </c>
      <c r="C48" s="10">
        <v>49.5</v>
      </c>
      <c r="D48" s="10">
        <v>49.5</v>
      </c>
      <c r="E48" s="10">
        <v>4.125</v>
      </c>
      <c r="F48" s="10">
        <v>0</v>
      </c>
      <c r="G48" s="10">
        <v>0</v>
      </c>
      <c r="H48" s="10">
        <v>9.820000000000001E-2</v>
      </c>
      <c r="I48" s="10">
        <v>0</v>
      </c>
      <c r="J48" s="10">
        <v>0</v>
      </c>
      <c r="K48" s="10">
        <f>E48-F48</f>
        <v>4.125</v>
      </c>
      <c r="L48" s="10">
        <f>D48-F48</f>
        <v>49.5</v>
      </c>
      <c r="M48" s="10">
        <f>IF(E48=0,0,(F48/E48)*100)</f>
        <v>0</v>
      </c>
      <c r="N48" s="10">
        <f>D48-H48</f>
        <v>49.401800000000001</v>
      </c>
      <c r="O48" s="10">
        <f>E48-H48</f>
        <v>4.0267999999999997</v>
      </c>
      <c r="P48" s="10">
        <f>IF(E48=0,0,(H48/E48)*100)</f>
        <v>2.3806060606060608</v>
      </c>
    </row>
    <row r="49" spans="1:16">
      <c r="A49" s="8" t="s">
        <v>33</v>
      </c>
      <c r="B49" s="9" t="s">
        <v>34</v>
      </c>
      <c r="C49" s="10">
        <v>1359.6000000000001</v>
      </c>
      <c r="D49" s="10">
        <v>1359.6000000000001</v>
      </c>
      <c r="E49" s="10">
        <v>113.3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>E49-F49</f>
        <v>113.3</v>
      </c>
      <c r="L49" s="10">
        <f>D49-F49</f>
        <v>1359.6000000000001</v>
      </c>
      <c r="M49" s="10">
        <f>IF(E49=0,0,(F49/E49)*100)</f>
        <v>0</v>
      </c>
      <c r="N49" s="10">
        <f>D49-H49</f>
        <v>1359.6000000000001</v>
      </c>
      <c r="O49" s="10">
        <f>E49-H49</f>
        <v>113.3</v>
      </c>
      <c r="P49" s="10">
        <f>IF(E49=0,0,(H49/E49)*100)</f>
        <v>0</v>
      </c>
    </row>
    <row r="50" spans="1:16">
      <c r="A50" s="8" t="s">
        <v>35</v>
      </c>
      <c r="B50" s="9" t="s">
        <v>36</v>
      </c>
      <c r="C50" s="10">
        <v>318.40000000000003</v>
      </c>
      <c r="D50" s="10">
        <v>318.40000000000003</v>
      </c>
      <c r="E50" s="10">
        <v>26.533333333333331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>E50-F50</f>
        <v>26.533333333333331</v>
      </c>
      <c r="L50" s="10">
        <f>D50-F50</f>
        <v>318.40000000000003</v>
      </c>
      <c r="M50" s="10">
        <f>IF(E50=0,0,(F50/E50)*100)</f>
        <v>0</v>
      </c>
      <c r="N50" s="10">
        <f>D50-H50</f>
        <v>318.40000000000003</v>
      </c>
      <c r="O50" s="10">
        <f>E50-H50</f>
        <v>26.533333333333331</v>
      </c>
      <c r="P50" s="10">
        <f>IF(E50=0,0,(H50/E50)*100)</f>
        <v>0</v>
      </c>
    </row>
    <row r="51" spans="1:16">
      <c r="A51" s="8" t="s">
        <v>37</v>
      </c>
      <c r="B51" s="9" t="s">
        <v>38</v>
      </c>
      <c r="C51" s="10">
        <v>735.4</v>
      </c>
      <c r="D51" s="10">
        <v>735.4</v>
      </c>
      <c r="E51" s="10">
        <v>61.283333333333339</v>
      </c>
      <c r="F51" s="10">
        <v>0</v>
      </c>
      <c r="G51" s="10">
        <v>0</v>
      </c>
      <c r="H51" s="10">
        <v>3.67685</v>
      </c>
      <c r="I51" s="10">
        <v>0</v>
      </c>
      <c r="J51" s="10">
        <v>0</v>
      </c>
      <c r="K51" s="10">
        <f>E51-F51</f>
        <v>61.283333333333339</v>
      </c>
      <c r="L51" s="10">
        <f>D51-F51</f>
        <v>735.4</v>
      </c>
      <c r="M51" s="10">
        <f>IF(E51=0,0,(F51/E51)*100)</f>
        <v>0</v>
      </c>
      <c r="N51" s="10">
        <f>D51-H51</f>
        <v>731.72315000000003</v>
      </c>
      <c r="O51" s="10">
        <f>E51-H51</f>
        <v>57.606483333333337</v>
      </c>
      <c r="P51" s="10">
        <f>IF(E51=0,0,(H51/E51)*100)</f>
        <v>5.9997552352461234</v>
      </c>
    </row>
    <row r="52" spans="1:16">
      <c r="A52" s="8" t="s">
        <v>88</v>
      </c>
      <c r="B52" s="9" t="s">
        <v>89</v>
      </c>
      <c r="C52" s="10">
        <v>67.5</v>
      </c>
      <c r="D52" s="10">
        <v>67.5</v>
      </c>
      <c r="E52" s="10">
        <v>5.625</v>
      </c>
      <c r="F52" s="10">
        <v>0</v>
      </c>
      <c r="G52" s="10">
        <v>0</v>
      </c>
      <c r="H52" s="10">
        <v>0.11689000000000001</v>
      </c>
      <c r="I52" s="10">
        <v>0</v>
      </c>
      <c r="J52" s="10">
        <v>0</v>
      </c>
      <c r="K52" s="10">
        <f>E52-F52</f>
        <v>5.625</v>
      </c>
      <c r="L52" s="10">
        <f>D52-F52</f>
        <v>67.5</v>
      </c>
      <c r="M52" s="10">
        <f>IF(E52=0,0,(F52/E52)*100)</f>
        <v>0</v>
      </c>
      <c r="N52" s="10">
        <f>D52-H52</f>
        <v>67.383110000000002</v>
      </c>
      <c r="O52" s="10">
        <f>E52-H52</f>
        <v>5.5081100000000003</v>
      </c>
      <c r="P52" s="10">
        <f>IF(E52=0,0,(H52/E52)*100)</f>
        <v>2.0780444444444446</v>
      </c>
    </row>
    <row r="53" spans="1:16" ht="25.5">
      <c r="A53" s="8" t="s">
        <v>41</v>
      </c>
      <c r="B53" s="9" t="s">
        <v>42</v>
      </c>
      <c r="C53" s="10">
        <v>25.5</v>
      </c>
      <c r="D53" s="10">
        <v>25.5</v>
      </c>
      <c r="E53" s="10">
        <v>2.125</v>
      </c>
      <c r="F53" s="10">
        <v>0</v>
      </c>
      <c r="G53" s="10">
        <v>0</v>
      </c>
      <c r="H53" s="10">
        <v>1.32</v>
      </c>
      <c r="I53" s="10">
        <v>0</v>
      </c>
      <c r="J53" s="10">
        <v>0</v>
      </c>
      <c r="K53" s="10">
        <f>E53-F53</f>
        <v>2.125</v>
      </c>
      <c r="L53" s="10">
        <f>D53-F53</f>
        <v>25.5</v>
      </c>
      <c r="M53" s="10">
        <f>IF(E53=0,0,(F53/E53)*100)</f>
        <v>0</v>
      </c>
      <c r="N53" s="10">
        <f>D53-H53</f>
        <v>24.18</v>
      </c>
      <c r="O53" s="10">
        <f>E53-H53</f>
        <v>0.80499999999999994</v>
      </c>
      <c r="P53" s="10">
        <f>IF(E53=0,0,(H53/E53)*100)</f>
        <v>62.117647058823536</v>
      </c>
    </row>
    <row r="54" spans="1:16">
      <c r="A54" s="8" t="s">
        <v>98</v>
      </c>
      <c r="B54" s="9" t="s">
        <v>99</v>
      </c>
      <c r="C54" s="10">
        <v>653.70000000000005</v>
      </c>
      <c r="D54" s="10">
        <v>653.70000000000005</v>
      </c>
      <c r="E54" s="10">
        <v>54.475000000000001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>E54-F54</f>
        <v>54.475000000000001</v>
      </c>
      <c r="L54" s="10">
        <f>D54-F54</f>
        <v>653.70000000000005</v>
      </c>
      <c r="M54" s="10">
        <f>IF(E54=0,0,(F54/E54)*100)</f>
        <v>0</v>
      </c>
      <c r="N54" s="10">
        <f>D54-H54</f>
        <v>653.70000000000005</v>
      </c>
      <c r="O54" s="10">
        <f>E54-H54</f>
        <v>54.475000000000001</v>
      </c>
      <c r="P54" s="10">
        <f>IF(E54=0,0,(H54/E54)*100)</f>
        <v>0</v>
      </c>
    </row>
    <row r="55" spans="1:16">
      <c r="A55" s="8" t="s">
        <v>92</v>
      </c>
      <c r="B55" s="9" t="s">
        <v>93</v>
      </c>
      <c r="C55" s="10">
        <v>18.5</v>
      </c>
      <c r="D55" s="10">
        <v>18.5</v>
      </c>
      <c r="E55" s="10">
        <v>1.5416666666666667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>E55-F55</f>
        <v>1.5416666666666667</v>
      </c>
      <c r="L55" s="10">
        <f>D55-F55</f>
        <v>18.5</v>
      </c>
      <c r="M55" s="10">
        <f>IF(E55=0,0,(F55/E55)*100)</f>
        <v>0</v>
      </c>
      <c r="N55" s="10">
        <f>D55-H55</f>
        <v>18.5</v>
      </c>
      <c r="O55" s="10">
        <f>E55-H55</f>
        <v>1.5416666666666667</v>
      </c>
      <c r="P55" s="10">
        <f>IF(E55=0,0,(H55/E55)*100)</f>
        <v>0</v>
      </c>
    </row>
    <row r="56" spans="1:16">
      <c r="A56" s="8" t="s">
        <v>43</v>
      </c>
      <c r="B56" s="9" t="s">
        <v>44</v>
      </c>
      <c r="C56" s="10">
        <v>19</v>
      </c>
      <c r="D56" s="10">
        <v>19</v>
      </c>
      <c r="E56" s="10">
        <v>1.5833333333333333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>E56-F56</f>
        <v>1.5833333333333333</v>
      </c>
      <c r="L56" s="10">
        <f>D56-F56</f>
        <v>19</v>
      </c>
      <c r="M56" s="10">
        <f>IF(E56=0,0,(F56/E56)*100)</f>
        <v>0</v>
      </c>
      <c r="N56" s="10">
        <f>D56-H56</f>
        <v>19</v>
      </c>
      <c r="O56" s="10">
        <f>E56-H56</f>
        <v>1.5833333333333333</v>
      </c>
      <c r="P56" s="10">
        <f>IF(E56=0,0,(H56/E56)*100)</f>
        <v>0</v>
      </c>
    </row>
    <row r="57" spans="1:16" ht="25.5">
      <c r="A57" s="8" t="s">
        <v>315</v>
      </c>
      <c r="B57" s="9" t="s">
        <v>314</v>
      </c>
      <c r="C57" s="10">
        <v>224.20000000000002</v>
      </c>
      <c r="D57" s="10">
        <v>224.20000000000002</v>
      </c>
      <c r="E57" s="10">
        <v>18.683333333333334</v>
      </c>
      <c r="F57" s="10">
        <v>0</v>
      </c>
      <c r="G57" s="10">
        <v>0</v>
      </c>
      <c r="H57" s="10">
        <v>11.995000000000001</v>
      </c>
      <c r="I57" s="10">
        <v>0</v>
      </c>
      <c r="J57" s="10">
        <v>0</v>
      </c>
      <c r="K57" s="10">
        <f>E57-F57</f>
        <v>18.683333333333334</v>
      </c>
      <c r="L57" s="10">
        <f>D57-F57</f>
        <v>224.20000000000002</v>
      </c>
      <c r="M57" s="10">
        <f>IF(E57=0,0,(F57/E57)*100)</f>
        <v>0</v>
      </c>
      <c r="N57" s="10">
        <f>D57-H57</f>
        <v>212.20500000000001</v>
      </c>
      <c r="O57" s="10">
        <f>E57-H57</f>
        <v>6.6883333333333326</v>
      </c>
      <c r="P57" s="10">
        <f>IF(E57=0,0,(H57/E57)*100)</f>
        <v>64.201605709188229</v>
      </c>
    </row>
    <row r="58" spans="1:16">
      <c r="A58" s="5" t="s">
        <v>106</v>
      </c>
      <c r="B58" s="6" t="s">
        <v>107</v>
      </c>
      <c r="C58" s="7">
        <v>0</v>
      </c>
      <c r="D58" s="7">
        <v>60.5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>E58-F58</f>
        <v>0</v>
      </c>
      <c r="L58" s="7">
        <f>D58-F58</f>
        <v>60.5</v>
      </c>
      <c r="M58" s="7">
        <f>IF(E58=0,0,(F58/E58)*100)</f>
        <v>0</v>
      </c>
      <c r="N58" s="7">
        <f>D58-H58</f>
        <v>60.5</v>
      </c>
      <c r="O58" s="7">
        <f>E58-H58</f>
        <v>0</v>
      </c>
      <c r="P58" s="7">
        <f>IF(E58=0,0,(H58/E58)*100)</f>
        <v>0</v>
      </c>
    </row>
    <row r="59" spans="1:16" ht="25.5">
      <c r="A59" s="8" t="s">
        <v>315</v>
      </c>
      <c r="B59" s="9" t="s">
        <v>314</v>
      </c>
      <c r="C59" s="10">
        <v>0</v>
      </c>
      <c r="D59" s="10">
        <v>60.5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>E59-F59</f>
        <v>0</v>
      </c>
      <c r="L59" s="10">
        <f>D59-F59</f>
        <v>60.5</v>
      </c>
      <c r="M59" s="10">
        <f>IF(E59=0,0,(F59/E59)*100)</f>
        <v>0</v>
      </c>
      <c r="N59" s="10">
        <f>D59-H59</f>
        <v>60.5</v>
      </c>
      <c r="O59" s="10">
        <f>E59-H59</f>
        <v>0</v>
      </c>
      <c r="P59" s="10">
        <f>IF(E59=0,0,(H59/E59)*100)</f>
        <v>0</v>
      </c>
    </row>
    <row r="60" spans="1:16">
      <c r="A60" s="5" t="s">
        <v>379</v>
      </c>
      <c r="B60" s="6" t="s">
        <v>351</v>
      </c>
      <c r="C60" s="7">
        <v>1200</v>
      </c>
      <c r="D60" s="7">
        <v>1353.9200000000003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>E60-F60</f>
        <v>0</v>
      </c>
      <c r="L60" s="7">
        <f>D60-F60</f>
        <v>1353.9200000000003</v>
      </c>
      <c r="M60" s="7">
        <f>IF(E60=0,0,(F60/E60)*100)</f>
        <v>0</v>
      </c>
      <c r="N60" s="7">
        <f>D60-H60</f>
        <v>1353.9200000000003</v>
      </c>
      <c r="O60" s="7">
        <f>E60-H60</f>
        <v>0</v>
      </c>
      <c r="P60" s="7">
        <f>IF(E60=0,0,(H60/E60)*100)</f>
        <v>0</v>
      </c>
    </row>
    <row r="61" spans="1:16">
      <c r="A61" s="8" t="s">
        <v>313</v>
      </c>
      <c r="B61" s="9" t="s">
        <v>312</v>
      </c>
      <c r="C61" s="10">
        <v>0</v>
      </c>
      <c r="D61" s="10">
        <v>29.16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>E61-F61</f>
        <v>0</v>
      </c>
      <c r="L61" s="10">
        <f>D61-F61</f>
        <v>29.16</v>
      </c>
      <c r="M61" s="10">
        <f>IF(E61=0,0,(F61/E61)*100)</f>
        <v>0</v>
      </c>
      <c r="N61" s="10">
        <f>D61-H61</f>
        <v>29.16</v>
      </c>
      <c r="O61" s="10">
        <f>E61-H61</f>
        <v>0</v>
      </c>
      <c r="P61" s="10">
        <f>IF(E61=0,0,(H61/E61)*100)</f>
        <v>0</v>
      </c>
    </row>
    <row r="62" spans="1:16">
      <c r="A62" s="8" t="s">
        <v>333</v>
      </c>
      <c r="B62" s="9" t="s">
        <v>332</v>
      </c>
      <c r="C62" s="10">
        <v>1200</v>
      </c>
      <c r="D62" s="10">
        <v>1275.3500000000001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>E62-F62</f>
        <v>0</v>
      </c>
      <c r="L62" s="10">
        <f>D62-F62</f>
        <v>1275.3500000000001</v>
      </c>
      <c r="M62" s="10">
        <f>IF(E62=0,0,(F62/E62)*100)</f>
        <v>0</v>
      </c>
      <c r="N62" s="10">
        <f>D62-H62</f>
        <v>1275.3500000000001</v>
      </c>
      <c r="O62" s="10">
        <f>E62-H62</f>
        <v>0</v>
      </c>
      <c r="P62" s="10">
        <f>IF(E62=0,0,(H62/E62)*100)</f>
        <v>0</v>
      </c>
    </row>
    <row r="63" spans="1:16">
      <c r="A63" s="8" t="s">
        <v>330</v>
      </c>
      <c r="B63" s="9" t="s">
        <v>329</v>
      </c>
      <c r="C63" s="10">
        <v>0</v>
      </c>
      <c r="D63" s="10">
        <v>49.410000000000004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>E63-F63</f>
        <v>0</v>
      </c>
      <c r="L63" s="10">
        <f>D63-F63</f>
        <v>49.410000000000004</v>
      </c>
      <c r="M63" s="10">
        <f>IF(E63=0,0,(F63/E63)*100)</f>
        <v>0</v>
      </c>
      <c r="N63" s="10">
        <f>D63-H63</f>
        <v>49.410000000000004</v>
      </c>
      <c r="O63" s="10">
        <f>E63-H63</f>
        <v>0</v>
      </c>
      <c r="P63" s="10">
        <f>IF(E63=0,0,(H63/E63)*100)</f>
        <v>0</v>
      </c>
    </row>
    <row r="64" spans="1:16">
      <c r="A64" s="5" t="s">
        <v>378</v>
      </c>
      <c r="B64" s="6" t="s">
        <v>359</v>
      </c>
      <c r="C64" s="7">
        <v>0</v>
      </c>
      <c r="D64" s="7">
        <v>205.18086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>E64-F64</f>
        <v>0</v>
      </c>
      <c r="L64" s="7">
        <f>D64-F64</f>
        <v>205.18086</v>
      </c>
      <c r="M64" s="7">
        <f>IF(E64=0,0,(F64/E64)*100)</f>
        <v>0</v>
      </c>
      <c r="N64" s="7">
        <f>D64-H64</f>
        <v>205.18086</v>
      </c>
      <c r="O64" s="7">
        <f>E64-H64</f>
        <v>0</v>
      </c>
      <c r="P64" s="7">
        <f>IF(E64=0,0,(H64/E64)*100)</f>
        <v>0</v>
      </c>
    </row>
    <row r="65" spans="1:16" ht="25.5">
      <c r="A65" s="8" t="s">
        <v>57</v>
      </c>
      <c r="B65" s="9" t="s">
        <v>58</v>
      </c>
      <c r="C65" s="10">
        <v>0</v>
      </c>
      <c r="D65" s="10">
        <v>205.18086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>E65-F65</f>
        <v>0</v>
      </c>
      <c r="L65" s="10">
        <f>D65-F65</f>
        <v>205.18086</v>
      </c>
      <c r="M65" s="10">
        <f>IF(E65=0,0,(F65/E65)*100)</f>
        <v>0</v>
      </c>
      <c r="N65" s="10">
        <f>D65-H65</f>
        <v>205.18086</v>
      </c>
      <c r="O65" s="10">
        <f>E65-H65</f>
        <v>0</v>
      </c>
      <c r="P65" s="10">
        <f>IF(E65=0,0,(H65/E65)*100)</f>
        <v>0</v>
      </c>
    </row>
    <row r="66" spans="1:16">
      <c r="A66" s="5" t="s">
        <v>110</v>
      </c>
      <c r="B66" s="6" t="s">
        <v>111</v>
      </c>
      <c r="C66" s="7">
        <v>0</v>
      </c>
      <c r="D66" s="7">
        <v>33144.534</v>
      </c>
      <c r="E66" s="7">
        <v>73</v>
      </c>
      <c r="F66" s="7">
        <v>800</v>
      </c>
      <c r="G66" s="7">
        <v>0</v>
      </c>
      <c r="H66" s="7">
        <v>-187</v>
      </c>
      <c r="I66" s="7">
        <v>2635.134</v>
      </c>
      <c r="J66" s="7">
        <v>0</v>
      </c>
      <c r="K66" s="7">
        <f>E66-F66</f>
        <v>-727</v>
      </c>
      <c r="L66" s="7">
        <f>D66-F66</f>
        <v>32344.534</v>
      </c>
      <c r="M66" s="7">
        <f>IF(E66=0,0,(F66/E66)*100)</f>
        <v>1095.8904109589041</v>
      </c>
      <c r="N66" s="7">
        <f>D66-H66</f>
        <v>33331.534</v>
      </c>
      <c r="O66" s="7">
        <f>E66-H66</f>
        <v>260</v>
      </c>
      <c r="P66" s="7">
        <f>IF(E66=0,0,(H66/E66)*100)</f>
        <v>-256.16438356164383</v>
      </c>
    </row>
    <row r="67" spans="1:16">
      <c r="A67" s="5" t="s">
        <v>127</v>
      </c>
      <c r="B67" s="6" t="s">
        <v>128</v>
      </c>
      <c r="C67" s="7">
        <v>0</v>
      </c>
      <c r="D67" s="7">
        <v>20243.686000000002</v>
      </c>
      <c r="E67" s="7">
        <v>73</v>
      </c>
      <c r="F67" s="7">
        <v>800</v>
      </c>
      <c r="G67" s="7">
        <v>0</v>
      </c>
      <c r="H67" s="7">
        <v>-187</v>
      </c>
      <c r="I67" s="7">
        <v>2635.134</v>
      </c>
      <c r="J67" s="7">
        <v>0</v>
      </c>
      <c r="K67" s="7">
        <f>E67-F67</f>
        <v>-727</v>
      </c>
      <c r="L67" s="7">
        <f>D67-F67</f>
        <v>19443.686000000002</v>
      </c>
      <c r="M67" s="7">
        <f>IF(E67=0,0,(F67/E67)*100)</f>
        <v>1095.8904109589041</v>
      </c>
      <c r="N67" s="7">
        <f>D67-H67</f>
        <v>20430.686000000002</v>
      </c>
      <c r="O67" s="7">
        <f>E67-H67</f>
        <v>260</v>
      </c>
      <c r="P67" s="7">
        <f>IF(E67=0,0,(H67/E67)*100)</f>
        <v>-256.16438356164383</v>
      </c>
    </row>
    <row r="68" spans="1:16" ht="25.5">
      <c r="A68" s="8" t="s">
        <v>319</v>
      </c>
      <c r="B68" s="9" t="s">
        <v>318</v>
      </c>
      <c r="C68" s="10">
        <v>0</v>
      </c>
      <c r="D68" s="10">
        <v>20243.686000000002</v>
      </c>
      <c r="E68" s="10">
        <v>73</v>
      </c>
      <c r="F68" s="10">
        <v>800</v>
      </c>
      <c r="G68" s="10">
        <v>0</v>
      </c>
      <c r="H68" s="10">
        <v>-187</v>
      </c>
      <c r="I68" s="10">
        <v>2635.134</v>
      </c>
      <c r="J68" s="10">
        <v>0</v>
      </c>
      <c r="K68" s="10">
        <f>E68-F68</f>
        <v>-727</v>
      </c>
      <c r="L68" s="10">
        <f>D68-F68</f>
        <v>19443.686000000002</v>
      </c>
      <c r="M68" s="10">
        <f>IF(E68=0,0,(F68/E68)*100)</f>
        <v>1095.8904109589041</v>
      </c>
      <c r="N68" s="10">
        <f>D68-H68</f>
        <v>20430.686000000002</v>
      </c>
      <c r="O68" s="10">
        <f>E68-H68</f>
        <v>260</v>
      </c>
      <c r="P68" s="10">
        <f>IF(E68=0,0,(H68/E68)*100)</f>
        <v>-256.16438356164383</v>
      </c>
    </row>
    <row r="69" spans="1:16" ht="38.25">
      <c r="A69" s="5" t="s">
        <v>377</v>
      </c>
      <c r="B69" s="6" t="s">
        <v>338</v>
      </c>
      <c r="C69" s="7">
        <v>0</v>
      </c>
      <c r="D69" s="7">
        <v>2200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>E69-F69</f>
        <v>0</v>
      </c>
      <c r="L69" s="7">
        <f>D69-F69</f>
        <v>2200</v>
      </c>
      <c r="M69" s="7">
        <f>IF(E69=0,0,(F69/E69)*100)</f>
        <v>0</v>
      </c>
      <c r="N69" s="7">
        <f>D69-H69</f>
        <v>2200</v>
      </c>
      <c r="O69" s="7">
        <f>E69-H69</f>
        <v>0</v>
      </c>
      <c r="P69" s="7">
        <f>IF(E69=0,0,(H69/E69)*100)</f>
        <v>0</v>
      </c>
    </row>
    <row r="70" spans="1:16" ht="25.5">
      <c r="A70" s="8" t="s">
        <v>319</v>
      </c>
      <c r="B70" s="9" t="s">
        <v>318</v>
      </c>
      <c r="C70" s="10">
        <v>0</v>
      </c>
      <c r="D70" s="10">
        <v>2200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>E70-F70</f>
        <v>0</v>
      </c>
      <c r="L70" s="10">
        <f>D70-F70</f>
        <v>2200</v>
      </c>
      <c r="M70" s="10">
        <f>IF(E70=0,0,(F70/E70)*100)</f>
        <v>0</v>
      </c>
      <c r="N70" s="10">
        <f>D70-H70</f>
        <v>2200</v>
      </c>
      <c r="O70" s="10">
        <f>E70-H70</f>
        <v>0</v>
      </c>
      <c r="P70" s="10">
        <f>IF(E70=0,0,(H70/E70)*100)</f>
        <v>0</v>
      </c>
    </row>
    <row r="71" spans="1:16">
      <c r="A71" s="5" t="s">
        <v>376</v>
      </c>
      <c r="B71" s="6" t="s">
        <v>320</v>
      </c>
      <c r="C71" s="7">
        <v>0</v>
      </c>
      <c r="D71" s="7">
        <v>8661.5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>E71-F71</f>
        <v>0</v>
      </c>
      <c r="L71" s="7">
        <f>D71-F71</f>
        <v>8661.5</v>
      </c>
      <c r="M71" s="7">
        <f>IF(E71=0,0,(F71/E71)*100)</f>
        <v>0</v>
      </c>
      <c r="N71" s="7">
        <f>D71-H71</f>
        <v>8661.5</v>
      </c>
      <c r="O71" s="7">
        <f>E71-H71</f>
        <v>0</v>
      </c>
      <c r="P71" s="7">
        <f>IF(E71=0,0,(H71/E71)*100)</f>
        <v>0</v>
      </c>
    </row>
    <row r="72" spans="1:16" ht="25.5">
      <c r="A72" s="8" t="s">
        <v>319</v>
      </c>
      <c r="B72" s="9" t="s">
        <v>318</v>
      </c>
      <c r="C72" s="10">
        <v>0</v>
      </c>
      <c r="D72" s="10">
        <v>8661.5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>E72-F72</f>
        <v>0</v>
      </c>
      <c r="L72" s="10">
        <f>D72-F72</f>
        <v>8661.5</v>
      </c>
      <c r="M72" s="10">
        <f>IF(E72=0,0,(F72/E72)*100)</f>
        <v>0</v>
      </c>
      <c r="N72" s="10">
        <f>D72-H72</f>
        <v>8661.5</v>
      </c>
      <c r="O72" s="10">
        <f>E72-H72</f>
        <v>0</v>
      </c>
      <c r="P72" s="10">
        <f>IF(E72=0,0,(H72/E72)*100)</f>
        <v>0</v>
      </c>
    </row>
    <row r="73" spans="1:16" ht="25.5">
      <c r="A73" s="5" t="s">
        <v>375</v>
      </c>
      <c r="B73" s="6" t="s">
        <v>374</v>
      </c>
      <c r="C73" s="7">
        <v>0</v>
      </c>
      <c r="D73" s="7">
        <v>2039.348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>E73-F73</f>
        <v>0</v>
      </c>
      <c r="L73" s="7">
        <f>D73-F73</f>
        <v>2039.348</v>
      </c>
      <c r="M73" s="7">
        <f>IF(E73=0,0,(F73/E73)*100)</f>
        <v>0</v>
      </c>
      <c r="N73" s="7">
        <f>D73-H73</f>
        <v>2039.348</v>
      </c>
      <c r="O73" s="7">
        <f>E73-H73</f>
        <v>0</v>
      </c>
      <c r="P73" s="7">
        <f>IF(E73=0,0,(H73/E73)*100)</f>
        <v>0</v>
      </c>
    </row>
    <row r="74" spans="1:16" ht="25.5">
      <c r="A74" s="8" t="s">
        <v>311</v>
      </c>
      <c r="B74" s="9" t="s">
        <v>310</v>
      </c>
      <c r="C74" s="10">
        <v>0</v>
      </c>
      <c r="D74" s="10">
        <v>2039.348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>E74-F74</f>
        <v>0</v>
      </c>
      <c r="L74" s="10">
        <f>D74-F74</f>
        <v>2039.348</v>
      </c>
      <c r="M74" s="10">
        <f>IF(E74=0,0,(F74/E74)*100)</f>
        <v>0</v>
      </c>
      <c r="N74" s="10">
        <f>D74-H74</f>
        <v>2039.348</v>
      </c>
      <c r="O74" s="10">
        <f>E74-H74</f>
        <v>0</v>
      </c>
      <c r="P74" s="10">
        <f>IF(E74=0,0,(H74/E74)*100)</f>
        <v>0</v>
      </c>
    </row>
    <row r="75" spans="1:16" ht="25.5">
      <c r="A75" s="5" t="s">
        <v>135</v>
      </c>
      <c r="B75" s="6" t="s">
        <v>136</v>
      </c>
      <c r="C75" s="7">
        <v>28.8</v>
      </c>
      <c r="D75" s="7">
        <v>9715.6370000000006</v>
      </c>
      <c r="E75" s="7">
        <v>511.4</v>
      </c>
      <c r="F75" s="7">
        <v>0</v>
      </c>
      <c r="G75" s="7">
        <v>0</v>
      </c>
      <c r="H75" s="7">
        <v>0</v>
      </c>
      <c r="I75" s="7">
        <v>7.1999999999999994E-4</v>
      </c>
      <c r="J75" s="7">
        <v>0</v>
      </c>
      <c r="K75" s="7">
        <f>E75-F75</f>
        <v>511.4</v>
      </c>
      <c r="L75" s="7">
        <f>D75-F75</f>
        <v>9715.6370000000006</v>
      </c>
      <c r="M75" s="7">
        <f>IF(E75=0,0,(F75/E75)*100)</f>
        <v>0</v>
      </c>
      <c r="N75" s="7">
        <f>D75-H75</f>
        <v>9715.6370000000006</v>
      </c>
      <c r="O75" s="7">
        <f>E75-H75</f>
        <v>511.4</v>
      </c>
      <c r="P75" s="7">
        <f>IF(E75=0,0,(H75/E75)*100)</f>
        <v>0</v>
      </c>
    </row>
    <row r="76" spans="1:16" ht="38.25">
      <c r="A76" s="5" t="s">
        <v>137</v>
      </c>
      <c r="B76" s="6" t="s">
        <v>46</v>
      </c>
      <c r="C76" s="7">
        <v>0</v>
      </c>
      <c r="D76" s="7">
        <v>509</v>
      </c>
      <c r="E76" s="7">
        <v>509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>E76-F76</f>
        <v>509</v>
      </c>
      <c r="L76" s="7">
        <f>D76-F76</f>
        <v>509</v>
      </c>
      <c r="M76" s="7">
        <f>IF(E76=0,0,(F76/E76)*100)</f>
        <v>0</v>
      </c>
      <c r="N76" s="7">
        <f>D76-H76</f>
        <v>509</v>
      </c>
      <c r="O76" s="7">
        <f>E76-H76</f>
        <v>509</v>
      </c>
      <c r="P76" s="7">
        <f>IF(E76=0,0,(H76/E76)*100)</f>
        <v>0</v>
      </c>
    </row>
    <row r="77" spans="1:16" ht="25.5">
      <c r="A77" s="8" t="s">
        <v>315</v>
      </c>
      <c r="B77" s="9" t="s">
        <v>314</v>
      </c>
      <c r="C77" s="10">
        <v>0</v>
      </c>
      <c r="D77" s="10">
        <v>509</v>
      </c>
      <c r="E77" s="10">
        <v>509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>E77-F77</f>
        <v>509</v>
      </c>
      <c r="L77" s="10">
        <f>D77-F77</f>
        <v>509</v>
      </c>
      <c r="M77" s="10">
        <f>IF(E77=0,0,(F77/E77)*100)</f>
        <v>0</v>
      </c>
      <c r="N77" s="10">
        <f>D77-H77</f>
        <v>509</v>
      </c>
      <c r="O77" s="10">
        <f>E77-H77</f>
        <v>509</v>
      </c>
      <c r="P77" s="10">
        <f>IF(E77=0,0,(H77/E77)*100)</f>
        <v>0</v>
      </c>
    </row>
    <row r="78" spans="1:16" ht="51">
      <c r="A78" s="5" t="s">
        <v>147</v>
      </c>
      <c r="B78" s="6" t="s">
        <v>148</v>
      </c>
      <c r="C78" s="7">
        <v>28.8</v>
      </c>
      <c r="D78" s="7">
        <v>28.8</v>
      </c>
      <c r="E78" s="7">
        <v>2.4000000000000004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>E78-F78</f>
        <v>2.4000000000000004</v>
      </c>
      <c r="L78" s="7">
        <f>D78-F78</f>
        <v>28.8</v>
      </c>
      <c r="M78" s="7">
        <f>IF(E78=0,0,(F78/E78)*100)</f>
        <v>0</v>
      </c>
      <c r="N78" s="7">
        <f>D78-H78</f>
        <v>28.8</v>
      </c>
      <c r="O78" s="7">
        <f>E78-H78</f>
        <v>2.4000000000000004</v>
      </c>
      <c r="P78" s="7">
        <f>IF(E78=0,0,(H78/E78)*100)</f>
        <v>0</v>
      </c>
    </row>
    <row r="79" spans="1:16">
      <c r="A79" s="8" t="s">
        <v>27</v>
      </c>
      <c r="B79" s="9" t="s">
        <v>28</v>
      </c>
      <c r="C79" s="10">
        <v>15</v>
      </c>
      <c r="D79" s="10">
        <v>15</v>
      </c>
      <c r="E79" s="10">
        <v>1.25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>E79-F79</f>
        <v>1.25</v>
      </c>
      <c r="L79" s="10">
        <f>D79-F79</f>
        <v>15</v>
      </c>
      <c r="M79" s="10">
        <f>IF(E79=0,0,(F79/E79)*100)</f>
        <v>0</v>
      </c>
      <c r="N79" s="10">
        <f>D79-H79</f>
        <v>15</v>
      </c>
      <c r="O79" s="10">
        <f>E79-H79</f>
        <v>1.25</v>
      </c>
      <c r="P79" s="10">
        <f>IF(E79=0,0,(H79/E79)*100)</f>
        <v>0</v>
      </c>
    </row>
    <row r="80" spans="1:16">
      <c r="A80" s="8" t="s">
        <v>86</v>
      </c>
      <c r="B80" s="9" t="s">
        <v>87</v>
      </c>
      <c r="C80" s="10">
        <v>13.8</v>
      </c>
      <c r="D80" s="10">
        <v>13.8</v>
      </c>
      <c r="E80" s="10">
        <v>1.1500000000000001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>E80-F80</f>
        <v>1.1500000000000001</v>
      </c>
      <c r="L80" s="10">
        <f>D80-F80</f>
        <v>13.8</v>
      </c>
      <c r="M80" s="10">
        <f>IF(E80=0,0,(F80/E80)*100)</f>
        <v>0</v>
      </c>
      <c r="N80" s="10">
        <f>D80-H80</f>
        <v>13.8</v>
      </c>
      <c r="O80" s="10">
        <f>E80-H80</f>
        <v>1.1500000000000001</v>
      </c>
      <c r="P80" s="10">
        <f>IF(E80=0,0,(H80/E80)*100)</f>
        <v>0</v>
      </c>
    </row>
    <row r="81" spans="1:16" ht="25.5">
      <c r="A81" s="5" t="s">
        <v>149</v>
      </c>
      <c r="B81" s="6" t="s">
        <v>150</v>
      </c>
      <c r="C81" s="7">
        <v>0</v>
      </c>
      <c r="D81" s="7">
        <v>22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>E81-F81</f>
        <v>0</v>
      </c>
      <c r="L81" s="7">
        <f>D81-F81</f>
        <v>22</v>
      </c>
      <c r="M81" s="7">
        <f>IF(E81=0,0,(F81/E81)*100)</f>
        <v>0</v>
      </c>
      <c r="N81" s="7">
        <f>D81-H81</f>
        <v>22</v>
      </c>
      <c r="O81" s="7">
        <f>E81-H81</f>
        <v>0</v>
      </c>
      <c r="P81" s="7">
        <f>IF(E81=0,0,(H81/E81)*100)</f>
        <v>0</v>
      </c>
    </row>
    <row r="82" spans="1:16" ht="25.5">
      <c r="A82" s="8" t="s">
        <v>315</v>
      </c>
      <c r="B82" s="9" t="s">
        <v>314</v>
      </c>
      <c r="C82" s="10">
        <v>0</v>
      </c>
      <c r="D82" s="10">
        <v>22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>E82-F82</f>
        <v>0</v>
      </c>
      <c r="L82" s="10">
        <f>D82-F82</f>
        <v>22</v>
      </c>
      <c r="M82" s="10">
        <f>IF(E82=0,0,(F82/E82)*100)</f>
        <v>0</v>
      </c>
      <c r="N82" s="10">
        <f>D82-H82</f>
        <v>22</v>
      </c>
      <c r="O82" s="10">
        <f>E82-H82</f>
        <v>0</v>
      </c>
      <c r="P82" s="10">
        <f>IF(E82=0,0,(H82/E82)*100)</f>
        <v>0</v>
      </c>
    </row>
    <row r="83" spans="1:16" ht="63.75">
      <c r="A83" s="5" t="s">
        <v>373</v>
      </c>
      <c r="B83" s="6" t="s">
        <v>372</v>
      </c>
      <c r="C83" s="7">
        <v>0</v>
      </c>
      <c r="D83" s="7">
        <v>6355.8370000000004</v>
      </c>
      <c r="E83" s="7">
        <v>0</v>
      </c>
      <c r="F83" s="7">
        <v>0</v>
      </c>
      <c r="G83" s="7">
        <v>0</v>
      </c>
      <c r="H83" s="7">
        <v>0</v>
      </c>
      <c r="I83" s="7">
        <v>7.1999999999999994E-4</v>
      </c>
      <c r="J83" s="7">
        <v>0</v>
      </c>
      <c r="K83" s="7">
        <f>E83-F83</f>
        <v>0</v>
      </c>
      <c r="L83" s="7">
        <f>D83-F83</f>
        <v>6355.8370000000004</v>
      </c>
      <c r="M83" s="7">
        <f>IF(E83=0,0,(F83/E83)*100)</f>
        <v>0</v>
      </c>
      <c r="N83" s="7">
        <f>D83-H83</f>
        <v>6355.8370000000004</v>
      </c>
      <c r="O83" s="7">
        <f>E83-H83</f>
        <v>0</v>
      </c>
      <c r="P83" s="7">
        <f>IF(E83=0,0,(H83/E83)*100)</f>
        <v>0</v>
      </c>
    </row>
    <row r="84" spans="1:16">
      <c r="A84" s="8" t="s">
        <v>371</v>
      </c>
      <c r="B84" s="9" t="s">
        <v>370</v>
      </c>
      <c r="C84" s="10">
        <v>0</v>
      </c>
      <c r="D84" s="10">
        <v>6355.8370000000004</v>
      </c>
      <c r="E84" s="10">
        <v>0</v>
      </c>
      <c r="F84" s="10">
        <v>0</v>
      </c>
      <c r="G84" s="10">
        <v>0</v>
      </c>
      <c r="H84" s="10">
        <v>0</v>
      </c>
      <c r="I84" s="10">
        <v>7.1999999999999994E-4</v>
      </c>
      <c r="J84" s="10">
        <v>0</v>
      </c>
      <c r="K84" s="10">
        <f>E84-F84</f>
        <v>0</v>
      </c>
      <c r="L84" s="10">
        <f>D84-F84</f>
        <v>6355.8370000000004</v>
      </c>
      <c r="M84" s="10">
        <f>IF(E84=0,0,(F84/E84)*100)</f>
        <v>0</v>
      </c>
      <c r="N84" s="10">
        <f>D84-H84</f>
        <v>6355.8370000000004</v>
      </c>
      <c r="O84" s="10">
        <f>E84-H84</f>
        <v>0</v>
      </c>
      <c r="P84" s="10">
        <f>IF(E84=0,0,(H84/E84)*100)</f>
        <v>0</v>
      </c>
    </row>
    <row r="85" spans="1:16" ht="38.25">
      <c r="A85" s="5" t="s">
        <v>369</v>
      </c>
      <c r="B85" s="6" t="s">
        <v>338</v>
      </c>
      <c r="C85" s="7">
        <v>0</v>
      </c>
      <c r="D85" s="7">
        <v>2800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>E85-F85</f>
        <v>0</v>
      </c>
      <c r="L85" s="7">
        <f>D85-F85</f>
        <v>2800</v>
      </c>
      <c r="M85" s="7">
        <f>IF(E85=0,0,(F85/E85)*100)</f>
        <v>0</v>
      </c>
      <c r="N85" s="7">
        <f>D85-H85</f>
        <v>2800</v>
      </c>
      <c r="O85" s="7">
        <f>E85-H85</f>
        <v>0</v>
      </c>
      <c r="P85" s="7">
        <f>IF(E85=0,0,(H85/E85)*100)</f>
        <v>0</v>
      </c>
    </row>
    <row r="86" spans="1:16" ht="25.5">
      <c r="A86" s="8" t="s">
        <v>315</v>
      </c>
      <c r="B86" s="9" t="s">
        <v>314</v>
      </c>
      <c r="C86" s="10">
        <v>0</v>
      </c>
      <c r="D86" s="10">
        <v>2800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>E86-F86</f>
        <v>0</v>
      </c>
      <c r="L86" s="10">
        <f>D86-F86</f>
        <v>2800</v>
      </c>
      <c r="M86" s="10">
        <f>IF(E86=0,0,(F86/E86)*100)</f>
        <v>0</v>
      </c>
      <c r="N86" s="10">
        <f>D86-H86</f>
        <v>2800</v>
      </c>
      <c r="O86" s="10">
        <f>E86-H86</f>
        <v>0</v>
      </c>
      <c r="P86" s="10">
        <f>IF(E86=0,0,(H86/E86)*100)</f>
        <v>0</v>
      </c>
    </row>
    <row r="87" spans="1:16">
      <c r="A87" s="5" t="s">
        <v>162</v>
      </c>
      <c r="B87" s="6" t="s">
        <v>163</v>
      </c>
      <c r="C87" s="7">
        <v>6164.3999999999987</v>
      </c>
      <c r="D87" s="7">
        <v>6418.3999999999987</v>
      </c>
      <c r="E87" s="7">
        <v>500.78333333333336</v>
      </c>
      <c r="F87" s="7">
        <v>0</v>
      </c>
      <c r="G87" s="7">
        <v>0</v>
      </c>
      <c r="H87" s="7">
        <v>14.87059</v>
      </c>
      <c r="I87" s="7">
        <v>0</v>
      </c>
      <c r="J87" s="7">
        <v>6.2727199999999996</v>
      </c>
      <c r="K87" s="7">
        <f>E87-F87</f>
        <v>500.78333333333336</v>
      </c>
      <c r="L87" s="7">
        <f>D87-F87</f>
        <v>6418.3999999999987</v>
      </c>
      <c r="M87" s="7">
        <f>IF(E87=0,0,(F87/E87)*100)</f>
        <v>0</v>
      </c>
      <c r="N87" s="7">
        <f>D87-H87</f>
        <v>6403.5294099999983</v>
      </c>
      <c r="O87" s="7">
        <f>E87-H87</f>
        <v>485.91274333333337</v>
      </c>
      <c r="P87" s="7">
        <f>IF(E87=0,0,(H87/E87)*100)</f>
        <v>2.9694658368555928</v>
      </c>
    </row>
    <row r="88" spans="1:16">
      <c r="A88" s="5" t="s">
        <v>165</v>
      </c>
      <c r="B88" s="6" t="s">
        <v>166</v>
      </c>
      <c r="C88" s="7">
        <v>5649.3999999999987</v>
      </c>
      <c r="D88" s="7">
        <v>5649.3999999999987</v>
      </c>
      <c r="E88" s="7">
        <v>470.78333333333342</v>
      </c>
      <c r="F88" s="7">
        <v>0</v>
      </c>
      <c r="G88" s="7">
        <v>0</v>
      </c>
      <c r="H88" s="7">
        <v>14.84559</v>
      </c>
      <c r="I88" s="7">
        <v>0</v>
      </c>
      <c r="J88" s="7">
        <v>0.31955</v>
      </c>
      <c r="K88" s="7">
        <f>E88-F88</f>
        <v>470.78333333333342</v>
      </c>
      <c r="L88" s="7">
        <f>D88-F88</f>
        <v>5649.3999999999987</v>
      </c>
      <c r="M88" s="7">
        <f>IF(E88=0,0,(F88/E88)*100)</f>
        <v>0</v>
      </c>
      <c r="N88" s="7">
        <f>D88-H88</f>
        <v>5634.5544099999988</v>
      </c>
      <c r="O88" s="7">
        <f>E88-H88</f>
        <v>455.9377433333334</v>
      </c>
      <c r="P88" s="7">
        <f>IF(E88=0,0,(H88/E88)*100)</f>
        <v>3.1533805359861216</v>
      </c>
    </row>
    <row r="89" spans="1:16">
      <c r="A89" s="8" t="s">
        <v>23</v>
      </c>
      <c r="B89" s="9" t="s">
        <v>24</v>
      </c>
      <c r="C89" s="10">
        <v>4253.8999999999996</v>
      </c>
      <c r="D89" s="10">
        <v>4253.8999999999996</v>
      </c>
      <c r="E89" s="10">
        <v>354.49166666666667</v>
      </c>
      <c r="F89" s="10">
        <v>0</v>
      </c>
      <c r="G89" s="10">
        <v>0</v>
      </c>
      <c r="H89" s="10">
        <v>7.875</v>
      </c>
      <c r="I89" s="10">
        <v>0</v>
      </c>
      <c r="J89" s="10">
        <v>0</v>
      </c>
      <c r="K89" s="10">
        <f>E89-F89</f>
        <v>354.49166666666667</v>
      </c>
      <c r="L89" s="10">
        <f>D89-F89</f>
        <v>4253.8999999999996</v>
      </c>
      <c r="M89" s="10">
        <f>IF(E89=0,0,(F89/E89)*100)</f>
        <v>0</v>
      </c>
      <c r="N89" s="10">
        <f>D89-H89</f>
        <v>4246.0249999999996</v>
      </c>
      <c r="O89" s="10">
        <f>E89-H89</f>
        <v>346.61666666666667</v>
      </c>
      <c r="P89" s="10">
        <f>IF(E89=0,0,(H89/E89)*100)</f>
        <v>2.2214908672042126</v>
      </c>
    </row>
    <row r="90" spans="1:16">
      <c r="A90" s="8" t="s">
        <v>25</v>
      </c>
      <c r="B90" s="9" t="s">
        <v>26</v>
      </c>
      <c r="C90" s="10">
        <v>893.2</v>
      </c>
      <c r="D90" s="10">
        <v>893.2</v>
      </c>
      <c r="E90" s="10">
        <v>74.433333333333337</v>
      </c>
      <c r="F90" s="10">
        <v>0</v>
      </c>
      <c r="G90" s="10">
        <v>0</v>
      </c>
      <c r="H90" s="10">
        <v>2.5227200000000001</v>
      </c>
      <c r="I90" s="10">
        <v>0</v>
      </c>
      <c r="J90" s="10">
        <v>0</v>
      </c>
      <c r="K90" s="10">
        <f>E90-F90</f>
        <v>74.433333333333337</v>
      </c>
      <c r="L90" s="10">
        <f>D90-F90</f>
        <v>893.2</v>
      </c>
      <c r="M90" s="10">
        <f>IF(E90=0,0,(F90/E90)*100)</f>
        <v>0</v>
      </c>
      <c r="N90" s="10">
        <f>D90-H90</f>
        <v>890.67728</v>
      </c>
      <c r="O90" s="10">
        <f>E90-H90</f>
        <v>71.91061333333333</v>
      </c>
      <c r="P90" s="10">
        <f>IF(E90=0,0,(H90/E90)*100)</f>
        <v>3.3892342140618004</v>
      </c>
    </row>
    <row r="91" spans="1:16">
      <c r="A91" s="8" t="s">
        <v>27</v>
      </c>
      <c r="B91" s="9" t="s">
        <v>28</v>
      </c>
      <c r="C91" s="10">
        <v>63.1</v>
      </c>
      <c r="D91" s="10">
        <v>63.1</v>
      </c>
      <c r="E91" s="10">
        <v>5.2583333333333329</v>
      </c>
      <c r="F91" s="10">
        <v>0</v>
      </c>
      <c r="G91" s="10">
        <v>0</v>
      </c>
      <c r="H91" s="10">
        <v>2.9996999999999998</v>
      </c>
      <c r="I91" s="10">
        <v>0</v>
      </c>
      <c r="J91" s="10">
        <v>0</v>
      </c>
      <c r="K91" s="10">
        <f>E91-F91</f>
        <v>5.2583333333333329</v>
      </c>
      <c r="L91" s="10">
        <f>D91-F91</f>
        <v>63.1</v>
      </c>
      <c r="M91" s="10">
        <f>IF(E91=0,0,(F91/E91)*100)</f>
        <v>0</v>
      </c>
      <c r="N91" s="10">
        <f>D91-H91</f>
        <v>60.100300000000004</v>
      </c>
      <c r="O91" s="10">
        <f>E91-H91</f>
        <v>2.258633333333333</v>
      </c>
      <c r="P91" s="10">
        <f>IF(E91=0,0,(H91/E91)*100)</f>
        <v>57.046592709984154</v>
      </c>
    </row>
    <row r="92" spans="1:16">
      <c r="A92" s="8" t="s">
        <v>29</v>
      </c>
      <c r="B92" s="9" t="s">
        <v>30</v>
      </c>
      <c r="C92" s="10">
        <v>99.100000000000009</v>
      </c>
      <c r="D92" s="10">
        <v>99.100000000000009</v>
      </c>
      <c r="E92" s="10">
        <v>8.2583333333333346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>E92-F92</f>
        <v>8.2583333333333346</v>
      </c>
      <c r="L92" s="10">
        <f>D92-F92</f>
        <v>99.100000000000009</v>
      </c>
      <c r="M92" s="10">
        <f>IF(E92=0,0,(F92/E92)*100)</f>
        <v>0</v>
      </c>
      <c r="N92" s="10">
        <f>D92-H92</f>
        <v>99.100000000000009</v>
      </c>
      <c r="O92" s="10">
        <f>E92-H92</f>
        <v>8.2583333333333346</v>
      </c>
      <c r="P92" s="10">
        <f>IF(E92=0,0,(H92/E92)*100)</f>
        <v>0</v>
      </c>
    </row>
    <row r="93" spans="1:16">
      <c r="A93" s="8" t="s">
        <v>33</v>
      </c>
      <c r="B93" s="9" t="s">
        <v>34</v>
      </c>
      <c r="C93" s="10">
        <v>89.9</v>
      </c>
      <c r="D93" s="10">
        <v>89.9</v>
      </c>
      <c r="E93" s="10">
        <v>7.4916666666666671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7.4916666666666671</v>
      </c>
      <c r="L93" s="10">
        <f>D93-F93</f>
        <v>89.9</v>
      </c>
      <c r="M93" s="10">
        <f>IF(E93=0,0,(F93/E93)*100)</f>
        <v>0</v>
      </c>
      <c r="N93" s="10">
        <f>D93-H93</f>
        <v>89.9</v>
      </c>
      <c r="O93" s="10">
        <f>E93-H93</f>
        <v>7.4916666666666671</v>
      </c>
      <c r="P93" s="10">
        <f>IF(E93=0,0,(H93/E93)*100)</f>
        <v>0</v>
      </c>
    </row>
    <row r="94" spans="1:16">
      <c r="A94" s="8" t="s">
        <v>35</v>
      </c>
      <c r="B94" s="9" t="s">
        <v>36</v>
      </c>
      <c r="C94" s="10">
        <v>5.7</v>
      </c>
      <c r="D94" s="10">
        <v>5.7</v>
      </c>
      <c r="E94" s="10">
        <v>0.47500000000000003</v>
      </c>
      <c r="F94" s="10">
        <v>0</v>
      </c>
      <c r="G94" s="10">
        <v>0</v>
      </c>
      <c r="H94" s="10">
        <v>1.0632600000000001</v>
      </c>
      <c r="I94" s="10">
        <v>0</v>
      </c>
      <c r="J94" s="10">
        <v>0.31955</v>
      </c>
      <c r="K94" s="10">
        <f>E94-F94</f>
        <v>0.47500000000000003</v>
      </c>
      <c r="L94" s="10">
        <f>D94-F94</f>
        <v>5.7</v>
      </c>
      <c r="M94" s="10">
        <f>IF(E94=0,0,(F94/E94)*100)</f>
        <v>0</v>
      </c>
      <c r="N94" s="10">
        <f>D94-H94</f>
        <v>4.6367399999999996</v>
      </c>
      <c r="O94" s="10">
        <f>E94-H94</f>
        <v>-0.58826000000000001</v>
      </c>
      <c r="P94" s="10">
        <f>IF(E94=0,0,(H94/E94)*100)</f>
        <v>223.84421052631578</v>
      </c>
    </row>
    <row r="95" spans="1:16">
      <c r="A95" s="8" t="s">
        <v>37</v>
      </c>
      <c r="B95" s="9" t="s">
        <v>38</v>
      </c>
      <c r="C95" s="10">
        <v>46.9</v>
      </c>
      <c r="D95" s="10">
        <v>46.9</v>
      </c>
      <c r="E95" s="10">
        <v>3.9083333333333337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>E95-F95</f>
        <v>3.9083333333333337</v>
      </c>
      <c r="L95" s="10">
        <f>D95-F95</f>
        <v>46.9</v>
      </c>
      <c r="M95" s="10">
        <f>IF(E95=0,0,(F95/E95)*100)</f>
        <v>0</v>
      </c>
      <c r="N95" s="10">
        <f>D95-H95</f>
        <v>46.9</v>
      </c>
      <c r="O95" s="10">
        <f>E95-H95</f>
        <v>3.9083333333333337</v>
      </c>
      <c r="P95" s="10">
        <f>IF(E95=0,0,(H95/E95)*100)</f>
        <v>0</v>
      </c>
    </row>
    <row r="96" spans="1:16">
      <c r="A96" s="8" t="s">
        <v>39</v>
      </c>
      <c r="B96" s="9" t="s">
        <v>40</v>
      </c>
      <c r="C96" s="10">
        <v>21.400000000000002</v>
      </c>
      <c r="D96" s="10">
        <v>21.400000000000002</v>
      </c>
      <c r="E96" s="10">
        <v>1.7833333333333332</v>
      </c>
      <c r="F96" s="10">
        <v>0</v>
      </c>
      <c r="G96" s="10">
        <v>0</v>
      </c>
      <c r="H96" s="10">
        <v>0.38491000000000003</v>
      </c>
      <c r="I96" s="10">
        <v>0</v>
      </c>
      <c r="J96" s="10">
        <v>0</v>
      </c>
      <c r="K96" s="10">
        <f>E96-F96</f>
        <v>1.7833333333333332</v>
      </c>
      <c r="L96" s="10">
        <f>D96-F96</f>
        <v>21.400000000000002</v>
      </c>
      <c r="M96" s="10">
        <f>IF(E96=0,0,(F96/E96)*100)</f>
        <v>0</v>
      </c>
      <c r="N96" s="10">
        <f>D96-H96</f>
        <v>21.015090000000001</v>
      </c>
      <c r="O96" s="10">
        <f>E96-H96</f>
        <v>1.3984233333333331</v>
      </c>
      <c r="P96" s="10">
        <f>IF(E96=0,0,(H96/E96)*100)</f>
        <v>21.58373831775701</v>
      </c>
    </row>
    <row r="97" spans="1:16" ht="25.5">
      <c r="A97" s="8" t="s">
        <v>315</v>
      </c>
      <c r="B97" s="9" t="s">
        <v>314</v>
      </c>
      <c r="C97" s="10">
        <v>176.20000000000002</v>
      </c>
      <c r="D97" s="10">
        <v>176.20000000000002</v>
      </c>
      <c r="E97" s="10">
        <v>14.683333333333334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>E97-F97</f>
        <v>14.683333333333334</v>
      </c>
      <c r="L97" s="10">
        <f>D97-F97</f>
        <v>176.20000000000002</v>
      </c>
      <c r="M97" s="10">
        <f>IF(E97=0,0,(F97/E97)*100)</f>
        <v>0</v>
      </c>
      <c r="N97" s="10">
        <f>D97-H97</f>
        <v>176.20000000000002</v>
      </c>
      <c r="O97" s="10">
        <f>E97-H97</f>
        <v>14.683333333333334</v>
      </c>
      <c r="P97" s="10">
        <f>IF(E97=0,0,(H97/E97)*100)</f>
        <v>0</v>
      </c>
    </row>
    <row r="98" spans="1:16">
      <c r="A98" s="5" t="s">
        <v>167</v>
      </c>
      <c r="B98" s="6" t="s">
        <v>168</v>
      </c>
      <c r="C98" s="7">
        <v>60</v>
      </c>
      <c r="D98" s="7">
        <v>60</v>
      </c>
      <c r="E98" s="7">
        <v>5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>E98-F98</f>
        <v>5</v>
      </c>
      <c r="L98" s="7">
        <f>D98-F98</f>
        <v>60</v>
      </c>
      <c r="M98" s="7">
        <f>IF(E98=0,0,(F98/E98)*100)</f>
        <v>0</v>
      </c>
      <c r="N98" s="7">
        <f>D98-H98</f>
        <v>60</v>
      </c>
      <c r="O98" s="7">
        <f>E98-H98</f>
        <v>5</v>
      </c>
      <c r="P98" s="7">
        <f>IF(E98=0,0,(H98/E98)*100)</f>
        <v>0</v>
      </c>
    </row>
    <row r="99" spans="1:16">
      <c r="A99" s="8" t="s">
        <v>27</v>
      </c>
      <c r="B99" s="9" t="s">
        <v>28</v>
      </c>
      <c r="C99" s="10">
        <v>40</v>
      </c>
      <c r="D99" s="10">
        <v>40</v>
      </c>
      <c r="E99" s="10">
        <v>3.3333333333333335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>E99-F99</f>
        <v>3.3333333333333335</v>
      </c>
      <c r="L99" s="10">
        <f>D99-F99</f>
        <v>40</v>
      </c>
      <c r="M99" s="10">
        <f>IF(E99=0,0,(F99/E99)*100)</f>
        <v>0</v>
      </c>
      <c r="N99" s="10">
        <f>D99-H99</f>
        <v>40</v>
      </c>
      <c r="O99" s="10">
        <f>E99-H99</f>
        <v>3.3333333333333335</v>
      </c>
      <c r="P99" s="10">
        <f>IF(E99=0,0,(H99/E99)*100)</f>
        <v>0</v>
      </c>
    </row>
    <row r="100" spans="1:16">
      <c r="A100" s="8" t="s">
        <v>29</v>
      </c>
      <c r="B100" s="9" t="s">
        <v>30</v>
      </c>
      <c r="C100" s="10">
        <v>14</v>
      </c>
      <c r="D100" s="10">
        <v>14</v>
      </c>
      <c r="E100" s="10">
        <v>1.1666666666666667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>E100-F100</f>
        <v>1.1666666666666667</v>
      </c>
      <c r="L100" s="10">
        <f>D100-F100</f>
        <v>14</v>
      </c>
      <c r="M100" s="10">
        <f>IF(E100=0,0,(F100/E100)*100)</f>
        <v>0</v>
      </c>
      <c r="N100" s="10">
        <f>D100-H100</f>
        <v>14</v>
      </c>
      <c r="O100" s="10">
        <f>E100-H100</f>
        <v>1.1666666666666667</v>
      </c>
      <c r="P100" s="10">
        <f>IF(E100=0,0,(H100/E100)*100)</f>
        <v>0</v>
      </c>
    </row>
    <row r="101" spans="1:16">
      <c r="A101" s="8" t="s">
        <v>31</v>
      </c>
      <c r="B101" s="9" t="s">
        <v>32</v>
      </c>
      <c r="C101" s="10">
        <v>5</v>
      </c>
      <c r="D101" s="10">
        <v>5</v>
      </c>
      <c r="E101" s="10">
        <v>0.41666666666666669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>E101-F101</f>
        <v>0.41666666666666669</v>
      </c>
      <c r="L101" s="10">
        <f>D101-F101</f>
        <v>5</v>
      </c>
      <c r="M101" s="10">
        <f>IF(E101=0,0,(F101/E101)*100)</f>
        <v>0</v>
      </c>
      <c r="N101" s="10">
        <f>D101-H101</f>
        <v>5</v>
      </c>
      <c r="O101" s="10">
        <f>E101-H101</f>
        <v>0.41666666666666669</v>
      </c>
      <c r="P101" s="10">
        <f>IF(E101=0,0,(H101/E101)*100)</f>
        <v>0</v>
      </c>
    </row>
    <row r="102" spans="1:16">
      <c r="A102" s="8" t="s">
        <v>37</v>
      </c>
      <c r="B102" s="9" t="s">
        <v>38</v>
      </c>
      <c r="C102" s="10">
        <v>1</v>
      </c>
      <c r="D102" s="10">
        <v>1</v>
      </c>
      <c r="E102" s="10">
        <v>8.3333333333333329E-2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>E102-F102</f>
        <v>8.3333333333333329E-2</v>
      </c>
      <c r="L102" s="10">
        <f>D102-F102</f>
        <v>1</v>
      </c>
      <c r="M102" s="10">
        <f>IF(E102=0,0,(F102/E102)*100)</f>
        <v>0</v>
      </c>
      <c r="N102" s="10">
        <f>D102-H102</f>
        <v>1</v>
      </c>
      <c r="O102" s="10">
        <f>E102-H102</f>
        <v>8.3333333333333329E-2</v>
      </c>
      <c r="P102" s="10">
        <f>IF(E102=0,0,(H102/E102)*100)</f>
        <v>0</v>
      </c>
    </row>
    <row r="103" spans="1:16" ht="25.5">
      <c r="A103" s="5" t="s">
        <v>169</v>
      </c>
      <c r="B103" s="6" t="s">
        <v>170</v>
      </c>
      <c r="C103" s="7">
        <v>405</v>
      </c>
      <c r="D103" s="7">
        <v>405</v>
      </c>
      <c r="E103" s="7">
        <v>24.999999999999996</v>
      </c>
      <c r="F103" s="7">
        <v>0</v>
      </c>
      <c r="G103" s="7">
        <v>0</v>
      </c>
      <c r="H103" s="7">
        <v>2.5000000000000001E-2</v>
      </c>
      <c r="I103" s="7">
        <v>0</v>
      </c>
      <c r="J103" s="7">
        <v>5.9531700000000001</v>
      </c>
      <c r="K103" s="7">
        <f>E103-F103</f>
        <v>24.999999999999996</v>
      </c>
      <c r="L103" s="7">
        <f>D103-F103</f>
        <v>405</v>
      </c>
      <c r="M103" s="7">
        <f>IF(E103=0,0,(F103/E103)*100)</f>
        <v>0</v>
      </c>
      <c r="N103" s="7">
        <f>D103-H103</f>
        <v>404.97500000000002</v>
      </c>
      <c r="O103" s="7">
        <f>E103-H103</f>
        <v>24.974999999999998</v>
      </c>
      <c r="P103" s="7">
        <f>IF(E103=0,0,(H103/E103)*100)</f>
        <v>0.10000000000000002</v>
      </c>
    </row>
    <row r="104" spans="1:16">
      <c r="A104" s="8" t="s">
        <v>23</v>
      </c>
      <c r="B104" s="9" t="s">
        <v>24</v>
      </c>
      <c r="C104" s="10">
        <v>180</v>
      </c>
      <c r="D104" s="10">
        <v>180</v>
      </c>
      <c r="E104" s="10">
        <v>15</v>
      </c>
      <c r="F104" s="10">
        <v>0</v>
      </c>
      <c r="G104" s="10">
        <v>0</v>
      </c>
      <c r="H104" s="10">
        <v>0</v>
      </c>
      <c r="I104" s="10">
        <v>0</v>
      </c>
      <c r="J104" s="10">
        <v>4.8531700000000004</v>
      </c>
      <c r="K104" s="10">
        <f>E104-F104</f>
        <v>15</v>
      </c>
      <c r="L104" s="10">
        <f>D104-F104</f>
        <v>180</v>
      </c>
      <c r="M104" s="10">
        <f>IF(E104=0,0,(F104/E104)*100)</f>
        <v>0</v>
      </c>
      <c r="N104" s="10">
        <f>D104-H104</f>
        <v>180</v>
      </c>
      <c r="O104" s="10">
        <f>E104-H104</f>
        <v>15</v>
      </c>
      <c r="P104" s="10">
        <f>IF(E104=0,0,(H104/E104)*100)</f>
        <v>0</v>
      </c>
    </row>
    <row r="105" spans="1:16">
      <c r="A105" s="8" t="s">
        <v>25</v>
      </c>
      <c r="B105" s="9" t="s">
        <v>26</v>
      </c>
      <c r="C105" s="10">
        <v>40</v>
      </c>
      <c r="D105" s="10">
        <v>40</v>
      </c>
      <c r="E105" s="10">
        <v>3.3333333333333335</v>
      </c>
      <c r="F105" s="10">
        <v>0</v>
      </c>
      <c r="G105" s="10">
        <v>0</v>
      </c>
      <c r="H105" s="10">
        <v>0</v>
      </c>
      <c r="I105" s="10">
        <v>0</v>
      </c>
      <c r="J105" s="10">
        <v>1.1000000000000001</v>
      </c>
      <c r="K105" s="10">
        <f>E105-F105</f>
        <v>3.3333333333333335</v>
      </c>
      <c r="L105" s="10">
        <f>D105-F105</f>
        <v>40</v>
      </c>
      <c r="M105" s="10">
        <f>IF(E105=0,0,(F105/E105)*100)</f>
        <v>0</v>
      </c>
      <c r="N105" s="10">
        <f>D105-H105</f>
        <v>40</v>
      </c>
      <c r="O105" s="10">
        <f>E105-H105</f>
        <v>3.3333333333333335</v>
      </c>
      <c r="P105" s="10">
        <f>IF(E105=0,0,(H105/E105)*100)</f>
        <v>0</v>
      </c>
    </row>
    <row r="106" spans="1:16">
      <c r="A106" s="8" t="s">
        <v>27</v>
      </c>
      <c r="B106" s="9" t="s">
        <v>28</v>
      </c>
      <c r="C106" s="10">
        <v>22</v>
      </c>
      <c r="D106" s="10">
        <v>22</v>
      </c>
      <c r="E106" s="10">
        <v>1.8333333333333333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>E106-F106</f>
        <v>1.8333333333333333</v>
      </c>
      <c r="L106" s="10">
        <f>D106-F106</f>
        <v>22</v>
      </c>
      <c r="M106" s="10">
        <f>IF(E106=0,0,(F106/E106)*100)</f>
        <v>0</v>
      </c>
      <c r="N106" s="10">
        <f>D106-H106</f>
        <v>22</v>
      </c>
      <c r="O106" s="10">
        <f>E106-H106</f>
        <v>1.8333333333333333</v>
      </c>
      <c r="P106" s="10">
        <f>IF(E106=0,0,(H106/E106)*100)</f>
        <v>0</v>
      </c>
    </row>
    <row r="107" spans="1:16">
      <c r="A107" s="8" t="s">
        <v>29</v>
      </c>
      <c r="B107" s="9" t="s">
        <v>30</v>
      </c>
      <c r="C107" s="10">
        <v>14.5</v>
      </c>
      <c r="D107" s="10">
        <v>14.5</v>
      </c>
      <c r="E107" s="10">
        <v>1.2083333333333333</v>
      </c>
      <c r="F107" s="10">
        <v>0</v>
      </c>
      <c r="G107" s="10">
        <v>0</v>
      </c>
      <c r="H107" s="10">
        <v>2.5000000000000001E-2</v>
      </c>
      <c r="I107" s="10">
        <v>0</v>
      </c>
      <c r="J107" s="10">
        <v>0</v>
      </c>
      <c r="K107" s="10">
        <f>E107-F107</f>
        <v>1.2083333333333333</v>
      </c>
      <c r="L107" s="10">
        <f>D107-F107</f>
        <v>14.5</v>
      </c>
      <c r="M107" s="10">
        <f>IF(E107=0,0,(F107/E107)*100)</f>
        <v>0</v>
      </c>
      <c r="N107" s="10">
        <f>D107-H107</f>
        <v>14.475</v>
      </c>
      <c r="O107" s="10">
        <f>E107-H107</f>
        <v>1.1833333333333333</v>
      </c>
      <c r="P107" s="10">
        <f>IF(E107=0,0,(H107/E107)*100)</f>
        <v>2.0689655172413794</v>
      </c>
    </row>
    <row r="108" spans="1:16">
      <c r="A108" s="8" t="s">
        <v>31</v>
      </c>
      <c r="B108" s="9" t="s">
        <v>32</v>
      </c>
      <c r="C108" s="10">
        <v>2</v>
      </c>
      <c r="D108" s="10">
        <v>2</v>
      </c>
      <c r="E108" s="10">
        <v>0.16666666666666666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>E108-F108</f>
        <v>0.16666666666666666</v>
      </c>
      <c r="L108" s="10">
        <f>D108-F108</f>
        <v>2</v>
      </c>
      <c r="M108" s="10">
        <f>IF(E108=0,0,(F108/E108)*100)</f>
        <v>0</v>
      </c>
      <c r="N108" s="10">
        <f>D108-H108</f>
        <v>2</v>
      </c>
      <c r="O108" s="10">
        <f>E108-H108</f>
        <v>0.16666666666666666</v>
      </c>
      <c r="P108" s="10">
        <f>IF(E108=0,0,(H108/E108)*100)</f>
        <v>0</v>
      </c>
    </row>
    <row r="109" spans="1:16">
      <c r="A109" s="8" t="s">
        <v>33</v>
      </c>
      <c r="B109" s="9" t="s">
        <v>34</v>
      </c>
      <c r="C109" s="10">
        <v>11.6</v>
      </c>
      <c r="D109" s="10">
        <v>11.6</v>
      </c>
      <c r="E109" s="10">
        <v>0.96666666666666667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>E109-F109</f>
        <v>0.96666666666666667</v>
      </c>
      <c r="L109" s="10">
        <f>D109-F109</f>
        <v>11.6</v>
      </c>
      <c r="M109" s="10">
        <f>IF(E109=0,0,(F109/E109)*100)</f>
        <v>0</v>
      </c>
      <c r="N109" s="10">
        <f>D109-H109</f>
        <v>11.6</v>
      </c>
      <c r="O109" s="10">
        <f>E109-H109</f>
        <v>0.96666666666666667</v>
      </c>
      <c r="P109" s="10">
        <f>IF(E109=0,0,(H109/E109)*100)</f>
        <v>0</v>
      </c>
    </row>
    <row r="110" spans="1:16">
      <c r="A110" s="8" t="s">
        <v>35</v>
      </c>
      <c r="B110" s="9" t="s">
        <v>36</v>
      </c>
      <c r="C110" s="10">
        <v>1.2</v>
      </c>
      <c r="D110" s="10">
        <v>1.2</v>
      </c>
      <c r="E110" s="10">
        <v>0.1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>E110-F110</f>
        <v>0.1</v>
      </c>
      <c r="L110" s="10">
        <f>D110-F110</f>
        <v>1.2</v>
      </c>
      <c r="M110" s="10">
        <f>IF(E110=0,0,(F110/E110)*100)</f>
        <v>0</v>
      </c>
      <c r="N110" s="10">
        <f>D110-H110</f>
        <v>1.2</v>
      </c>
      <c r="O110" s="10">
        <f>E110-H110</f>
        <v>0.1</v>
      </c>
      <c r="P110" s="10">
        <f>IF(E110=0,0,(H110/E110)*100)</f>
        <v>0</v>
      </c>
    </row>
    <row r="111" spans="1:16">
      <c r="A111" s="8" t="s">
        <v>37</v>
      </c>
      <c r="B111" s="9" t="s">
        <v>38</v>
      </c>
      <c r="C111" s="10">
        <v>3.7</v>
      </c>
      <c r="D111" s="10">
        <v>3.7</v>
      </c>
      <c r="E111" s="10">
        <v>0.30833333333333335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>E111-F111</f>
        <v>0.30833333333333335</v>
      </c>
      <c r="L111" s="10">
        <f>D111-F111</f>
        <v>3.7</v>
      </c>
      <c r="M111" s="10">
        <f>IF(E111=0,0,(F111/E111)*100)</f>
        <v>0</v>
      </c>
      <c r="N111" s="10">
        <f>D111-H111</f>
        <v>3.7</v>
      </c>
      <c r="O111" s="10">
        <f>E111-H111</f>
        <v>0.30833333333333335</v>
      </c>
      <c r="P111" s="10">
        <f>IF(E111=0,0,(H111/E111)*100)</f>
        <v>0</v>
      </c>
    </row>
    <row r="112" spans="1:16" ht="25.5">
      <c r="A112" s="8" t="s">
        <v>315</v>
      </c>
      <c r="B112" s="9" t="s">
        <v>314</v>
      </c>
      <c r="C112" s="10">
        <v>130</v>
      </c>
      <c r="D112" s="10">
        <v>130</v>
      </c>
      <c r="E112" s="10">
        <v>2.0833333333333335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>E112-F112</f>
        <v>2.0833333333333335</v>
      </c>
      <c r="L112" s="10">
        <f>D112-F112</f>
        <v>130</v>
      </c>
      <c r="M112" s="10">
        <f>IF(E112=0,0,(F112/E112)*100)</f>
        <v>0</v>
      </c>
      <c r="N112" s="10">
        <f>D112-H112</f>
        <v>130</v>
      </c>
      <c r="O112" s="10">
        <f>E112-H112</f>
        <v>2.0833333333333335</v>
      </c>
      <c r="P112" s="10">
        <f>IF(E112=0,0,(H112/E112)*100)</f>
        <v>0</v>
      </c>
    </row>
    <row r="113" spans="1:16">
      <c r="A113" s="5" t="s">
        <v>175</v>
      </c>
      <c r="B113" s="6" t="s">
        <v>176</v>
      </c>
      <c r="C113" s="7">
        <v>50</v>
      </c>
      <c r="D113" s="7">
        <v>50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>E113-F113</f>
        <v>0</v>
      </c>
      <c r="L113" s="7">
        <f>D113-F113</f>
        <v>50</v>
      </c>
      <c r="M113" s="7">
        <f>IF(E113=0,0,(F113/E113)*100)</f>
        <v>0</v>
      </c>
      <c r="N113" s="7">
        <f>D113-H113</f>
        <v>50</v>
      </c>
      <c r="O113" s="7">
        <f>E113-H113</f>
        <v>0</v>
      </c>
      <c r="P113" s="7">
        <f>IF(E113=0,0,(H113/E113)*100)</f>
        <v>0</v>
      </c>
    </row>
    <row r="114" spans="1:16" ht="25.5">
      <c r="A114" s="8" t="s">
        <v>319</v>
      </c>
      <c r="B114" s="9" t="s">
        <v>318</v>
      </c>
      <c r="C114" s="10">
        <v>50</v>
      </c>
      <c r="D114" s="10">
        <v>50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>E114-F114</f>
        <v>0</v>
      </c>
      <c r="L114" s="10">
        <f>D114-F114</f>
        <v>50</v>
      </c>
      <c r="M114" s="10">
        <f>IF(E114=0,0,(F114/E114)*100)</f>
        <v>0</v>
      </c>
      <c r="N114" s="10">
        <f>D114-H114</f>
        <v>50</v>
      </c>
      <c r="O114" s="10">
        <f>E114-H114</f>
        <v>0</v>
      </c>
      <c r="P114" s="10">
        <f>IF(E114=0,0,(H114/E114)*100)</f>
        <v>0</v>
      </c>
    </row>
    <row r="115" spans="1:16">
      <c r="A115" s="5" t="s">
        <v>177</v>
      </c>
      <c r="B115" s="6" t="s">
        <v>178</v>
      </c>
      <c r="C115" s="7">
        <v>0</v>
      </c>
      <c r="D115" s="7">
        <v>53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>E115-F115</f>
        <v>0</v>
      </c>
      <c r="L115" s="7">
        <f>D115-F115</f>
        <v>53</v>
      </c>
      <c r="M115" s="7">
        <f>IF(E115=0,0,(F115/E115)*100)</f>
        <v>0</v>
      </c>
      <c r="N115" s="7">
        <f>D115-H115</f>
        <v>53</v>
      </c>
      <c r="O115" s="7">
        <f>E115-H115</f>
        <v>0</v>
      </c>
      <c r="P115" s="7">
        <f>IF(E115=0,0,(H115/E115)*100)</f>
        <v>0</v>
      </c>
    </row>
    <row r="116" spans="1:16" ht="25.5">
      <c r="A116" s="8" t="s">
        <v>319</v>
      </c>
      <c r="B116" s="9" t="s">
        <v>318</v>
      </c>
      <c r="C116" s="10">
        <v>0</v>
      </c>
      <c r="D116" s="10">
        <v>53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0</v>
      </c>
      <c r="L116" s="10">
        <f>D116-F116</f>
        <v>53</v>
      </c>
      <c r="M116" s="10">
        <f>IF(E116=0,0,(F116/E116)*100)</f>
        <v>0</v>
      </c>
      <c r="N116" s="10">
        <f>D116-H116</f>
        <v>53</v>
      </c>
      <c r="O116" s="10">
        <f>E116-H116</f>
        <v>0</v>
      </c>
      <c r="P116" s="10">
        <f>IF(E116=0,0,(H116/E116)*100)</f>
        <v>0</v>
      </c>
    </row>
    <row r="117" spans="1:16">
      <c r="A117" s="5" t="s">
        <v>368</v>
      </c>
      <c r="B117" s="6" t="s">
        <v>237</v>
      </c>
      <c r="C117" s="7">
        <v>0</v>
      </c>
      <c r="D117" s="7">
        <v>111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>E117-F117</f>
        <v>0</v>
      </c>
      <c r="L117" s="7">
        <f>D117-F117</f>
        <v>111</v>
      </c>
      <c r="M117" s="7">
        <f>IF(E117=0,0,(F117/E117)*100)</f>
        <v>0</v>
      </c>
      <c r="N117" s="7">
        <f>D117-H117</f>
        <v>111</v>
      </c>
      <c r="O117" s="7">
        <f>E117-H117</f>
        <v>0</v>
      </c>
      <c r="P117" s="7">
        <f>IF(E117=0,0,(H117/E117)*100)</f>
        <v>0</v>
      </c>
    </row>
    <row r="118" spans="1:16" ht="25.5">
      <c r="A118" s="8" t="s">
        <v>319</v>
      </c>
      <c r="B118" s="9" t="s">
        <v>318</v>
      </c>
      <c r="C118" s="10">
        <v>0</v>
      </c>
      <c r="D118" s="10">
        <v>111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>E118-F118</f>
        <v>0</v>
      </c>
      <c r="L118" s="10">
        <f>D118-F118</f>
        <v>111</v>
      </c>
      <c r="M118" s="10">
        <f>IF(E118=0,0,(F118/E118)*100)</f>
        <v>0</v>
      </c>
      <c r="N118" s="10">
        <f>D118-H118</f>
        <v>111</v>
      </c>
      <c r="O118" s="10">
        <f>E118-H118</f>
        <v>0</v>
      </c>
      <c r="P118" s="10">
        <f>IF(E118=0,0,(H118/E118)*100)</f>
        <v>0</v>
      </c>
    </row>
    <row r="119" spans="1:16">
      <c r="A119" s="5" t="s">
        <v>367</v>
      </c>
      <c r="B119" s="6" t="s">
        <v>359</v>
      </c>
      <c r="C119" s="7">
        <v>0</v>
      </c>
      <c r="D119" s="7">
        <v>90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>E119-F119</f>
        <v>0</v>
      </c>
      <c r="L119" s="7">
        <f>D119-F119</f>
        <v>90</v>
      </c>
      <c r="M119" s="7">
        <f>IF(E119=0,0,(F119/E119)*100)</f>
        <v>0</v>
      </c>
      <c r="N119" s="7">
        <f>D119-H119</f>
        <v>90</v>
      </c>
      <c r="O119" s="7">
        <f>E119-H119</f>
        <v>0</v>
      </c>
      <c r="P119" s="7">
        <f>IF(E119=0,0,(H119/E119)*100)</f>
        <v>0</v>
      </c>
    </row>
    <row r="120" spans="1:16" ht="25.5">
      <c r="A120" s="8" t="s">
        <v>57</v>
      </c>
      <c r="B120" s="9" t="s">
        <v>58</v>
      </c>
      <c r="C120" s="10">
        <v>0</v>
      </c>
      <c r="D120" s="10">
        <v>90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>E120-F120</f>
        <v>0</v>
      </c>
      <c r="L120" s="10">
        <f>D120-F120</f>
        <v>90</v>
      </c>
      <c r="M120" s="10">
        <f>IF(E120=0,0,(F120/E120)*100)</f>
        <v>0</v>
      </c>
      <c r="N120" s="10">
        <f>D120-H120</f>
        <v>90</v>
      </c>
      <c r="O120" s="10">
        <f>E120-H120</f>
        <v>0</v>
      </c>
      <c r="P120" s="10">
        <f>IF(E120=0,0,(H120/E120)*100)</f>
        <v>0</v>
      </c>
    </row>
    <row r="121" spans="1:16" ht="25.5">
      <c r="A121" s="5" t="s">
        <v>180</v>
      </c>
      <c r="B121" s="6" t="s">
        <v>181</v>
      </c>
      <c r="C121" s="7">
        <v>4808.5</v>
      </c>
      <c r="D121" s="7">
        <v>4973.5</v>
      </c>
      <c r="E121" s="7">
        <v>0</v>
      </c>
      <c r="F121" s="7">
        <v>2.9654199999999999</v>
      </c>
      <c r="G121" s="7">
        <v>0</v>
      </c>
      <c r="H121" s="7">
        <v>6.4857399999999998</v>
      </c>
      <c r="I121" s="7">
        <v>0</v>
      </c>
      <c r="J121" s="7">
        <v>0</v>
      </c>
      <c r="K121" s="7">
        <f>E121-F121</f>
        <v>-2.9654199999999999</v>
      </c>
      <c r="L121" s="7">
        <f>D121-F121</f>
        <v>4970.5345799999996</v>
      </c>
      <c r="M121" s="7">
        <f>IF(E121=0,0,(F121/E121)*100)</f>
        <v>0</v>
      </c>
      <c r="N121" s="7">
        <f>D121-H121</f>
        <v>4967.0142599999999</v>
      </c>
      <c r="O121" s="7">
        <f>E121-H121</f>
        <v>-6.4857399999999998</v>
      </c>
      <c r="P121" s="7">
        <f>IF(E121=0,0,(H121/E121)*100)</f>
        <v>0</v>
      </c>
    </row>
    <row r="122" spans="1:16" ht="25.5">
      <c r="A122" s="5" t="s">
        <v>182</v>
      </c>
      <c r="B122" s="6" t="s">
        <v>183</v>
      </c>
      <c r="C122" s="7">
        <v>0</v>
      </c>
      <c r="D122" s="7">
        <v>145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>E122-F122</f>
        <v>0</v>
      </c>
      <c r="L122" s="7">
        <f>D122-F122</f>
        <v>145</v>
      </c>
      <c r="M122" s="7">
        <f>IF(E122=0,0,(F122/E122)*100)</f>
        <v>0</v>
      </c>
      <c r="N122" s="7">
        <f>D122-H122</f>
        <v>145</v>
      </c>
      <c r="O122" s="7">
        <f>E122-H122</f>
        <v>0</v>
      </c>
      <c r="P122" s="7">
        <f>IF(E122=0,0,(H122/E122)*100)</f>
        <v>0</v>
      </c>
    </row>
    <row r="123" spans="1:16" ht="25.5">
      <c r="A123" s="8" t="s">
        <v>315</v>
      </c>
      <c r="B123" s="9" t="s">
        <v>314</v>
      </c>
      <c r="C123" s="10">
        <v>0</v>
      </c>
      <c r="D123" s="10">
        <v>145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>E123-F123</f>
        <v>0</v>
      </c>
      <c r="L123" s="10">
        <f>D123-F123</f>
        <v>145</v>
      </c>
      <c r="M123" s="10">
        <f>IF(E123=0,0,(F123/E123)*100)</f>
        <v>0</v>
      </c>
      <c r="N123" s="10">
        <f>D123-H123</f>
        <v>145</v>
      </c>
      <c r="O123" s="10">
        <f>E123-H123</f>
        <v>0</v>
      </c>
      <c r="P123" s="10">
        <f>IF(E123=0,0,(H123/E123)*100)</f>
        <v>0</v>
      </c>
    </row>
    <row r="124" spans="1:16">
      <c r="A124" s="5" t="s">
        <v>190</v>
      </c>
      <c r="B124" s="6" t="s">
        <v>191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2.3199999999999998E-2</v>
      </c>
      <c r="I124" s="7">
        <v>0</v>
      </c>
      <c r="J124" s="7">
        <v>0</v>
      </c>
      <c r="K124" s="7">
        <f>E124-F124</f>
        <v>0</v>
      </c>
      <c r="L124" s="7">
        <f>D124-F124</f>
        <v>0</v>
      </c>
      <c r="M124" s="7">
        <f>IF(E124=0,0,(F124/E124)*100)</f>
        <v>0</v>
      </c>
      <c r="N124" s="7">
        <f>D124-H124</f>
        <v>-2.3199999999999998E-2</v>
      </c>
      <c r="O124" s="7">
        <f>E124-H124</f>
        <v>-2.3199999999999998E-2</v>
      </c>
      <c r="P124" s="7">
        <f>IF(E124=0,0,(H124/E124)*100)</f>
        <v>0</v>
      </c>
    </row>
    <row r="125" spans="1:16">
      <c r="A125" s="8" t="s">
        <v>88</v>
      </c>
      <c r="B125" s="9" t="s">
        <v>89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2.3199999999999998E-2</v>
      </c>
      <c r="I125" s="10">
        <v>0</v>
      </c>
      <c r="J125" s="10">
        <v>0</v>
      </c>
      <c r="K125" s="10">
        <f>E125-F125</f>
        <v>0</v>
      </c>
      <c r="L125" s="10">
        <f>D125-F125</f>
        <v>0</v>
      </c>
      <c r="M125" s="10">
        <f>IF(E125=0,0,(F125/E125)*100)</f>
        <v>0</v>
      </c>
      <c r="N125" s="10">
        <f>D125-H125</f>
        <v>-2.3199999999999998E-2</v>
      </c>
      <c r="O125" s="10">
        <f>E125-H125</f>
        <v>-2.3199999999999998E-2</v>
      </c>
      <c r="P125" s="10">
        <f>IF(E125=0,0,(H125/E125)*100)</f>
        <v>0</v>
      </c>
    </row>
    <row r="126" spans="1:16">
      <c r="A126" s="5" t="s">
        <v>192</v>
      </c>
      <c r="B126" s="6" t="s">
        <v>193</v>
      </c>
      <c r="C126" s="7">
        <v>0</v>
      </c>
      <c r="D126" s="7">
        <v>20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>E126-F126</f>
        <v>0</v>
      </c>
      <c r="L126" s="7">
        <f>D126-F126</f>
        <v>20</v>
      </c>
      <c r="M126" s="7">
        <f>IF(E126=0,0,(F126/E126)*100)</f>
        <v>0</v>
      </c>
      <c r="N126" s="7">
        <f>D126-H126</f>
        <v>20</v>
      </c>
      <c r="O126" s="7">
        <f>E126-H126</f>
        <v>0</v>
      </c>
      <c r="P126" s="7">
        <f>IF(E126=0,0,(H126/E126)*100)</f>
        <v>0</v>
      </c>
    </row>
    <row r="127" spans="1:16" ht="25.5">
      <c r="A127" s="8" t="s">
        <v>315</v>
      </c>
      <c r="B127" s="9" t="s">
        <v>314</v>
      </c>
      <c r="C127" s="10">
        <v>0</v>
      </c>
      <c r="D127" s="10">
        <v>20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>E127-F127</f>
        <v>0</v>
      </c>
      <c r="L127" s="10">
        <f>D127-F127</f>
        <v>20</v>
      </c>
      <c r="M127" s="10">
        <f>IF(E127=0,0,(F127/E127)*100)</f>
        <v>0</v>
      </c>
      <c r="N127" s="10">
        <f>D127-H127</f>
        <v>20</v>
      </c>
      <c r="O127" s="10">
        <f>E127-H127</f>
        <v>0</v>
      </c>
      <c r="P127" s="10">
        <f>IF(E127=0,0,(H127/E127)*100)</f>
        <v>0</v>
      </c>
    </row>
    <row r="128" spans="1:16" ht="25.5">
      <c r="A128" s="5" t="s">
        <v>202</v>
      </c>
      <c r="B128" s="6" t="s">
        <v>109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3.4971199999999998</v>
      </c>
      <c r="I128" s="7">
        <v>0</v>
      </c>
      <c r="J128" s="7">
        <v>0</v>
      </c>
      <c r="K128" s="7">
        <f>E128-F128</f>
        <v>0</v>
      </c>
      <c r="L128" s="7">
        <f>D128-F128</f>
        <v>0</v>
      </c>
      <c r="M128" s="7">
        <f>IF(E128=0,0,(F128/E128)*100)</f>
        <v>0</v>
      </c>
      <c r="N128" s="7">
        <f>D128-H128</f>
        <v>-3.4971199999999998</v>
      </c>
      <c r="O128" s="7">
        <f>E128-H128</f>
        <v>-3.4971199999999998</v>
      </c>
      <c r="P128" s="7">
        <f>IF(E128=0,0,(H128/E128)*100)</f>
        <v>0</v>
      </c>
    </row>
    <row r="129" spans="1:16">
      <c r="A129" s="8" t="s">
        <v>29</v>
      </c>
      <c r="B129" s="9" t="s">
        <v>30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3.1019999999999999</v>
      </c>
      <c r="I129" s="10">
        <v>0</v>
      </c>
      <c r="J129" s="10">
        <v>0</v>
      </c>
      <c r="K129" s="10">
        <f>E129-F129</f>
        <v>0</v>
      </c>
      <c r="L129" s="10">
        <f>D129-F129</f>
        <v>0</v>
      </c>
      <c r="M129" s="10">
        <f>IF(E129=0,0,(F129/E129)*100)</f>
        <v>0</v>
      </c>
      <c r="N129" s="10">
        <f>D129-H129</f>
        <v>-3.1019999999999999</v>
      </c>
      <c r="O129" s="10">
        <f>E129-H129</f>
        <v>-3.1019999999999999</v>
      </c>
      <c r="P129" s="10">
        <f>IF(E129=0,0,(H129/E129)*100)</f>
        <v>0</v>
      </c>
    </row>
    <row r="130" spans="1:16">
      <c r="A130" s="8" t="s">
        <v>88</v>
      </c>
      <c r="B130" s="9" t="s">
        <v>89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0.39512000000000003</v>
      </c>
      <c r="I130" s="10">
        <v>0</v>
      </c>
      <c r="J130" s="10">
        <v>0</v>
      </c>
      <c r="K130" s="10">
        <f>E130-F130</f>
        <v>0</v>
      </c>
      <c r="L130" s="10">
        <f>D130-F130</f>
        <v>0</v>
      </c>
      <c r="M130" s="10">
        <f>IF(E130=0,0,(F130/E130)*100)</f>
        <v>0</v>
      </c>
      <c r="N130" s="10">
        <f>D130-H130</f>
        <v>-0.39512000000000003</v>
      </c>
      <c r="O130" s="10">
        <f>E130-H130</f>
        <v>-0.39512000000000003</v>
      </c>
      <c r="P130" s="10">
        <f>IF(E130=0,0,(H130/E130)*100)</f>
        <v>0</v>
      </c>
    </row>
    <row r="131" spans="1:16">
      <c r="A131" s="5" t="s">
        <v>366</v>
      </c>
      <c r="B131" s="6" t="s">
        <v>320</v>
      </c>
      <c r="C131" s="7">
        <v>4808.5</v>
      </c>
      <c r="D131" s="7">
        <v>4808.5</v>
      </c>
      <c r="E131" s="7">
        <v>0</v>
      </c>
      <c r="F131" s="7">
        <v>2.9654199999999999</v>
      </c>
      <c r="G131" s="7">
        <v>0</v>
      </c>
      <c r="H131" s="7">
        <v>2.9654199999999999</v>
      </c>
      <c r="I131" s="7">
        <v>0</v>
      </c>
      <c r="J131" s="7">
        <v>0</v>
      </c>
      <c r="K131" s="7">
        <f>E131-F131</f>
        <v>-2.9654199999999999</v>
      </c>
      <c r="L131" s="7">
        <f>D131-F131</f>
        <v>4805.5345799999996</v>
      </c>
      <c r="M131" s="7">
        <f>IF(E131=0,0,(F131/E131)*100)</f>
        <v>0</v>
      </c>
      <c r="N131" s="7">
        <f>D131-H131</f>
        <v>4805.5345799999996</v>
      </c>
      <c r="O131" s="7">
        <f>E131-H131</f>
        <v>-2.9654199999999999</v>
      </c>
      <c r="P131" s="7">
        <f>IF(E131=0,0,(H131/E131)*100)</f>
        <v>0</v>
      </c>
    </row>
    <row r="132" spans="1:16" ht="25.5">
      <c r="A132" s="8" t="s">
        <v>319</v>
      </c>
      <c r="B132" s="9" t="s">
        <v>318</v>
      </c>
      <c r="C132" s="10">
        <v>4808.5</v>
      </c>
      <c r="D132" s="10">
        <v>4808.5</v>
      </c>
      <c r="E132" s="10">
        <v>0</v>
      </c>
      <c r="F132" s="10">
        <v>2.9654199999999999</v>
      </c>
      <c r="G132" s="10">
        <v>0</v>
      </c>
      <c r="H132" s="10">
        <v>2.9654199999999999</v>
      </c>
      <c r="I132" s="10">
        <v>0</v>
      </c>
      <c r="J132" s="10">
        <v>0</v>
      </c>
      <c r="K132" s="10">
        <f>E132-F132</f>
        <v>-2.9654199999999999</v>
      </c>
      <c r="L132" s="10">
        <f>D132-F132</f>
        <v>4805.5345799999996</v>
      </c>
      <c r="M132" s="10">
        <f>IF(E132=0,0,(F132/E132)*100)</f>
        <v>0</v>
      </c>
      <c r="N132" s="10">
        <f>D132-H132</f>
        <v>4805.5345799999996</v>
      </c>
      <c r="O132" s="10">
        <f>E132-H132</f>
        <v>-2.9654199999999999</v>
      </c>
      <c r="P132" s="10">
        <f>IF(E132=0,0,(H132/E132)*100)</f>
        <v>0</v>
      </c>
    </row>
    <row r="133" spans="1:16" ht="25.5">
      <c r="A133" s="5" t="s">
        <v>207</v>
      </c>
      <c r="B133" s="6" t="s">
        <v>208</v>
      </c>
      <c r="C133" s="7">
        <v>15488.82603</v>
      </c>
      <c r="D133" s="7">
        <v>18402.659339999998</v>
      </c>
      <c r="E133" s="7">
        <v>290</v>
      </c>
      <c r="F133" s="7">
        <v>0.88200000000000001</v>
      </c>
      <c r="G133" s="7">
        <v>0</v>
      </c>
      <c r="H133" s="7">
        <v>-5.51274</v>
      </c>
      <c r="I133" s="7">
        <v>6.3947399999999996</v>
      </c>
      <c r="J133" s="7">
        <v>0</v>
      </c>
      <c r="K133" s="7">
        <f>E133-F133</f>
        <v>289.11799999999999</v>
      </c>
      <c r="L133" s="7">
        <f>D133-F133</f>
        <v>18401.777339999997</v>
      </c>
      <c r="M133" s="7">
        <f>IF(E133=0,0,(F133/E133)*100)</f>
        <v>0.30413793103448272</v>
      </c>
      <c r="N133" s="7">
        <f>D133-H133</f>
        <v>18408.172079999997</v>
      </c>
      <c r="O133" s="7">
        <f>E133-H133</f>
        <v>295.51274000000001</v>
      </c>
      <c r="P133" s="7">
        <f>IF(E133=0,0,(H133/E133)*100)</f>
        <v>-1.9009448275862066</v>
      </c>
    </row>
    <row r="134" spans="1:16" ht="25.5">
      <c r="A134" s="5" t="s">
        <v>216</v>
      </c>
      <c r="B134" s="6" t="s">
        <v>217</v>
      </c>
      <c r="C134" s="7">
        <v>0</v>
      </c>
      <c r="D134" s="7">
        <v>1034.40625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>E134-F134</f>
        <v>0</v>
      </c>
      <c r="L134" s="7">
        <f>D134-F134</f>
        <v>1034.40625</v>
      </c>
      <c r="M134" s="7">
        <f>IF(E134=0,0,(F134/E134)*100)</f>
        <v>0</v>
      </c>
      <c r="N134" s="7">
        <f>D134-H134</f>
        <v>1034.40625</v>
      </c>
      <c r="O134" s="7">
        <f>E134-H134</f>
        <v>0</v>
      </c>
      <c r="P134" s="7">
        <f>IF(E134=0,0,(H134/E134)*100)</f>
        <v>0</v>
      </c>
    </row>
    <row r="135" spans="1:16" ht="25.5">
      <c r="A135" s="8" t="s">
        <v>315</v>
      </c>
      <c r="B135" s="9" t="s">
        <v>314</v>
      </c>
      <c r="C135" s="10">
        <v>0</v>
      </c>
      <c r="D135" s="10">
        <v>450.66225000000003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>E135-F135</f>
        <v>0</v>
      </c>
      <c r="L135" s="10">
        <f>D135-F135</f>
        <v>450.66225000000003</v>
      </c>
      <c r="M135" s="10">
        <f>IF(E135=0,0,(F135/E135)*100)</f>
        <v>0</v>
      </c>
      <c r="N135" s="10">
        <f>D135-H135</f>
        <v>450.66225000000003</v>
      </c>
      <c r="O135" s="10">
        <f>E135-H135</f>
        <v>0</v>
      </c>
      <c r="P135" s="10">
        <f>IF(E135=0,0,(H135/E135)*100)</f>
        <v>0</v>
      </c>
    </row>
    <row r="136" spans="1:16" ht="25.5">
      <c r="A136" s="8" t="s">
        <v>319</v>
      </c>
      <c r="B136" s="9" t="s">
        <v>318</v>
      </c>
      <c r="C136" s="10">
        <v>0</v>
      </c>
      <c r="D136" s="10">
        <v>583.74400000000003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>E136-F136</f>
        <v>0</v>
      </c>
      <c r="L136" s="10">
        <f>D136-F136</f>
        <v>583.74400000000003</v>
      </c>
      <c r="M136" s="10">
        <f>IF(E136=0,0,(F136/E136)*100)</f>
        <v>0</v>
      </c>
      <c r="N136" s="10">
        <f>D136-H136</f>
        <v>583.74400000000003</v>
      </c>
      <c r="O136" s="10">
        <f>E136-H136</f>
        <v>0</v>
      </c>
      <c r="P136" s="10">
        <f>IF(E136=0,0,(H136/E136)*100)</f>
        <v>0</v>
      </c>
    </row>
    <row r="137" spans="1:16">
      <c r="A137" s="5" t="s">
        <v>365</v>
      </c>
      <c r="B137" s="6" t="s">
        <v>355</v>
      </c>
      <c r="C137" s="7">
        <v>14588.82603</v>
      </c>
      <c r="D137" s="7">
        <v>16453.253089999998</v>
      </c>
      <c r="E137" s="7">
        <v>0</v>
      </c>
      <c r="F137" s="7">
        <v>0.88200000000000001</v>
      </c>
      <c r="G137" s="7">
        <v>0</v>
      </c>
      <c r="H137" s="7">
        <v>-5.51274</v>
      </c>
      <c r="I137" s="7">
        <v>6.3947399999999996</v>
      </c>
      <c r="J137" s="7">
        <v>0</v>
      </c>
      <c r="K137" s="7">
        <f>E137-F137</f>
        <v>-0.88200000000000001</v>
      </c>
      <c r="L137" s="7">
        <f>D137-F137</f>
        <v>16452.371089999997</v>
      </c>
      <c r="M137" s="7">
        <f>IF(E137=0,0,(F137/E137)*100)</f>
        <v>0</v>
      </c>
      <c r="N137" s="7">
        <f>D137-H137</f>
        <v>16458.765829999997</v>
      </c>
      <c r="O137" s="7">
        <f>E137-H137</f>
        <v>5.51274</v>
      </c>
      <c r="P137" s="7">
        <f>IF(E137=0,0,(H137/E137)*100)</f>
        <v>0</v>
      </c>
    </row>
    <row r="138" spans="1:16">
      <c r="A138" s="8" t="s">
        <v>313</v>
      </c>
      <c r="B138" s="9" t="s">
        <v>312</v>
      </c>
      <c r="C138" s="10">
        <v>0</v>
      </c>
      <c r="D138" s="10">
        <v>25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>E138-F138</f>
        <v>0</v>
      </c>
      <c r="L138" s="10">
        <f>D138-F138</f>
        <v>25</v>
      </c>
      <c r="M138" s="10">
        <f>IF(E138=0,0,(F138/E138)*100)</f>
        <v>0</v>
      </c>
      <c r="N138" s="10">
        <f>D138-H138</f>
        <v>25</v>
      </c>
      <c r="O138" s="10">
        <f>E138-H138</f>
        <v>0</v>
      </c>
      <c r="P138" s="10">
        <f>IF(E138=0,0,(H138/E138)*100)</f>
        <v>0</v>
      </c>
    </row>
    <row r="139" spans="1:16">
      <c r="A139" s="8" t="s">
        <v>354</v>
      </c>
      <c r="B139" s="9" t="s">
        <v>353</v>
      </c>
      <c r="C139" s="10">
        <v>239.90334000000001</v>
      </c>
      <c r="D139" s="10">
        <v>599.90333999999996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>E139-F139</f>
        <v>0</v>
      </c>
      <c r="L139" s="10">
        <f>D139-F139</f>
        <v>599.90333999999996</v>
      </c>
      <c r="M139" s="10">
        <f>IF(E139=0,0,(F139/E139)*100)</f>
        <v>0</v>
      </c>
      <c r="N139" s="10">
        <f>D139-H139</f>
        <v>599.90333999999996</v>
      </c>
      <c r="O139" s="10">
        <f>E139-H139</f>
        <v>0</v>
      </c>
      <c r="P139" s="10">
        <f>IF(E139=0,0,(H139/E139)*100)</f>
        <v>0</v>
      </c>
    </row>
    <row r="140" spans="1:16">
      <c r="A140" s="8" t="s">
        <v>333</v>
      </c>
      <c r="B140" s="9" t="s">
        <v>332</v>
      </c>
      <c r="C140" s="10">
        <v>10056.177019999999</v>
      </c>
      <c r="D140" s="10">
        <v>9282.9030199999997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>E140-F140</f>
        <v>0</v>
      </c>
      <c r="L140" s="10">
        <f>D140-F140</f>
        <v>9282.9030199999997</v>
      </c>
      <c r="M140" s="10">
        <f>IF(E140=0,0,(F140/E140)*100)</f>
        <v>0</v>
      </c>
      <c r="N140" s="10">
        <f>D140-H140</f>
        <v>9282.9030199999997</v>
      </c>
      <c r="O140" s="10">
        <f>E140-H140</f>
        <v>0</v>
      </c>
      <c r="P140" s="10">
        <f>IF(E140=0,0,(H140/E140)*100)</f>
        <v>0</v>
      </c>
    </row>
    <row r="141" spans="1:16">
      <c r="A141" s="8" t="s">
        <v>330</v>
      </c>
      <c r="B141" s="9" t="s">
        <v>329</v>
      </c>
      <c r="C141" s="10">
        <v>150.44972000000001</v>
      </c>
      <c r="D141" s="10">
        <v>235.42865</v>
      </c>
      <c r="E141" s="10">
        <v>0</v>
      </c>
      <c r="F141" s="10">
        <v>0.88200000000000001</v>
      </c>
      <c r="G141" s="10">
        <v>0</v>
      </c>
      <c r="H141" s="10">
        <v>0.88200000000000001</v>
      </c>
      <c r="I141" s="10">
        <v>0</v>
      </c>
      <c r="J141" s="10">
        <v>0</v>
      </c>
      <c r="K141" s="10">
        <f>E141-F141</f>
        <v>-0.88200000000000001</v>
      </c>
      <c r="L141" s="10">
        <f>D141-F141</f>
        <v>234.54665</v>
      </c>
      <c r="M141" s="10">
        <f>IF(E141=0,0,(F141/E141)*100)</f>
        <v>0</v>
      </c>
      <c r="N141" s="10">
        <f>D141-H141</f>
        <v>234.54665</v>
      </c>
      <c r="O141" s="10">
        <f>E141-H141</f>
        <v>-0.88200000000000001</v>
      </c>
      <c r="P141" s="10">
        <f>IF(E141=0,0,(H141/E141)*100)</f>
        <v>0</v>
      </c>
    </row>
    <row r="142" spans="1:16" ht="25.5">
      <c r="A142" s="8" t="s">
        <v>319</v>
      </c>
      <c r="B142" s="9" t="s">
        <v>318</v>
      </c>
      <c r="C142" s="10">
        <v>4142.2959499999997</v>
      </c>
      <c r="D142" s="10">
        <v>6310.0180799999998</v>
      </c>
      <c r="E142" s="10">
        <v>0</v>
      </c>
      <c r="F142" s="10">
        <v>0</v>
      </c>
      <c r="G142" s="10">
        <v>0</v>
      </c>
      <c r="H142" s="10">
        <v>-6.3947399999999996</v>
      </c>
      <c r="I142" s="10">
        <v>6.3947399999999996</v>
      </c>
      <c r="J142" s="10">
        <v>0</v>
      </c>
      <c r="K142" s="10">
        <f>E142-F142</f>
        <v>0</v>
      </c>
      <c r="L142" s="10">
        <f>D142-F142</f>
        <v>6310.0180799999998</v>
      </c>
      <c r="M142" s="10">
        <f>IF(E142=0,0,(F142/E142)*100)</f>
        <v>0</v>
      </c>
      <c r="N142" s="10">
        <f>D142-H142</f>
        <v>6316.4128199999996</v>
      </c>
      <c r="O142" s="10">
        <f>E142-H142</f>
        <v>6.3947399999999996</v>
      </c>
      <c r="P142" s="10">
        <f>IF(E142=0,0,(H142/E142)*100)</f>
        <v>0</v>
      </c>
    </row>
    <row r="143" spans="1:16" ht="63.75">
      <c r="A143" s="5" t="s">
        <v>364</v>
      </c>
      <c r="B143" s="6" t="s">
        <v>316</v>
      </c>
      <c r="C143" s="7">
        <v>0</v>
      </c>
      <c r="D143" s="7">
        <v>15</v>
      </c>
      <c r="E143" s="7">
        <v>15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>E143-F143</f>
        <v>15</v>
      </c>
      <c r="L143" s="7">
        <f>D143-F143</f>
        <v>15</v>
      </c>
      <c r="M143" s="7">
        <f>IF(E143=0,0,(F143/E143)*100)</f>
        <v>0</v>
      </c>
      <c r="N143" s="7">
        <f>D143-H143</f>
        <v>15</v>
      </c>
      <c r="O143" s="7">
        <f>E143-H143</f>
        <v>15</v>
      </c>
      <c r="P143" s="7">
        <f>IF(E143=0,0,(H143/E143)*100)</f>
        <v>0</v>
      </c>
    </row>
    <row r="144" spans="1:16" ht="25.5">
      <c r="A144" s="8" t="s">
        <v>315</v>
      </c>
      <c r="B144" s="9" t="s">
        <v>314</v>
      </c>
      <c r="C144" s="10">
        <v>0</v>
      </c>
      <c r="D144" s="10">
        <v>15</v>
      </c>
      <c r="E144" s="10">
        <v>15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>E144-F144</f>
        <v>15</v>
      </c>
      <c r="L144" s="10">
        <f>D144-F144</f>
        <v>15</v>
      </c>
      <c r="M144" s="10">
        <f>IF(E144=0,0,(F144/E144)*100)</f>
        <v>0</v>
      </c>
      <c r="N144" s="10">
        <f>D144-H144</f>
        <v>15</v>
      </c>
      <c r="O144" s="10">
        <f>E144-H144</f>
        <v>15</v>
      </c>
      <c r="P144" s="10">
        <f>IF(E144=0,0,(H144/E144)*100)</f>
        <v>0</v>
      </c>
    </row>
    <row r="145" spans="1:16">
      <c r="A145" s="5" t="s">
        <v>363</v>
      </c>
      <c r="B145" s="6" t="s">
        <v>359</v>
      </c>
      <c r="C145" s="7">
        <v>900</v>
      </c>
      <c r="D145" s="7">
        <v>900</v>
      </c>
      <c r="E145" s="7">
        <v>275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>E145-F145</f>
        <v>275</v>
      </c>
      <c r="L145" s="7">
        <f>D145-F145</f>
        <v>900</v>
      </c>
      <c r="M145" s="7">
        <f>IF(E145=0,0,(F145/E145)*100)</f>
        <v>0</v>
      </c>
      <c r="N145" s="7">
        <f>D145-H145</f>
        <v>900</v>
      </c>
      <c r="O145" s="7">
        <f>E145-H145</f>
        <v>275</v>
      </c>
      <c r="P145" s="7">
        <f>IF(E145=0,0,(H145/E145)*100)</f>
        <v>0</v>
      </c>
    </row>
    <row r="146" spans="1:16" ht="25.5">
      <c r="A146" s="8" t="s">
        <v>57</v>
      </c>
      <c r="B146" s="9" t="s">
        <v>58</v>
      </c>
      <c r="C146" s="10">
        <v>900</v>
      </c>
      <c r="D146" s="10">
        <v>900</v>
      </c>
      <c r="E146" s="10">
        <v>275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>E146-F146</f>
        <v>275</v>
      </c>
      <c r="L146" s="10">
        <f>D146-F146</f>
        <v>900</v>
      </c>
      <c r="M146" s="10">
        <f>IF(E146=0,0,(F146/E146)*100)</f>
        <v>0</v>
      </c>
      <c r="N146" s="10">
        <f>D146-H146</f>
        <v>900</v>
      </c>
      <c r="O146" s="10">
        <f>E146-H146</f>
        <v>275</v>
      </c>
      <c r="P146" s="10">
        <f>IF(E146=0,0,(H146/E146)*100)</f>
        <v>0</v>
      </c>
    </row>
    <row r="147" spans="1:16" ht="25.5">
      <c r="A147" s="5" t="s">
        <v>223</v>
      </c>
      <c r="B147" s="6" t="s">
        <v>224</v>
      </c>
      <c r="C147" s="7">
        <v>18749.195110000001</v>
      </c>
      <c r="D147" s="7">
        <v>40643.907249999989</v>
      </c>
      <c r="E147" s="7">
        <v>0</v>
      </c>
      <c r="F147" s="7">
        <v>482.82969000000003</v>
      </c>
      <c r="G147" s="7">
        <v>0</v>
      </c>
      <c r="H147" s="7">
        <v>277.34021999999999</v>
      </c>
      <c r="I147" s="7">
        <v>205.48947000000001</v>
      </c>
      <c r="J147" s="7">
        <v>205.48947000000001</v>
      </c>
      <c r="K147" s="7">
        <f>E147-F147</f>
        <v>-482.82969000000003</v>
      </c>
      <c r="L147" s="7">
        <f>D147-F147</f>
        <v>40161.077559999991</v>
      </c>
      <c r="M147" s="7">
        <f>IF(E147=0,0,(F147/E147)*100)</f>
        <v>0</v>
      </c>
      <c r="N147" s="7">
        <f>D147-H147</f>
        <v>40366.567029999991</v>
      </c>
      <c r="O147" s="7">
        <f>E147-H147</f>
        <v>-277.34021999999999</v>
      </c>
      <c r="P147" s="7">
        <f>IF(E147=0,0,(H147/E147)*100)</f>
        <v>0</v>
      </c>
    </row>
    <row r="148" spans="1:16" ht="25.5">
      <c r="A148" s="5" t="s">
        <v>226</v>
      </c>
      <c r="B148" s="6" t="s">
        <v>227</v>
      </c>
      <c r="C148" s="7">
        <v>10.948920000000001</v>
      </c>
      <c r="D148" s="7">
        <v>10.948920000000001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>E148-F148</f>
        <v>0</v>
      </c>
      <c r="L148" s="7">
        <f>D148-F148</f>
        <v>10.948920000000001</v>
      </c>
      <c r="M148" s="7">
        <f>IF(E148=0,0,(F148/E148)*100)</f>
        <v>0</v>
      </c>
      <c r="N148" s="7">
        <f>D148-H148</f>
        <v>10.948920000000001</v>
      </c>
      <c r="O148" s="7">
        <f>E148-H148</f>
        <v>0</v>
      </c>
      <c r="P148" s="7">
        <f>IF(E148=0,0,(H148/E148)*100)</f>
        <v>0</v>
      </c>
    </row>
    <row r="149" spans="1:16" ht="25.5">
      <c r="A149" s="8" t="s">
        <v>319</v>
      </c>
      <c r="B149" s="9" t="s">
        <v>318</v>
      </c>
      <c r="C149" s="10">
        <v>10.948920000000001</v>
      </c>
      <c r="D149" s="10">
        <v>10.948920000000001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>E149-F149</f>
        <v>0</v>
      </c>
      <c r="L149" s="10">
        <f>D149-F149</f>
        <v>10.948920000000001</v>
      </c>
      <c r="M149" s="10">
        <f>IF(E149=0,0,(F149/E149)*100)</f>
        <v>0</v>
      </c>
      <c r="N149" s="10">
        <f>D149-H149</f>
        <v>10.948920000000001</v>
      </c>
      <c r="O149" s="10">
        <f>E149-H149</f>
        <v>0</v>
      </c>
      <c r="P149" s="10">
        <f>IF(E149=0,0,(H149/E149)*100)</f>
        <v>0</v>
      </c>
    </row>
    <row r="150" spans="1:16">
      <c r="A150" s="5" t="s">
        <v>230</v>
      </c>
      <c r="B150" s="6" t="s">
        <v>178</v>
      </c>
      <c r="C150" s="7">
        <v>0</v>
      </c>
      <c r="D150" s="7">
        <v>180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>E150-F150</f>
        <v>0</v>
      </c>
      <c r="L150" s="7">
        <f>D150-F150</f>
        <v>180</v>
      </c>
      <c r="M150" s="7">
        <f>IF(E150=0,0,(F150/E150)*100)</f>
        <v>0</v>
      </c>
      <c r="N150" s="7">
        <f>D150-H150</f>
        <v>180</v>
      </c>
      <c r="O150" s="7">
        <f>E150-H150</f>
        <v>0</v>
      </c>
      <c r="P150" s="7">
        <f>IF(E150=0,0,(H150/E150)*100)</f>
        <v>0</v>
      </c>
    </row>
    <row r="151" spans="1:16" ht="25.5">
      <c r="A151" s="8" t="s">
        <v>319</v>
      </c>
      <c r="B151" s="9" t="s">
        <v>318</v>
      </c>
      <c r="C151" s="10">
        <v>0</v>
      </c>
      <c r="D151" s="10">
        <v>180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>E151-F151</f>
        <v>0</v>
      </c>
      <c r="L151" s="10">
        <f>D151-F151</f>
        <v>180</v>
      </c>
      <c r="M151" s="10">
        <f>IF(E151=0,0,(F151/E151)*100)</f>
        <v>0</v>
      </c>
      <c r="N151" s="10">
        <f>D151-H151</f>
        <v>180</v>
      </c>
      <c r="O151" s="10">
        <f>E151-H151</f>
        <v>0</v>
      </c>
      <c r="P151" s="10">
        <f>IF(E151=0,0,(H151/E151)*100)</f>
        <v>0</v>
      </c>
    </row>
    <row r="152" spans="1:16">
      <c r="A152" s="5" t="s">
        <v>362</v>
      </c>
      <c r="B152" s="6" t="s">
        <v>355</v>
      </c>
      <c r="C152" s="7">
        <v>2066.7180600000002</v>
      </c>
      <c r="D152" s="7">
        <v>3038.0302000000001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>E152-F152</f>
        <v>0</v>
      </c>
      <c r="L152" s="7">
        <f>D152-F152</f>
        <v>3038.0302000000001</v>
      </c>
      <c r="M152" s="7">
        <f>IF(E152=0,0,(F152/E152)*100)</f>
        <v>0</v>
      </c>
      <c r="N152" s="7">
        <f>D152-H152</f>
        <v>3038.0302000000001</v>
      </c>
      <c r="O152" s="7">
        <f>E152-H152</f>
        <v>0</v>
      </c>
      <c r="P152" s="7">
        <f>IF(E152=0,0,(H152/E152)*100)</f>
        <v>0</v>
      </c>
    </row>
    <row r="153" spans="1:16">
      <c r="A153" s="8" t="s">
        <v>313</v>
      </c>
      <c r="B153" s="9" t="s">
        <v>312</v>
      </c>
      <c r="C153" s="10">
        <v>231.87628000000001</v>
      </c>
      <c r="D153" s="10">
        <v>1031.87628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>E153-F153</f>
        <v>0</v>
      </c>
      <c r="L153" s="10">
        <f>D153-F153</f>
        <v>1031.87628</v>
      </c>
      <c r="M153" s="10">
        <f>IF(E153=0,0,(F153/E153)*100)</f>
        <v>0</v>
      </c>
      <c r="N153" s="10">
        <f>D153-H153</f>
        <v>1031.87628</v>
      </c>
      <c r="O153" s="10">
        <f>E153-H153</f>
        <v>0</v>
      </c>
      <c r="P153" s="10">
        <f>IF(E153=0,0,(H153/E153)*100)</f>
        <v>0</v>
      </c>
    </row>
    <row r="154" spans="1:16">
      <c r="A154" s="8" t="s">
        <v>333</v>
      </c>
      <c r="B154" s="9" t="s">
        <v>332</v>
      </c>
      <c r="C154" s="10">
        <v>815.76171999999997</v>
      </c>
      <c r="D154" s="10">
        <v>411.46386000000001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>E154-F154</f>
        <v>0</v>
      </c>
      <c r="L154" s="10">
        <f>D154-F154</f>
        <v>411.46386000000001</v>
      </c>
      <c r="M154" s="10">
        <f>IF(E154=0,0,(F154/E154)*100)</f>
        <v>0</v>
      </c>
      <c r="N154" s="10">
        <f>D154-H154</f>
        <v>411.46386000000001</v>
      </c>
      <c r="O154" s="10">
        <f>E154-H154</f>
        <v>0</v>
      </c>
      <c r="P154" s="10">
        <f>IF(E154=0,0,(H154/E154)*100)</f>
        <v>0</v>
      </c>
    </row>
    <row r="155" spans="1:16" ht="25.5">
      <c r="A155" s="8" t="s">
        <v>319</v>
      </c>
      <c r="B155" s="9" t="s">
        <v>318</v>
      </c>
      <c r="C155" s="10">
        <v>1019.08006</v>
      </c>
      <c r="D155" s="10">
        <v>1594.6900600000001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>E155-F155</f>
        <v>0</v>
      </c>
      <c r="L155" s="10">
        <f>D155-F155</f>
        <v>1594.6900600000001</v>
      </c>
      <c r="M155" s="10">
        <f>IF(E155=0,0,(F155/E155)*100)</f>
        <v>0</v>
      </c>
      <c r="N155" s="10">
        <f>D155-H155</f>
        <v>1594.6900600000001</v>
      </c>
      <c r="O155" s="10">
        <f>E155-H155</f>
        <v>0</v>
      </c>
      <c r="P155" s="10">
        <f>IF(E155=0,0,(H155/E155)*100)</f>
        <v>0</v>
      </c>
    </row>
    <row r="156" spans="1:16">
      <c r="A156" s="5" t="s">
        <v>361</v>
      </c>
      <c r="B156" s="6" t="s">
        <v>320</v>
      </c>
      <c r="C156" s="7">
        <v>16071.528129999999</v>
      </c>
      <c r="D156" s="7">
        <v>36716.928129999993</v>
      </c>
      <c r="E156" s="7">
        <v>0</v>
      </c>
      <c r="F156" s="7">
        <v>482.82969000000003</v>
      </c>
      <c r="G156" s="7">
        <v>0</v>
      </c>
      <c r="H156" s="7">
        <v>277.34021999999999</v>
      </c>
      <c r="I156" s="7">
        <v>205.48947000000001</v>
      </c>
      <c r="J156" s="7">
        <v>205.48947000000001</v>
      </c>
      <c r="K156" s="7">
        <f>E156-F156</f>
        <v>-482.82969000000003</v>
      </c>
      <c r="L156" s="7">
        <f>D156-F156</f>
        <v>36234.098439999994</v>
      </c>
      <c r="M156" s="7">
        <f>IF(E156=0,0,(F156/E156)*100)</f>
        <v>0</v>
      </c>
      <c r="N156" s="7">
        <f>D156-H156</f>
        <v>36439.587909999995</v>
      </c>
      <c r="O156" s="7">
        <f>E156-H156</f>
        <v>-277.34021999999999</v>
      </c>
      <c r="P156" s="7">
        <f>IF(E156=0,0,(H156/E156)*100)</f>
        <v>0</v>
      </c>
    </row>
    <row r="157" spans="1:16" ht="25.5">
      <c r="A157" s="8" t="s">
        <v>319</v>
      </c>
      <c r="B157" s="9" t="s">
        <v>318</v>
      </c>
      <c r="C157" s="10">
        <v>16071.528129999999</v>
      </c>
      <c r="D157" s="10">
        <v>36716.928129999993</v>
      </c>
      <c r="E157" s="10">
        <v>0</v>
      </c>
      <c r="F157" s="10">
        <v>482.82969000000003</v>
      </c>
      <c r="G157" s="10">
        <v>0</v>
      </c>
      <c r="H157" s="10">
        <v>277.34021999999999</v>
      </c>
      <c r="I157" s="10">
        <v>205.48947000000001</v>
      </c>
      <c r="J157" s="10">
        <v>205.48947000000001</v>
      </c>
      <c r="K157" s="10">
        <f>E157-F157</f>
        <v>-482.82969000000003</v>
      </c>
      <c r="L157" s="10">
        <f>D157-F157</f>
        <v>36234.098439999994</v>
      </c>
      <c r="M157" s="10">
        <f>IF(E157=0,0,(F157/E157)*100)</f>
        <v>0</v>
      </c>
      <c r="N157" s="10">
        <f>D157-H157</f>
        <v>36439.587909999995</v>
      </c>
      <c r="O157" s="10">
        <f>E157-H157</f>
        <v>-277.34021999999999</v>
      </c>
      <c r="P157" s="10">
        <f>IF(E157=0,0,(H157/E157)*100)</f>
        <v>0</v>
      </c>
    </row>
    <row r="158" spans="1:16">
      <c r="A158" s="5" t="s">
        <v>360</v>
      </c>
      <c r="B158" s="6" t="s">
        <v>359</v>
      </c>
      <c r="C158" s="7">
        <v>600</v>
      </c>
      <c r="D158" s="7">
        <v>698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>E158-F158</f>
        <v>0</v>
      </c>
      <c r="L158" s="7">
        <f>D158-F158</f>
        <v>698</v>
      </c>
      <c r="M158" s="7">
        <f>IF(E158=0,0,(F158/E158)*100)</f>
        <v>0</v>
      </c>
      <c r="N158" s="7">
        <f>D158-H158</f>
        <v>698</v>
      </c>
      <c r="O158" s="7">
        <f>E158-H158</f>
        <v>0</v>
      </c>
      <c r="P158" s="7">
        <f>IF(E158=0,0,(H158/E158)*100)</f>
        <v>0</v>
      </c>
    </row>
    <row r="159" spans="1:16" ht="25.5">
      <c r="A159" s="8" t="s">
        <v>57</v>
      </c>
      <c r="B159" s="9" t="s">
        <v>58</v>
      </c>
      <c r="C159" s="10">
        <v>0</v>
      </c>
      <c r="D159" s="10">
        <v>198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>E159-F159</f>
        <v>0</v>
      </c>
      <c r="L159" s="10">
        <f>D159-F159</f>
        <v>198</v>
      </c>
      <c r="M159" s="10">
        <f>IF(E159=0,0,(F159/E159)*100)</f>
        <v>0</v>
      </c>
      <c r="N159" s="10">
        <f>D159-H159</f>
        <v>198</v>
      </c>
      <c r="O159" s="10">
        <f>E159-H159</f>
        <v>0</v>
      </c>
      <c r="P159" s="10">
        <f>IF(E159=0,0,(H159/E159)*100)</f>
        <v>0</v>
      </c>
    </row>
    <row r="160" spans="1:16" ht="25.5">
      <c r="A160" s="8" t="s">
        <v>319</v>
      </c>
      <c r="B160" s="9" t="s">
        <v>318</v>
      </c>
      <c r="C160" s="10">
        <v>600</v>
      </c>
      <c r="D160" s="10">
        <v>500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>E160-F160</f>
        <v>0</v>
      </c>
      <c r="L160" s="10">
        <f>D160-F160</f>
        <v>500</v>
      </c>
      <c r="M160" s="10">
        <f>IF(E160=0,0,(F160/E160)*100)</f>
        <v>0</v>
      </c>
      <c r="N160" s="10">
        <f>D160-H160</f>
        <v>500</v>
      </c>
      <c r="O160" s="10">
        <f>E160-H160</f>
        <v>0</v>
      </c>
      <c r="P160" s="10">
        <f>IF(E160=0,0,(H160/E160)*100)</f>
        <v>0</v>
      </c>
    </row>
    <row r="161" spans="1:16" ht="25.5">
      <c r="A161" s="5" t="s">
        <v>239</v>
      </c>
      <c r="B161" s="6" t="s">
        <v>240</v>
      </c>
      <c r="C161" s="7">
        <v>70790.301720000003</v>
      </c>
      <c r="D161" s="7">
        <v>169824.11861800004</v>
      </c>
      <c r="E161" s="7">
        <v>1890.5722799999999</v>
      </c>
      <c r="F161" s="7">
        <v>753.10856000000001</v>
      </c>
      <c r="G161" s="7">
        <v>0</v>
      </c>
      <c r="H161" s="7">
        <v>669.07557000000008</v>
      </c>
      <c r="I161" s="7">
        <v>85.382990000000007</v>
      </c>
      <c r="J161" s="7">
        <v>84.032989999999998</v>
      </c>
      <c r="K161" s="7">
        <f>E161-F161</f>
        <v>1137.4637199999997</v>
      </c>
      <c r="L161" s="7">
        <f>D161-F161</f>
        <v>169071.01005800004</v>
      </c>
      <c r="M161" s="7">
        <f>IF(E161=0,0,(F161/E161)*100)</f>
        <v>39.83495198607271</v>
      </c>
      <c r="N161" s="7">
        <f>D161-H161</f>
        <v>169155.04304800005</v>
      </c>
      <c r="O161" s="7">
        <f>E161-H161</f>
        <v>1221.4967099999999</v>
      </c>
      <c r="P161" s="7">
        <f>IF(E161=0,0,(H161/E161)*100)</f>
        <v>35.390107909547901</v>
      </c>
    </row>
    <row r="162" spans="1:16" ht="25.5">
      <c r="A162" s="5" t="s">
        <v>358</v>
      </c>
      <c r="B162" s="6" t="s">
        <v>357</v>
      </c>
      <c r="C162" s="7">
        <v>0</v>
      </c>
      <c r="D162" s="7">
        <v>3904.8809999999999</v>
      </c>
      <c r="E162" s="7">
        <v>0</v>
      </c>
      <c r="F162" s="7">
        <v>6.1494900000000001</v>
      </c>
      <c r="G162" s="7">
        <v>0</v>
      </c>
      <c r="H162" s="7">
        <v>6.1494900000000001</v>
      </c>
      <c r="I162" s="7">
        <v>0</v>
      </c>
      <c r="J162" s="7">
        <v>0</v>
      </c>
      <c r="K162" s="7">
        <f>E162-F162</f>
        <v>-6.1494900000000001</v>
      </c>
      <c r="L162" s="7">
        <f>D162-F162</f>
        <v>3898.7315100000001</v>
      </c>
      <c r="M162" s="7">
        <f>IF(E162=0,0,(F162/E162)*100)</f>
        <v>0</v>
      </c>
      <c r="N162" s="7">
        <f>D162-H162</f>
        <v>3898.7315100000001</v>
      </c>
      <c r="O162" s="7">
        <f>E162-H162</f>
        <v>-6.1494900000000001</v>
      </c>
      <c r="P162" s="7">
        <f>IF(E162=0,0,(H162/E162)*100)</f>
        <v>0</v>
      </c>
    </row>
    <row r="163" spans="1:16">
      <c r="A163" s="8" t="s">
        <v>333</v>
      </c>
      <c r="B163" s="9" t="s">
        <v>332</v>
      </c>
      <c r="C163" s="10">
        <v>0</v>
      </c>
      <c r="D163" s="10">
        <v>3904.8809999999999</v>
      </c>
      <c r="E163" s="10">
        <v>0</v>
      </c>
      <c r="F163" s="10">
        <v>6.1494900000000001</v>
      </c>
      <c r="G163" s="10">
        <v>0</v>
      </c>
      <c r="H163" s="10">
        <v>6.1494900000000001</v>
      </c>
      <c r="I163" s="10">
        <v>0</v>
      </c>
      <c r="J163" s="10">
        <v>0</v>
      </c>
      <c r="K163" s="10">
        <f>E163-F163</f>
        <v>-6.1494900000000001</v>
      </c>
      <c r="L163" s="10">
        <f>D163-F163</f>
        <v>3898.7315100000001</v>
      </c>
      <c r="M163" s="10">
        <f>IF(E163=0,0,(F163/E163)*100)</f>
        <v>0</v>
      </c>
      <c r="N163" s="10">
        <f>D163-H163</f>
        <v>3898.7315100000001</v>
      </c>
      <c r="O163" s="10">
        <f>E163-H163</f>
        <v>-6.1494900000000001</v>
      </c>
      <c r="P163" s="10">
        <f>IF(E163=0,0,(H163/E163)*100)</f>
        <v>0</v>
      </c>
    </row>
    <row r="164" spans="1:16">
      <c r="A164" s="5" t="s">
        <v>356</v>
      </c>
      <c r="B164" s="6" t="s">
        <v>355</v>
      </c>
      <c r="C164" s="7">
        <v>1522.19992</v>
      </c>
      <c r="D164" s="7">
        <v>25991.96041</v>
      </c>
      <c r="E164" s="7">
        <v>0</v>
      </c>
      <c r="F164" s="7">
        <v>503.77608000000004</v>
      </c>
      <c r="G164" s="7">
        <v>0</v>
      </c>
      <c r="H164" s="7">
        <v>503.77608000000004</v>
      </c>
      <c r="I164" s="7">
        <v>0</v>
      </c>
      <c r="J164" s="7">
        <v>0</v>
      </c>
      <c r="K164" s="7">
        <f>E164-F164</f>
        <v>-503.77608000000004</v>
      </c>
      <c r="L164" s="7">
        <f>D164-F164</f>
        <v>25488.18433</v>
      </c>
      <c r="M164" s="7">
        <f>IF(E164=0,0,(F164/E164)*100)</f>
        <v>0</v>
      </c>
      <c r="N164" s="7">
        <f>D164-H164</f>
        <v>25488.18433</v>
      </c>
      <c r="O164" s="7">
        <f>E164-H164</f>
        <v>-503.77608000000004</v>
      </c>
      <c r="P164" s="7">
        <f>IF(E164=0,0,(H164/E164)*100)</f>
        <v>0</v>
      </c>
    </row>
    <row r="165" spans="1:16">
      <c r="A165" s="8" t="s">
        <v>354</v>
      </c>
      <c r="B165" s="9" t="s">
        <v>353</v>
      </c>
      <c r="C165" s="10">
        <v>4.05</v>
      </c>
      <c r="D165" s="10">
        <v>4.05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>E165-F165</f>
        <v>0</v>
      </c>
      <c r="L165" s="10">
        <f>D165-F165</f>
        <v>4.05</v>
      </c>
      <c r="M165" s="10">
        <f>IF(E165=0,0,(F165/E165)*100)</f>
        <v>0</v>
      </c>
      <c r="N165" s="10">
        <f>D165-H165</f>
        <v>4.05</v>
      </c>
      <c r="O165" s="10">
        <f>E165-H165</f>
        <v>0</v>
      </c>
      <c r="P165" s="10">
        <f>IF(E165=0,0,(H165/E165)*100)</f>
        <v>0</v>
      </c>
    </row>
    <row r="166" spans="1:16">
      <c r="A166" s="8" t="s">
        <v>333</v>
      </c>
      <c r="B166" s="9" t="s">
        <v>332</v>
      </c>
      <c r="C166" s="10">
        <v>1518.1499200000001</v>
      </c>
      <c r="D166" s="10">
        <v>7418.3410100000001</v>
      </c>
      <c r="E166" s="10">
        <v>0</v>
      </c>
      <c r="F166" s="10">
        <v>503.77608000000004</v>
      </c>
      <c r="G166" s="10">
        <v>0</v>
      </c>
      <c r="H166" s="10">
        <v>503.77608000000004</v>
      </c>
      <c r="I166" s="10">
        <v>0</v>
      </c>
      <c r="J166" s="10">
        <v>0</v>
      </c>
      <c r="K166" s="10">
        <f>E166-F166</f>
        <v>-503.77608000000004</v>
      </c>
      <c r="L166" s="10">
        <f>D166-F166</f>
        <v>6914.5649300000005</v>
      </c>
      <c r="M166" s="10">
        <f>IF(E166=0,0,(F166/E166)*100)</f>
        <v>0</v>
      </c>
      <c r="N166" s="10">
        <f>D166-H166</f>
        <v>6914.5649300000005</v>
      </c>
      <c r="O166" s="10">
        <f>E166-H166</f>
        <v>-503.77608000000004</v>
      </c>
      <c r="P166" s="10">
        <f>IF(E166=0,0,(H166/E166)*100)</f>
        <v>0</v>
      </c>
    </row>
    <row r="167" spans="1:16">
      <c r="A167" s="8" t="s">
        <v>330</v>
      </c>
      <c r="B167" s="9" t="s">
        <v>329</v>
      </c>
      <c r="C167" s="10">
        <v>0</v>
      </c>
      <c r="D167" s="10">
        <v>18569.5694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>E167-F167</f>
        <v>0</v>
      </c>
      <c r="L167" s="10">
        <f>D167-F167</f>
        <v>18569.5694</v>
      </c>
      <c r="M167" s="10">
        <f>IF(E167=0,0,(F167/E167)*100)</f>
        <v>0</v>
      </c>
      <c r="N167" s="10">
        <f>D167-H167</f>
        <v>18569.5694</v>
      </c>
      <c r="O167" s="10">
        <f>E167-H167</f>
        <v>0</v>
      </c>
      <c r="P167" s="10">
        <f>IF(E167=0,0,(H167/E167)*100)</f>
        <v>0</v>
      </c>
    </row>
    <row r="168" spans="1:16">
      <c r="A168" s="5" t="s">
        <v>352</v>
      </c>
      <c r="B168" s="6" t="s">
        <v>351</v>
      </c>
      <c r="C168" s="7">
        <v>6111.7718700000005</v>
      </c>
      <c r="D168" s="7">
        <v>15900.477089999998</v>
      </c>
      <c r="E168" s="7">
        <v>0</v>
      </c>
      <c r="F168" s="7">
        <v>171.18298999999999</v>
      </c>
      <c r="G168" s="7">
        <v>0</v>
      </c>
      <c r="H168" s="7">
        <v>159.15</v>
      </c>
      <c r="I168" s="7">
        <v>12.03299</v>
      </c>
      <c r="J168" s="7">
        <v>12.03299</v>
      </c>
      <c r="K168" s="7">
        <f>E168-F168</f>
        <v>-171.18298999999999</v>
      </c>
      <c r="L168" s="7">
        <f>D168-F168</f>
        <v>15729.294099999999</v>
      </c>
      <c r="M168" s="7">
        <f>IF(E168=0,0,(F168/E168)*100)</f>
        <v>0</v>
      </c>
      <c r="N168" s="7">
        <f>D168-H168</f>
        <v>15741.327089999999</v>
      </c>
      <c r="O168" s="7">
        <f>E168-H168</f>
        <v>-159.15</v>
      </c>
      <c r="P168" s="7">
        <f>IF(E168=0,0,(H168/E168)*100)</f>
        <v>0</v>
      </c>
    </row>
    <row r="169" spans="1:16">
      <c r="A169" s="8" t="s">
        <v>313</v>
      </c>
      <c r="B169" s="9" t="s">
        <v>312</v>
      </c>
      <c r="C169" s="10">
        <v>29.459330000000001</v>
      </c>
      <c r="D169" s="10">
        <v>77.82159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>E169-F169</f>
        <v>0</v>
      </c>
      <c r="L169" s="10">
        <f>D169-F169</f>
        <v>77.82159</v>
      </c>
      <c r="M169" s="10">
        <f>IF(E169=0,0,(F169/E169)*100)</f>
        <v>0</v>
      </c>
      <c r="N169" s="10">
        <f>D169-H169</f>
        <v>77.82159</v>
      </c>
      <c r="O169" s="10">
        <f>E169-H169</f>
        <v>0</v>
      </c>
      <c r="P169" s="10">
        <f>IF(E169=0,0,(H169/E169)*100)</f>
        <v>0</v>
      </c>
    </row>
    <row r="170" spans="1:16">
      <c r="A170" s="8" t="s">
        <v>333</v>
      </c>
      <c r="B170" s="9" t="s">
        <v>332</v>
      </c>
      <c r="C170" s="10">
        <v>5186.4967800000004</v>
      </c>
      <c r="D170" s="10">
        <v>10878.062129999998</v>
      </c>
      <c r="E170" s="10">
        <v>0</v>
      </c>
      <c r="F170" s="10">
        <v>171.18298999999999</v>
      </c>
      <c r="G170" s="10">
        <v>0</v>
      </c>
      <c r="H170" s="10">
        <v>159.15</v>
      </c>
      <c r="I170" s="10">
        <v>12.03299</v>
      </c>
      <c r="J170" s="10">
        <v>12.03299</v>
      </c>
      <c r="K170" s="10">
        <f>E170-F170</f>
        <v>-171.18298999999999</v>
      </c>
      <c r="L170" s="10">
        <f>D170-F170</f>
        <v>10706.879139999999</v>
      </c>
      <c r="M170" s="10">
        <f>IF(E170=0,0,(F170/E170)*100)</f>
        <v>0</v>
      </c>
      <c r="N170" s="10">
        <f>D170-H170</f>
        <v>10718.912129999999</v>
      </c>
      <c r="O170" s="10">
        <f>E170-H170</f>
        <v>-159.15</v>
      </c>
      <c r="P170" s="10">
        <f>IF(E170=0,0,(H170/E170)*100)</f>
        <v>0</v>
      </c>
    </row>
    <row r="171" spans="1:16">
      <c r="A171" s="8" t="s">
        <v>330</v>
      </c>
      <c r="B171" s="9" t="s">
        <v>329</v>
      </c>
      <c r="C171" s="10">
        <v>895.81576000000007</v>
      </c>
      <c r="D171" s="10">
        <v>4944.5933700000005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>E171-F171</f>
        <v>0</v>
      </c>
      <c r="L171" s="10">
        <f>D171-F171</f>
        <v>4944.5933700000005</v>
      </c>
      <c r="M171" s="10">
        <f>IF(E171=0,0,(F171/E171)*100)</f>
        <v>0</v>
      </c>
      <c r="N171" s="10">
        <f>D171-H171</f>
        <v>4944.5933700000005</v>
      </c>
      <c r="O171" s="10">
        <f>E171-H171</f>
        <v>0</v>
      </c>
      <c r="P171" s="10">
        <f>IF(E171=0,0,(H171/E171)*100)</f>
        <v>0</v>
      </c>
    </row>
    <row r="172" spans="1:16">
      <c r="A172" s="5" t="s">
        <v>350</v>
      </c>
      <c r="B172" s="6" t="s">
        <v>349</v>
      </c>
      <c r="C172" s="7">
        <v>138.23683999999997</v>
      </c>
      <c r="D172" s="7">
        <v>154.33483999999999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>E172-F172</f>
        <v>0</v>
      </c>
      <c r="L172" s="7">
        <f>D172-F172</f>
        <v>154.33483999999999</v>
      </c>
      <c r="M172" s="7">
        <f>IF(E172=0,0,(F172/E172)*100)</f>
        <v>0</v>
      </c>
      <c r="N172" s="7">
        <f>D172-H172</f>
        <v>154.33483999999999</v>
      </c>
      <c r="O172" s="7">
        <f>E172-H172</f>
        <v>0</v>
      </c>
      <c r="P172" s="7">
        <f>IF(E172=0,0,(H172/E172)*100)</f>
        <v>0</v>
      </c>
    </row>
    <row r="173" spans="1:16">
      <c r="A173" s="8" t="s">
        <v>333</v>
      </c>
      <c r="B173" s="9" t="s">
        <v>332</v>
      </c>
      <c r="C173" s="10">
        <v>4.6738599999999995</v>
      </c>
      <c r="D173" s="10">
        <v>4.6738599999999995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>E173-F173</f>
        <v>0</v>
      </c>
      <c r="L173" s="10">
        <f>D173-F173</f>
        <v>4.6738599999999995</v>
      </c>
      <c r="M173" s="10">
        <f>IF(E173=0,0,(F173/E173)*100)</f>
        <v>0</v>
      </c>
      <c r="N173" s="10">
        <f>D173-H173</f>
        <v>4.6738599999999995</v>
      </c>
      <c r="O173" s="10">
        <f>E173-H173</f>
        <v>0</v>
      </c>
      <c r="P173" s="10">
        <f>IF(E173=0,0,(H173/E173)*100)</f>
        <v>0</v>
      </c>
    </row>
    <row r="174" spans="1:16">
      <c r="A174" s="8" t="s">
        <v>330</v>
      </c>
      <c r="B174" s="9" t="s">
        <v>329</v>
      </c>
      <c r="C174" s="10">
        <v>133.56297999999998</v>
      </c>
      <c r="D174" s="10">
        <v>149.66098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>E174-F174</f>
        <v>0</v>
      </c>
      <c r="L174" s="10">
        <f>D174-F174</f>
        <v>149.66098</v>
      </c>
      <c r="M174" s="10">
        <f>IF(E174=0,0,(F174/E174)*100)</f>
        <v>0</v>
      </c>
      <c r="N174" s="10">
        <f>D174-H174</f>
        <v>149.66098</v>
      </c>
      <c r="O174" s="10">
        <f>E174-H174</f>
        <v>0</v>
      </c>
      <c r="P174" s="10">
        <f>IF(E174=0,0,(H174/E174)*100)</f>
        <v>0</v>
      </c>
    </row>
    <row r="175" spans="1:16">
      <c r="A175" s="5" t="s">
        <v>348</v>
      </c>
      <c r="B175" s="6" t="s">
        <v>347</v>
      </c>
      <c r="C175" s="7">
        <v>0</v>
      </c>
      <c r="D175" s="7">
        <v>49.274999999999999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>E175-F175</f>
        <v>0</v>
      </c>
      <c r="L175" s="7">
        <f>D175-F175</f>
        <v>49.274999999999999</v>
      </c>
      <c r="M175" s="7">
        <f>IF(E175=0,0,(F175/E175)*100)</f>
        <v>0</v>
      </c>
      <c r="N175" s="7">
        <f>D175-H175</f>
        <v>49.274999999999999</v>
      </c>
      <c r="O175" s="7">
        <f>E175-H175</f>
        <v>0</v>
      </c>
      <c r="P175" s="7">
        <f>IF(E175=0,0,(H175/E175)*100)</f>
        <v>0</v>
      </c>
    </row>
    <row r="176" spans="1:16">
      <c r="A176" s="8" t="s">
        <v>346</v>
      </c>
      <c r="B176" s="9" t="s">
        <v>345</v>
      </c>
      <c r="C176" s="10">
        <v>0</v>
      </c>
      <c r="D176" s="10">
        <v>49.274999999999999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>E176-F176</f>
        <v>0</v>
      </c>
      <c r="L176" s="10">
        <f>D176-F176</f>
        <v>49.274999999999999</v>
      </c>
      <c r="M176" s="10">
        <f>IF(E176=0,0,(F176/E176)*100)</f>
        <v>0</v>
      </c>
      <c r="N176" s="10">
        <f>D176-H176</f>
        <v>49.274999999999999</v>
      </c>
      <c r="O176" s="10">
        <f>E176-H176</f>
        <v>0</v>
      </c>
      <c r="P176" s="10">
        <f>IF(E176=0,0,(H176/E176)*100)</f>
        <v>0</v>
      </c>
    </row>
    <row r="177" spans="1:16" ht="25.5">
      <c r="A177" s="5" t="s">
        <v>344</v>
      </c>
      <c r="B177" s="6" t="s">
        <v>343</v>
      </c>
      <c r="C177" s="7">
        <v>15424.846809999999</v>
      </c>
      <c r="D177" s="7">
        <v>1757.6347000000003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>E177-F177</f>
        <v>0</v>
      </c>
      <c r="L177" s="7">
        <f>D177-F177</f>
        <v>1757.6347000000003</v>
      </c>
      <c r="M177" s="7">
        <f>IF(E177=0,0,(F177/E177)*100)</f>
        <v>0</v>
      </c>
      <c r="N177" s="7">
        <f>D177-H177</f>
        <v>1757.6347000000003</v>
      </c>
      <c r="O177" s="7">
        <f>E177-H177</f>
        <v>0</v>
      </c>
      <c r="P177" s="7">
        <f>IF(E177=0,0,(H177/E177)*100)</f>
        <v>0</v>
      </c>
    </row>
    <row r="178" spans="1:16">
      <c r="A178" s="8" t="s">
        <v>313</v>
      </c>
      <c r="B178" s="9" t="s">
        <v>312</v>
      </c>
      <c r="C178" s="10">
        <v>15342.8586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>E178-F178</f>
        <v>0</v>
      </c>
      <c r="L178" s="10">
        <f>D178-F178</f>
        <v>0</v>
      </c>
      <c r="M178" s="10">
        <f>IF(E178=0,0,(F178/E178)*100)</f>
        <v>0</v>
      </c>
      <c r="N178" s="10">
        <f>D178-H178</f>
        <v>0</v>
      </c>
      <c r="O178" s="10">
        <f>E178-H178</f>
        <v>0</v>
      </c>
      <c r="P178" s="10">
        <f>IF(E178=0,0,(H178/E178)*100)</f>
        <v>0</v>
      </c>
    </row>
    <row r="179" spans="1:16">
      <c r="A179" s="8" t="s">
        <v>330</v>
      </c>
      <c r="B179" s="9" t="s">
        <v>329</v>
      </c>
      <c r="C179" s="10">
        <v>81.988210000000009</v>
      </c>
      <c r="D179" s="10">
        <v>1757.6347000000003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>E179-F179</f>
        <v>0</v>
      </c>
      <c r="L179" s="10">
        <f>D179-F179</f>
        <v>1757.6347000000003</v>
      </c>
      <c r="M179" s="10">
        <f>IF(E179=0,0,(F179/E179)*100)</f>
        <v>0</v>
      </c>
      <c r="N179" s="10">
        <f>D179-H179</f>
        <v>1757.6347000000003</v>
      </c>
      <c r="O179" s="10">
        <f>E179-H179</f>
        <v>0</v>
      </c>
      <c r="P179" s="10">
        <f>IF(E179=0,0,(H179/E179)*100)</f>
        <v>0</v>
      </c>
    </row>
    <row r="180" spans="1:16">
      <c r="A180" s="5" t="s">
        <v>342</v>
      </c>
      <c r="B180" s="6" t="s">
        <v>325</v>
      </c>
      <c r="C180" s="7">
        <v>18546.341850000001</v>
      </c>
      <c r="D180" s="7">
        <v>4986.1232299999983</v>
      </c>
      <c r="E180" s="7">
        <v>0</v>
      </c>
      <c r="F180" s="7">
        <v>0</v>
      </c>
      <c r="G180" s="7">
        <v>0</v>
      </c>
      <c r="H180" s="7">
        <v>0</v>
      </c>
      <c r="I180" s="7">
        <v>1.35</v>
      </c>
      <c r="J180" s="7">
        <v>0</v>
      </c>
      <c r="K180" s="7">
        <f>E180-F180</f>
        <v>0</v>
      </c>
      <c r="L180" s="7">
        <f>D180-F180</f>
        <v>4986.1232299999983</v>
      </c>
      <c r="M180" s="7">
        <f>IF(E180=0,0,(F180/E180)*100)</f>
        <v>0</v>
      </c>
      <c r="N180" s="7">
        <f>D180-H180</f>
        <v>4986.1232299999983</v>
      </c>
      <c r="O180" s="7">
        <f>E180-H180</f>
        <v>0</v>
      </c>
      <c r="P180" s="7">
        <f>IF(E180=0,0,(H180/E180)*100)</f>
        <v>0</v>
      </c>
    </row>
    <row r="181" spans="1:16">
      <c r="A181" s="8" t="s">
        <v>313</v>
      </c>
      <c r="B181" s="9" t="s">
        <v>312</v>
      </c>
      <c r="C181" s="10">
        <v>52.080640000000002</v>
      </c>
      <c r="D181" s="10">
        <v>1538.5763999999999</v>
      </c>
      <c r="E181" s="10">
        <v>0</v>
      </c>
      <c r="F181" s="10">
        <v>0</v>
      </c>
      <c r="G181" s="10">
        <v>0</v>
      </c>
      <c r="H181" s="10">
        <v>0</v>
      </c>
      <c r="I181" s="10">
        <v>1.35</v>
      </c>
      <c r="J181" s="10">
        <v>0</v>
      </c>
      <c r="K181" s="10">
        <f>E181-F181</f>
        <v>0</v>
      </c>
      <c r="L181" s="10">
        <f>D181-F181</f>
        <v>1538.5763999999999</v>
      </c>
      <c r="M181" s="10">
        <f>IF(E181=0,0,(F181/E181)*100)</f>
        <v>0</v>
      </c>
      <c r="N181" s="10">
        <f>D181-H181</f>
        <v>1538.5763999999999</v>
      </c>
      <c r="O181" s="10">
        <f>E181-H181</f>
        <v>0</v>
      </c>
      <c r="P181" s="10">
        <f>IF(E181=0,0,(H181/E181)*100)</f>
        <v>0</v>
      </c>
    </row>
    <row r="182" spans="1:16">
      <c r="A182" s="8" t="s">
        <v>333</v>
      </c>
      <c r="B182" s="9" t="s">
        <v>332</v>
      </c>
      <c r="C182" s="10">
        <v>27.701000000000001</v>
      </c>
      <c r="D182" s="10">
        <v>1414.5910000000001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>E182-F182</f>
        <v>0</v>
      </c>
      <c r="L182" s="10">
        <f>D182-F182</f>
        <v>1414.5910000000001</v>
      </c>
      <c r="M182" s="10">
        <f>IF(E182=0,0,(F182/E182)*100)</f>
        <v>0</v>
      </c>
      <c r="N182" s="10">
        <f>D182-H182</f>
        <v>1414.5910000000001</v>
      </c>
      <c r="O182" s="10">
        <f>E182-H182</f>
        <v>0</v>
      </c>
      <c r="P182" s="10">
        <f>IF(E182=0,0,(H182/E182)*100)</f>
        <v>0</v>
      </c>
    </row>
    <row r="183" spans="1:16">
      <c r="A183" s="8" t="s">
        <v>330</v>
      </c>
      <c r="B183" s="9" t="s">
        <v>329</v>
      </c>
      <c r="C183" s="10">
        <v>18466.56021</v>
      </c>
      <c r="D183" s="10">
        <v>2032.9558299999983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>E183-F183</f>
        <v>0</v>
      </c>
      <c r="L183" s="10">
        <f>D183-F183</f>
        <v>2032.9558299999983</v>
      </c>
      <c r="M183" s="10">
        <f>IF(E183=0,0,(F183/E183)*100)</f>
        <v>0</v>
      </c>
      <c r="N183" s="10">
        <f>D183-H183</f>
        <v>2032.9558299999983</v>
      </c>
      <c r="O183" s="10">
        <f>E183-H183</f>
        <v>0</v>
      </c>
      <c r="P183" s="10">
        <f>IF(E183=0,0,(H183/E183)*100)</f>
        <v>0</v>
      </c>
    </row>
    <row r="184" spans="1:16" ht="38.25">
      <c r="A184" s="5" t="s">
        <v>341</v>
      </c>
      <c r="B184" s="6" t="s">
        <v>340</v>
      </c>
      <c r="C184" s="7">
        <v>0</v>
      </c>
      <c r="D184" s="7">
        <v>6944.86049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>E184-F184</f>
        <v>0</v>
      </c>
      <c r="L184" s="7">
        <f>D184-F184</f>
        <v>6944.86049</v>
      </c>
      <c r="M184" s="7">
        <f>IF(E184=0,0,(F184/E184)*100)</f>
        <v>0</v>
      </c>
      <c r="N184" s="7">
        <f>D184-H184</f>
        <v>6944.86049</v>
      </c>
      <c r="O184" s="7">
        <f>E184-H184</f>
        <v>0</v>
      </c>
      <c r="P184" s="7">
        <f>IF(E184=0,0,(H184/E184)*100)</f>
        <v>0</v>
      </c>
    </row>
    <row r="185" spans="1:16">
      <c r="A185" s="8" t="s">
        <v>330</v>
      </c>
      <c r="B185" s="9" t="s">
        <v>329</v>
      </c>
      <c r="C185" s="10">
        <v>0</v>
      </c>
      <c r="D185" s="10">
        <v>6944.86049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>E185-F185</f>
        <v>0</v>
      </c>
      <c r="L185" s="10">
        <f>D185-F185</f>
        <v>6944.86049</v>
      </c>
      <c r="M185" s="10">
        <f>IF(E185=0,0,(F185/E185)*100)</f>
        <v>0</v>
      </c>
      <c r="N185" s="10">
        <f>D185-H185</f>
        <v>6944.86049</v>
      </c>
      <c r="O185" s="10">
        <f>E185-H185</f>
        <v>0</v>
      </c>
      <c r="P185" s="10">
        <f>IF(E185=0,0,(H185/E185)*100)</f>
        <v>0</v>
      </c>
    </row>
    <row r="186" spans="1:16" ht="38.25">
      <c r="A186" s="5" t="s">
        <v>339</v>
      </c>
      <c r="B186" s="6" t="s">
        <v>338</v>
      </c>
      <c r="C186" s="7">
        <v>0</v>
      </c>
      <c r="D186" s="7">
        <v>27993.591277999996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>E186-F186</f>
        <v>0</v>
      </c>
      <c r="L186" s="7">
        <f>D186-F186</f>
        <v>27993.591277999996</v>
      </c>
      <c r="M186" s="7">
        <f>IF(E186=0,0,(F186/E186)*100)</f>
        <v>0</v>
      </c>
      <c r="N186" s="7">
        <f>D186-H186</f>
        <v>27993.591277999996</v>
      </c>
      <c r="O186" s="7">
        <f>E186-H186</f>
        <v>0</v>
      </c>
      <c r="P186" s="7">
        <f>IF(E186=0,0,(H186/E186)*100)</f>
        <v>0</v>
      </c>
    </row>
    <row r="187" spans="1:16">
      <c r="A187" s="8" t="s">
        <v>330</v>
      </c>
      <c r="B187" s="9" t="s">
        <v>329</v>
      </c>
      <c r="C187" s="10">
        <v>0</v>
      </c>
      <c r="D187" s="10">
        <v>27993.591277999996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>E187-F187</f>
        <v>0</v>
      </c>
      <c r="L187" s="10">
        <f>D187-F187</f>
        <v>27993.591277999996</v>
      </c>
      <c r="M187" s="10">
        <f>IF(E187=0,0,(F187/E187)*100)</f>
        <v>0</v>
      </c>
      <c r="N187" s="10">
        <f>D187-H187</f>
        <v>27993.591277999996</v>
      </c>
      <c r="O187" s="10">
        <f>E187-H187</f>
        <v>0</v>
      </c>
      <c r="P187" s="10">
        <f>IF(E187=0,0,(H187/E187)*100)</f>
        <v>0</v>
      </c>
    </row>
    <row r="188" spans="1:16" ht="25.5">
      <c r="A188" s="5" t="s">
        <v>337</v>
      </c>
      <c r="B188" s="6" t="s">
        <v>265</v>
      </c>
      <c r="C188" s="7">
        <v>28319.04736</v>
      </c>
      <c r="D188" s="7">
        <v>38079.165310000004</v>
      </c>
      <c r="E188" s="7">
        <v>1190.5722799999999</v>
      </c>
      <c r="F188" s="7">
        <v>72</v>
      </c>
      <c r="G188" s="7">
        <v>0</v>
      </c>
      <c r="H188" s="7">
        <v>0</v>
      </c>
      <c r="I188" s="7">
        <v>72</v>
      </c>
      <c r="J188" s="7">
        <v>72</v>
      </c>
      <c r="K188" s="7">
        <f>E188-F188</f>
        <v>1118.5722799999999</v>
      </c>
      <c r="L188" s="7">
        <f>D188-F188</f>
        <v>38007.165310000004</v>
      </c>
      <c r="M188" s="7">
        <f>IF(E188=0,0,(F188/E188)*100)</f>
        <v>6.047511873869599</v>
      </c>
      <c r="N188" s="7">
        <f>D188-H188</f>
        <v>38079.165310000004</v>
      </c>
      <c r="O188" s="7">
        <f>E188-H188</f>
        <v>1190.5722799999999</v>
      </c>
      <c r="P188" s="7">
        <f>IF(E188=0,0,(H188/E188)*100)</f>
        <v>0</v>
      </c>
    </row>
    <row r="189" spans="1:16">
      <c r="A189" s="8" t="s">
        <v>333</v>
      </c>
      <c r="B189" s="9" t="s">
        <v>332</v>
      </c>
      <c r="C189" s="10">
        <v>28319.04736</v>
      </c>
      <c r="D189" s="10">
        <v>38079.165310000004</v>
      </c>
      <c r="E189" s="10">
        <v>1190.5722799999999</v>
      </c>
      <c r="F189" s="10">
        <v>72</v>
      </c>
      <c r="G189" s="10">
        <v>0</v>
      </c>
      <c r="H189" s="10">
        <v>0</v>
      </c>
      <c r="I189" s="10">
        <v>72</v>
      </c>
      <c r="J189" s="10">
        <v>72</v>
      </c>
      <c r="K189" s="10">
        <f>E189-F189</f>
        <v>1118.5722799999999</v>
      </c>
      <c r="L189" s="10">
        <f>D189-F189</f>
        <v>38007.165310000004</v>
      </c>
      <c r="M189" s="10">
        <f>IF(E189=0,0,(F189/E189)*100)</f>
        <v>6.047511873869599</v>
      </c>
      <c r="N189" s="10">
        <f>D189-H189</f>
        <v>38079.165310000004</v>
      </c>
      <c r="O189" s="10">
        <f>E189-H189</f>
        <v>1190.5722799999999</v>
      </c>
      <c r="P189" s="10">
        <f>IF(E189=0,0,(H189/E189)*100)</f>
        <v>0</v>
      </c>
    </row>
    <row r="190" spans="1:16" ht="38.25">
      <c r="A190" s="5" t="s">
        <v>336</v>
      </c>
      <c r="B190" s="6" t="s">
        <v>335</v>
      </c>
      <c r="C190" s="7">
        <v>0</v>
      </c>
      <c r="D190" s="7">
        <v>20770.787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>E190-F190</f>
        <v>0</v>
      </c>
      <c r="L190" s="7">
        <f>D190-F190</f>
        <v>20770.787</v>
      </c>
      <c r="M190" s="7">
        <f>IF(E190=0,0,(F190/E190)*100)</f>
        <v>0</v>
      </c>
      <c r="N190" s="7">
        <f>D190-H190</f>
        <v>20770.787</v>
      </c>
      <c r="O190" s="7">
        <f>E190-H190</f>
        <v>0</v>
      </c>
      <c r="P190" s="7">
        <f>IF(E190=0,0,(H190/E190)*100)</f>
        <v>0</v>
      </c>
    </row>
    <row r="191" spans="1:16">
      <c r="A191" s="8" t="s">
        <v>333</v>
      </c>
      <c r="B191" s="9" t="s">
        <v>332</v>
      </c>
      <c r="C191" s="10">
        <v>0</v>
      </c>
      <c r="D191" s="10">
        <v>20770.787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>E191-F191</f>
        <v>0</v>
      </c>
      <c r="L191" s="10">
        <f>D191-F191</f>
        <v>20770.787</v>
      </c>
      <c r="M191" s="10">
        <f>IF(E191=0,0,(F191/E191)*100)</f>
        <v>0</v>
      </c>
      <c r="N191" s="10">
        <f>D191-H191</f>
        <v>20770.787</v>
      </c>
      <c r="O191" s="10">
        <f>E191-H191</f>
        <v>0</v>
      </c>
      <c r="P191" s="10">
        <f>IF(E191=0,0,(H191/E191)*100)</f>
        <v>0</v>
      </c>
    </row>
    <row r="192" spans="1:16">
      <c r="A192" s="5" t="s">
        <v>334</v>
      </c>
      <c r="B192" s="6" t="s">
        <v>70</v>
      </c>
      <c r="C192" s="7">
        <v>727.85706999999991</v>
      </c>
      <c r="D192" s="7">
        <v>291.26826999999997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>E192-F192</f>
        <v>0</v>
      </c>
      <c r="L192" s="7">
        <f>D192-F192</f>
        <v>291.26826999999997</v>
      </c>
      <c r="M192" s="7">
        <f>IF(E192=0,0,(F192/E192)*100)</f>
        <v>0</v>
      </c>
      <c r="N192" s="7">
        <f>D192-H192</f>
        <v>291.26826999999997</v>
      </c>
      <c r="O192" s="7">
        <f>E192-H192</f>
        <v>0</v>
      </c>
      <c r="P192" s="7">
        <f>IF(E192=0,0,(H192/E192)*100)</f>
        <v>0</v>
      </c>
    </row>
    <row r="193" spans="1:16">
      <c r="A193" s="8" t="s">
        <v>333</v>
      </c>
      <c r="B193" s="9" t="s">
        <v>332</v>
      </c>
      <c r="C193" s="10">
        <v>727.85706999999991</v>
      </c>
      <c r="D193" s="10">
        <v>291.26826999999997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>E193-F193</f>
        <v>0</v>
      </c>
      <c r="L193" s="10">
        <f>D193-F193</f>
        <v>291.26826999999997</v>
      </c>
      <c r="M193" s="10">
        <f>IF(E193=0,0,(F193/E193)*100)</f>
        <v>0</v>
      </c>
      <c r="N193" s="10">
        <f>D193-H193</f>
        <v>291.26826999999997</v>
      </c>
      <c r="O193" s="10">
        <f>E193-H193</f>
        <v>0</v>
      </c>
      <c r="P193" s="10">
        <f>IF(E193=0,0,(H193/E193)*100)</f>
        <v>0</v>
      </c>
    </row>
    <row r="194" spans="1:16" ht="63.75">
      <c r="A194" s="5" t="s">
        <v>331</v>
      </c>
      <c r="B194" s="6" t="s">
        <v>316</v>
      </c>
      <c r="C194" s="7">
        <v>0</v>
      </c>
      <c r="D194" s="7">
        <v>700</v>
      </c>
      <c r="E194" s="7">
        <v>700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>E194-F194</f>
        <v>700</v>
      </c>
      <c r="L194" s="7">
        <f>D194-F194</f>
        <v>700</v>
      </c>
      <c r="M194" s="7">
        <f>IF(E194=0,0,(F194/E194)*100)</f>
        <v>0</v>
      </c>
      <c r="N194" s="7">
        <f>D194-H194</f>
        <v>700</v>
      </c>
      <c r="O194" s="7">
        <f>E194-H194</f>
        <v>700</v>
      </c>
      <c r="P194" s="7">
        <f>IF(E194=0,0,(H194/E194)*100)</f>
        <v>0</v>
      </c>
    </row>
    <row r="195" spans="1:16">
      <c r="A195" s="8" t="s">
        <v>330</v>
      </c>
      <c r="B195" s="9" t="s">
        <v>329</v>
      </c>
      <c r="C195" s="10">
        <v>0</v>
      </c>
      <c r="D195" s="10">
        <v>700</v>
      </c>
      <c r="E195" s="10">
        <v>700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>E195-F195</f>
        <v>700</v>
      </c>
      <c r="L195" s="10">
        <f>D195-F195</f>
        <v>700</v>
      </c>
      <c r="M195" s="10">
        <f>IF(E195=0,0,(F195/E195)*100)</f>
        <v>0</v>
      </c>
      <c r="N195" s="10">
        <f>D195-H195</f>
        <v>700</v>
      </c>
      <c r="O195" s="10">
        <f>E195-H195</f>
        <v>700</v>
      </c>
      <c r="P195" s="10">
        <f>IF(E195=0,0,(H195/E195)*100)</f>
        <v>0</v>
      </c>
    </row>
    <row r="196" spans="1:16" ht="63.75">
      <c r="A196" s="5" t="s">
        <v>328</v>
      </c>
      <c r="B196" s="6" t="s">
        <v>327</v>
      </c>
      <c r="C196" s="7">
        <v>0</v>
      </c>
      <c r="D196" s="7">
        <v>22299.760000000002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>E196-F196</f>
        <v>0</v>
      </c>
      <c r="L196" s="7">
        <f>D196-F196</f>
        <v>22299.760000000002</v>
      </c>
      <c r="M196" s="7">
        <f>IF(E196=0,0,(F196/E196)*100)</f>
        <v>0</v>
      </c>
      <c r="N196" s="7">
        <f>D196-H196</f>
        <v>22299.760000000002</v>
      </c>
      <c r="O196" s="7">
        <f>E196-H196</f>
        <v>0</v>
      </c>
      <c r="P196" s="7">
        <f>IF(E196=0,0,(H196/E196)*100)</f>
        <v>0</v>
      </c>
    </row>
    <row r="197" spans="1:16" ht="25.5">
      <c r="A197" s="8" t="s">
        <v>311</v>
      </c>
      <c r="B197" s="9" t="s">
        <v>310</v>
      </c>
      <c r="C197" s="10">
        <v>0</v>
      </c>
      <c r="D197" s="10">
        <v>22299.760000000002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>E197-F197</f>
        <v>0</v>
      </c>
      <c r="L197" s="10">
        <f>D197-F197</f>
        <v>22299.760000000002</v>
      </c>
      <c r="M197" s="10">
        <f>IF(E197=0,0,(F197/E197)*100)</f>
        <v>0</v>
      </c>
      <c r="N197" s="10">
        <f>D197-H197</f>
        <v>22299.760000000002</v>
      </c>
      <c r="O197" s="10">
        <f>E197-H197</f>
        <v>0</v>
      </c>
      <c r="P197" s="10">
        <f>IF(E197=0,0,(H197/E197)*100)</f>
        <v>0</v>
      </c>
    </row>
    <row r="198" spans="1:16" ht="25.5">
      <c r="A198" s="5" t="s">
        <v>244</v>
      </c>
      <c r="B198" s="6" t="s">
        <v>245</v>
      </c>
      <c r="C198" s="7">
        <v>78</v>
      </c>
      <c r="D198" s="7">
        <v>628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>E198-F198</f>
        <v>0</v>
      </c>
      <c r="L198" s="7">
        <f>D198-F198</f>
        <v>628</v>
      </c>
      <c r="M198" s="7">
        <f>IF(E198=0,0,(F198/E198)*100)</f>
        <v>0</v>
      </c>
      <c r="N198" s="7">
        <f>D198-H198</f>
        <v>628</v>
      </c>
      <c r="O198" s="7">
        <f>E198-H198</f>
        <v>0</v>
      </c>
      <c r="P198" s="7">
        <f>IF(E198=0,0,(H198/E198)*100)</f>
        <v>0</v>
      </c>
    </row>
    <row r="199" spans="1:16">
      <c r="A199" s="5" t="s">
        <v>247</v>
      </c>
      <c r="B199" s="6" t="s">
        <v>176</v>
      </c>
      <c r="C199" s="7">
        <v>50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>E199-F199</f>
        <v>0</v>
      </c>
      <c r="L199" s="7">
        <f>D199-F199</f>
        <v>0</v>
      </c>
      <c r="M199" s="7">
        <f>IF(E199=0,0,(F199/E199)*100)</f>
        <v>0</v>
      </c>
      <c r="N199" s="7">
        <f>D199-H199</f>
        <v>0</v>
      </c>
      <c r="O199" s="7">
        <f>E199-H199</f>
        <v>0</v>
      </c>
      <c r="P199" s="7">
        <f>IF(E199=0,0,(H199/E199)*100)</f>
        <v>0</v>
      </c>
    </row>
    <row r="200" spans="1:16" ht="25.5">
      <c r="A200" s="8" t="s">
        <v>249</v>
      </c>
      <c r="B200" s="9" t="s">
        <v>250</v>
      </c>
      <c r="C200" s="10">
        <v>50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>E200-F200</f>
        <v>0</v>
      </c>
      <c r="L200" s="10">
        <f>D200-F200</f>
        <v>0</v>
      </c>
      <c r="M200" s="10">
        <f>IF(E200=0,0,(F200/E200)*100)</f>
        <v>0</v>
      </c>
      <c r="N200" s="10">
        <f>D200-H200</f>
        <v>0</v>
      </c>
      <c r="O200" s="10">
        <f>E200-H200</f>
        <v>0</v>
      </c>
      <c r="P200" s="10">
        <f>IF(E200=0,0,(H200/E200)*100)</f>
        <v>0</v>
      </c>
    </row>
    <row r="201" spans="1:16">
      <c r="A201" s="5" t="s">
        <v>248</v>
      </c>
      <c r="B201" s="6" t="s">
        <v>62</v>
      </c>
      <c r="C201" s="7">
        <v>0</v>
      </c>
      <c r="D201" s="7">
        <v>500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>E201-F201</f>
        <v>0</v>
      </c>
      <c r="L201" s="7">
        <f>D201-F201</f>
        <v>500</v>
      </c>
      <c r="M201" s="7">
        <f>IF(E201=0,0,(F201/E201)*100)</f>
        <v>0</v>
      </c>
      <c r="N201" s="7">
        <f>D201-H201</f>
        <v>500</v>
      </c>
      <c r="O201" s="7">
        <f>E201-H201</f>
        <v>0</v>
      </c>
      <c r="P201" s="7">
        <f>IF(E201=0,0,(H201/E201)*100)</f>
        <v>0</v>
      </c>
    </row>
    <row r="202" spans="1:16" ht="25.5">
      <c r="A202" s="8" t="s">
        <v>249</v>
      </c>
      <c r="B202" s="9" t="s">
        <v>250</v>
      </c>
      <c r="C202" s="10">
        <v>0</v>
      </c>
      <c r="D202" s="10">
        <v>500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>E202-F202</f>
        <v>0</v>
      </c>
      <c r="L202" s="10">
        <f>D202-F202</f>
        <v>500</v>
      </c>
      <c r="M202" s="10">
        <f>IF(E202=0,0,(F202/E202)*100)</f>
        <v>0</v>
      </c>
      <c r="N202" s="10">
        <f>D202-H202</f>
        <v>500</v>
      </c>
      <c r="O202" s="10">
        <f>E202-H202</f>
        <v>0</v>
      </c>
      <c r="P202" s="10">
        <f>IF(E202=0,0,(H202/E202)*100)</f>
        <v>0</v>
      </c>
    </row>
    <row r="203" spans="1:16">
      <c r="A203" s="5" t="s">
        <v>326</v>
      </c>
      <c r="B203" s="6" t="s">
        <v>325</v>
      </c>
      <c r="C203" s="7">
        <v>0</v>
      </c>
      <c r="D203" s="7">
        <v>100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>E203-F203</f>
        <v>0</v>
      </c>
      <c r="L203" s="7">
        <f>D203-F203</f>
        <v>100</v>
      </c>
      <c r="M203" s="7">
        <f>IF(E203=0,0,(F203/E203)*100)</f>
        <v>0</v>
      </c>
      <c r="N203" s="7">
        <f>D203-H203</f>
        <v>100</v>
      </c>
      <c r="O203" s="7">
        <f>E203-H203</f>
        <v>0</v>
      </c>
      <c r="P203" s="7">
        <f>IF(E203=0,0,(H203/E203)*100)</f>
        <v>0</v>
      </c>
    </row>
    <row r="204" spans="1:16">
      <c r="A204" s="8" t="s">
        <v>313</v>
      </c>
      <c r="B204" s="9" t="s">
        <v>312</v>
      </c>
      <c r="C204" s="10">
        <v>0</v>
      </c>
      <c r="D204" s="10">
        <v>100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>E204-F204</f>
        <v>0</v>
      </c>
      <c r="L204" s="10">
        <f>D204-F204</f>
        <v>100</v>
      </c>
      <c r="M204" s="10">
        <f>IF(E204=0,0,(F204/E204)*100)</f>
        <v>0</v>
      </c>
      <c r="N204" s="10">
        <f>D204-H204</f>
        <v>100</v>
      </c>
      <c r="O204" s="10">
        <f>E204-H204</f>
        <v>0</v>
      </c>
      <c r="P204" s="10">
        <f>IF(E204=0,0,(H204/E204)*100)</f>
        <v>0</v>
      </c>
    </row>
    <row r="205" spans="1:16" ht="38.25">
      <c r="A205" s="5" t="s">
        <v>324</v>
      </c>
      <c r="B205" s="6" t="s">
        <v>323</v>
      </c>
      <c r="C205" s="7">
        <v>28</v>
      </c>
      <c r="D205" s="7">
        <v>28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>E205-F205</f>
        <v>0</v>
      </c>
      <c r="L205" s="7">
        <f>D205-F205</f>
        <v>28</v>
      </c>
      <c r="M205" s="7">
        <f>IF(E205=0,0,(F205/E205)*100)</f>
        <v>0</v>
      </c>
      <c r="N205" s="7">
        <f>D205-H205</f>
        <v>28</v>
      </c>
      <c r="O205" s="7">
        <f>E205-H205</f>
        <v>0</v>
      </c>
      <c r="P205" s="7">
        <f>IF(E205=0,0,(H205/E205)*100)</f>
        <v>0</v>
      </c>
    </row>
    <row r="206" spans="1:16" ht="25.5">
      <c r="A206" s="8" t="s">
        <v>249</v>
      </c>
      <c r="B206" s="9" t="s">
        <v>250</v>
      </c>
      <c r="C206" s="10">
        <v>28</v>
      </c>
      <c r="D206" s="10">
        <v>28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>E206-F206</f>
        <v>0</v>
      </c>
      <c r="L206" s="10">
        <f>D206-F206</f>
        <v>28</v>
      </c>
      <c r="M206" s="10">
        <f>IF(E206=0,0,(F206/E206)*100)</f>
        <v>0</v>
      </c>
      <c r="N206" s="10">
        <f>D206-H206</f>
        <v>28</v>
      </c>
      <c r="O206" s="10">
        <f>E206-H206</f>
        <v>0</v>
      </c>
      <c r="P206" s="10">
        <f>IF(E206=0,0,(H206/E206)*100)</f>
        <v>0</v>
      </c>
    </row>
    <row r="207" spans="1:16">
      <c r="A207" s="5" t="s">
        <v>254</v>
      </c>
      <c r="B207" s="6" t="s">
        <v>255</v>
      </c>
      <c r="C207" s="7">
        <v>3681.67002</v>
      </c>
      <c r="D207" s="7">
        <v>4622.5546300000005</v>
      </c>
      <c r="E207" s="7">
        <v>190.10499999999999</v>
      </c>
      <c r="F207" s="7">
        <v>0</v>
      </c>
      <c r="G207" s="7">
        <v>0</v>
      </c>
      <c r="H207" s="7">
        <v>0</v>
      </c>
      <c r="I207" s="7">
        <v>103.67134</v>
      </c>
      <c r="J207" s="7">
        <v>0</v>
      </c>
      <c r="K207" s="7">
        <f>E207-F207</f>
        <v>190.10499999999999</v>
      </c>
      <c r="L207" s="7">
        <f>D207-F207</f>
        <v>4622.5546300000005</v>
      </c>
      <c r="M207" s="7">
        <f>IF(E207=0,0,(F207/E207)*100)</f>
        <v>0</v>
      </c>
      <c r="N207" s="7">
        <f>D207-H207</f>
        <v>4622.5546300000005</v>
      </c>
      <c r="O207" s="7">
        <f>E207-H207</f>
        <v>190.10499999999999</v>
      </c>
      <c r="P207" s="7">
        <f>IF(E207=0,0,(H207/E207)*100)</f>
        <v>0</v>
      </c>
    </row>
    <row r="208" spans="1:16" ht="25.5">
      <c r="A208" s="5" t="s">
        <v>322</v>
      </c>
      <c r="B208" s="6" t="s">
        <v>64</v>
      </c>
      <c r="C208" s="7">
        <v>750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>E208-F208</f>
        <v>0</v>
      </c>
      <c r="L208" s="7">
        <f>D208-F208</f>
        <v>0</v>
      </c>
      <c r="M208" s="7">
        <f>IF(E208=0,0,(F208/E208)*100)</f>
        <v>0</v>
      </c>
      <c r="N208" s="7">
        <f>D208-H208</f>
        <v>0</v>
      </c>
      <c r="O208" s="7">
        <f>E208-H208</f>
        <v>0</v>
      </c>
      <c r="P208" s="7">
        <f>IF(E208=0,0,(H208/E208)*100)</f>
        <v>0</v>
      </c>
    </row>
    <row r="209" spans="1:16" ht="25.5">
      <c r="A209" s="8" t="s">
        <v>319</v>
      </c>
      <c r="B209" s="9" t="s">
        <v>318</v>
      </c>
      <c r="C209" s="10">
        <v>750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>E209-F209</f>
        <v>0</v>
      </c>
      <c r="L209" s="10">
        <f>D209-F209</f>
        <v>0</v>
      </c>
      <c r="M209" s="10">
        <f>IF(E209=0,0,(F209/E209)*100)</f>
        <v>0</v>
      </c>
      <c r="N209" s="10">
        <f>D209-H209</f>
        <v>0</v>
      </c>
      <c r="O209" s="10">
        <f>E209-H209</f>
        <v>0</v>
      </c>
      <c r="P209" s="10">
        <f>IF(E209=0,0,(H209/E209)*100)</f>
        <v>0</v>
      </c>
    </row>
    <row r="210" spans="1:16" ht="25.5">
      <c r="A210" s="5" t="s">
        <v>262</v>
      </c>
      <c r="B210" s="6" t="s">
        <v>263</v>
      </c>
      <c r="C210" s="7">
        <v>48.4</v>
      </c>
      <c r="D210" s="7">
        <v>573.4</v>
      </c>
      <c r="E210" s="7">
        <v>0</v>
      </c>
      <c r="F210" s="7">
        <v>0</v>
      </c>
      <c r="G210" s="7">
        <v>0</v>
      </c>
      <c r="H210" s="7">
        <v>0</v>
      </c>
      <c r="I210" s="7">
        <v>103.67134</v>
      </c>
      <c r="J210" s="7">
        <v>0</v>
      </c>
      <c r="K210" s="7">
        <f>E210-F210</f>
        <v>0</v>
      </c>
      <c r="L210" s="7">
        <f>D210-F210</f>
        <v>573.4</v>
      </c>
      <c r="M210" s="7">
        <f>IF(E210=0,0,(F210/E210)*100)</f>
        <v>0</v>
      </c>
      <c r="N210" s="7">
        <f>D210-H210</f>
        <v>573.4</v>
      </c>
      <c r="O210" s="7">
        <f>E210-H210</f>
        <v>0</v>
      </c>
      <c r="P210" s="7">
        <f>IF(E210=0,0,(H210/E210)*100)</f>
        <v>0</v>
      </c>
    </row>
    <row r="211" spans="1:16" ht="25.5">
      <c r="A211" s="8" t="s">
        <v>319</v>
      </c>
      <c r="B211" s="9" t="s">
        <v>318</v>
      </c>
      <c r="C211" s="10">
        <v>48.4</v>
      </c>
      <c r="D211" s="10">
        <v>573.4</v>
      </c>
      <c r="E211" s="10">
        <v>0</v>
      </c>
      <c r="F211" s="10">
        <v>0</v>
      </c>
      <c r="G211" s="10">
        <v>0</v>
      </c>
      <c r="H211" s="10">
        <v>0</v>
      </c>
      <c r="I211" s="10">
        <v>103.67134</v>
      </c>
      <c r="J211" s="10">
        <v>0</v>
      </c>
      <c r="K211" s="10">
        <f>E211-F211</f>
        <v>0</v>
      </c>
      <c r="L211" s="10">
        <f>D211-F211</f>
        <v>573.4</v>
      </c>
      <c r="M211" s="10">
        <f>IF(E211=0,0,(F211/E211)*100)</f>
        <v>0</v>
      </c>
      <c r="N211" s="10">
        <f>D211-H211</f>
        <v>573.4</v>
      </c>
      <c r="O211" s="10">
        <f>E211-H211</f>
        <v>0</v>
      </c>
      <c r="P211" s="10">
        <f>IF(E211=0,0,(H211/E211)*100)</f>
        <v>0</v>
      </c>
    </row>
    <row r="212" spans="1:16" ht="25.5">
      <c r="A212" s="5" t="s">
        <v>264</v>
      </c>
      <c r="B212" s="6" t="s">
        <v>265</v>
      </c>
      <c r="C212" s="7">
        <v>0</v>
      </c>
      <c r="D212" s="7">
        <v>43.387720000000002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>E212-F212</f>
        <v>0</v>
      </c>
      <c r="L212" s="7">
        <f>D212-F212</f>
        <v>43.387720000000002</v>
      </c>
      <c r="M212" s="7">
        <f>IF(E212=0,0,(F212/E212)*100)</f>
        <v>0</v>
      </c>
      <c r="N212" s="7">
        <f>D212-H212</f>
        <v>43.387720000000002</v>
      </c>
      <c r="O212" s="7">
        <f>E212-H212</f>
        <v>0</v>
      </c>
      <c r="P212" s="7">
        <f>IF(E212=0,0,(H212/E212)*100)</f>
        <v>0</v>
      </c>
    </row>
    <row r="213" spans="1:16" ht="25.5">
      <c r="A213" s="8" t="s">
        <v>57</v>
      </c>
      <c r="B213" s="9" t="s">
        <v>58</v>
      </c>
      <c r="C213" s="10">
        <v>0</v>
      </c>
      <c r="D213" s="10">
        <v>43.387720000000002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>E213-F213</f>
        <v>0</v>
      </c>
      <c r="L213" s="10">
        <f>D213-F213</f>
        <v>43.387720000000002</v>
      </c>
      <c r="M213" s="10">
        <f>IF(E213=0,0,(F213/E213)*100)</f>
        <v>0</v>
      </c>
      <c r="N213" s="10">
        <f>D213-H213</f>
        <v>43.387720000000002</v>
      </c>
      <c r="O213" s="10">
        <f>E213-H213</f>
        <v>0</v>
      </c>
      <c r="P213" s="10">
        <f>IF(E213=0,0,(H213/E213)*100)</f>
        <v>0</v>
      </c>
    </row>
    <row r="214" spans="1:16">
      <c r="A214" s="5" t="s">
        <v>321</v>
      </c>
      <c r="B214" s="6" t="s">
        <v>320</v>
      </c>
      <c r="C214" s="7">
        <v>684.27002000000005</v>
      </c>
      <c r="D214" s="7">
        <v>1434.2700200000002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>E214-F214</f>
        <v>0</v>
      </c>
      <c r="L214" s="7">
        <f>D214-F214</f>
        <v>1434.2700200000002</v>
      </c>
      <c r="M214" s="7">
        <f>IF(E214=0,0,(F214/E214)*100)</f>
        <v>0</v>
      </c>
      <c r="N214" s="7">
        <f>D214-H214</f>
        <v>1434.2700200000002</v>
      </c>
      <c r="O214" s="7">
        <f>E214-H214</f>
        <v>0</v>
      </c>
      <c r="P214" s="7">
        <f>IF(E214=0,0,(H214/E214)*100)</f>
        <v>0</v>
      </c>
    </row>
    <row r="215" spans="1:16" ht="25.5">
      <c r="A215" s="8" t="s">
        <v>319</v>
      </c>
      <c r="B215" s="9" t="s">
        <v>318</v>
      </c>
      <c r="C215" s="10">
        <v>684.27002000000005</v>
      </c>
      <c r="D215" s="10">
        <v>1434.2700200000002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>E215-F215</f>
        <v>0</v>
      </c>
      <c r="L215" s="10">
        <f>D215-F215</f>
        <v>1434.2700200000002</v>
      </c>
      <c r="M215" s="10">
        <f>IF(E215=0,0,(F215/E215)*100)</f>
        <v>0</v>
      </c>
      <c r="N215" s="10">
        <f>D215-H215</f>
        <v>1434.2700200000002</v>
      </c>
      <c r="O215" s="10">
        <f>E215-H215</f>
        <v>0</v>
      </c>
      <c r="P215" s="10">
        <f>IF(E215=0,0,(H215/E215)*100)</f>
        <v>0</v>
      </c>
    </row>
    <row r="216" spans="1:16" ht="63.75">
      <c r="A216" s="5" t="s">
        <v>317</v>
      </c>
      <c r="B216" s="6" t="s">
        <v>316</v>
      </c>
      <c r="C216" s="7">
        <v>2199</v>
      </c>
      <c r="D216" s="7">
        <v>2571.4968900000003</v>
      </c>
      <c r="E216" s="7">
        <v>190.10499999999999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>E216-F216</f>
        <v>190.10499999999999</v>
      </c>
      <c r="L216" s="7">
        <f>D216-F216</f>
        <v>2571.4968900000003</v>
      </c>
      <c r="M216" s="7">
        <f>IF(E216=0,0,(F216/E216)*100)</f>
        <v>0</v>
      </c>
      <c r="N216" s="7">
        <f>D216-H216</f>
        <v>2571.4968900000003</v>
      </c>
      <c r="O216" s="7">
        <f>E216-H216</f>
        <v>190.10499999999999</v>
      </c>
      <c r="P216" s="7">
        <f>IF(E216=0,0,(H216/E216)*100)</f>
        <v>0</v>
      </c>
    </row>
    <row r="217" spans="1:16" ht="25.5">
      <c r="A217" s="8" t="s">
        <v>57</v>
      </c>
      <c r="B217" s="9" t="s">
        <v>58</v>
      </c>
      <c r="C217" s="10">
        <v>2199</v>
      </c>
      <c r="D217" s="10">
        <v>2571.4968900000003</v>
      </c>
      <c r="E217" s="10">
        <v>190.10499999999999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>E217-F217</f>
        <v>190.10499999999999</v>
      </c>
      <c r="L217" s="10">
        <f>D217-F217</f>
        <v>2571.4968900000003</v>
      </c>
      <c r="M217" s="10">
        <f>IF(E217=0,0,(F217/E217)*100)</f>
        <v>0</v>
      </c>
      <c r="N217" s="10">
        <f>D217-H217</f>
        <v>2571.4968900000003</v>
      </c>
      <c r="O217" s="10">
        <f>E217-H217</f>
        <v>190.10499999999999</v>
      </c>
      <c r="P217" s="10">
        <f>IF(E217=0,0,(H217/E217)*100)</f>
        <v>0</v>
      </c>
    </row>
    <row r="218" spans="1:16" ht="25.5">
      <c r="A218" s="5" t="s">
        <v>267</v>
      </c>
      <c r="B218" s="6" t="s">
        <v>268</v>
      </c>
      <c r="C218" s="7">
        <v>0</v>
      </c>
      <c r="D218" s="7">
        <v>25.761000000000003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>E218-F218</f>
        <v>0</v>
      </c>
      <c r="L218" s="7">
        <f>D218-F218</f>
        <v>25.761000000000003</v>
      </c>
      <c r="M218" s="7">
        <f>IF(E218=0,0,(F218/E218)*100)</f>
        <v>0</v>
      </c>
      <c r="N218" s="7">
        <f>D218-H218</f>
        <v>25.761000000000003</v>
      </c>
      <c r="O218" s="7">
        <f>E218-H218</f>
        <v>0</v>
      </c>
      <c r="P218" s="7">
        <f>IF(E218=0,0,(H218/E218)*100)</f>
        <v>0</v>
      </c>
    </row>
    <row r="219" spans="1:16" ht="38.25">
      <c r="A219" s="5" t="s">
        <v>269</v>
      </c>
      <c r="B219" s="6" t="s">
        <v>46</v>
      </c>
      <c r="C219" s="7">
        <v>0</v>
      </c>
      <c r="D219" s="7">
        <v>15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>E219-F219</f>
        <v>0</v>
      </c>
      <c r="L219" s="7">
        <f>D219-F219</f>
        <v>15</v>
      </c>
      <c r="M219" s="7">
        <f>IF(E219=0,0,(F219/E219)*100)</f>
        <v>0</v>
      </c>
      <c r="N219" s="7">
        <f>D219-H219</f>
        <v>15</v>
      </c>
      <c r="O219" s="7">
        <f>E219-H219</f>
        <v>0</v>
      </c>
      <c r="P219" s="7">
        <f>IF(E219=0,0,(H219/E219)*100)</f>
        <v>0</v>
      </c>
    </row>
    <row r="220" spans="1:16" ht="25.5">
      <c r="A220" s="8" t="s">
        <v>315</v>
      </c>
      <c r="B220" s="9" t="s">
        <v>314</v>
      </c>
      <c r="C220" s="10">
        <v>0</v>
      </c>
      <c r="D220" s="10">
        <v>15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>E220-F220</f>
        <v>0</v>
      </c>
      <c r="L220" s="10">
        <f>D220-F220</f>
        <v>15</v>
      </c>
      <c r="M220" s="10">
        <f>IF(E220=0,0,(F220/E220)*100)</f>
        <v>0</v>
      </c>
      <c r="N220" s="10">
        <f>D220-H220</f>
        <v>15</v>
      </c>
      <c r="O220" s="10">
        <f>E220-H220</f>
        <v>0</v>
      </c>
      <c r="P220" s="10">
        <f>IF(E220=0,0,(H220/E220)*100)</f>
        <v>0</v>
      </c>
    </row>
    <row r="221" spans="1:16">
      <c r="A221" s="5" t="s">
        <v>275</v>
      </c>
      <c r="B221" s="6" t="s">
        <v>178</v>
      </c>
      <c r="C221" s="7">
        <v>0</v>
      </c>
      <c r="D221" s="7">
        <v>10.761000000000001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>E221-F221</f>
        <v>0</v>
      </c>
      <c r="L221" s="7">
        <f>D221-F221</f>
        <v>10.761000000000001</v>
      </c>
      <c r="M221" s="7">
        <f>IF(E221=0,0,(F221/E221)*100)</f>
        <v>0</v>
      </c>
      <c r="N221" s="7">
        <f>D221-H221</f>
        <v>10.761000000000001</v>
      </c>
      <c r="O221" s="7">
        <f>E221-H221</f>
        <v>0</v>
      </c>
      <c r="P221" s="7">
        <f>IF(E221=0,0,(H221/E221)*100)</f>
        <v>0</v>
      </c>
    </row>
    <row r="222" spans="1:16" ht="25.5">
      <c r="A222" s="8" t="s">
        <v>315</v>
      </c>
      <c r="B222" s="9" t="s">
        <v>314</v>
      </c>
      <c r="C222" s="10">
        <v>0</v>
      </c>
      <c r="D222" s="10">
        <v>10.761000000000001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>E222-F222</f>
        <v>0</v>
      </c>
      <c r="L222" s="10">
        <f>D222-F222</f>
        <v>10.761000000000001</v>
      </c>
      <c r="M222" s="10">
        <f>IF(E222=0,0,(F222/E222)*100)</f>
        <v>0</v>
      </c>
      <c r="N222" s="10">
        <f>D222-H222</f>
        <v>10.761000000000001</v>
      </c>
      <c r="O222" s="10">
        <f>E222-H222</f>
        <v>0</v>
      </c>
      <c r="P222" s="10">
        <f>IF(E222=0,0,(H222/E222)*100)</f>
        <v>0</v>
      </c>
    </row>
    <row r="223" spans="1:16" ht="25.5">
      <c r="A223" s="5" t="s">
        <v>277</v>
      </c>
      <c r="B223" s="6" t="s">
        <v>278</v>
      </c>
      <c r="C223" s="7">
        <v>0</v>
      </c>
      <c r="D223" s="7">
        <v>237.8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>E223-F223</f>
        <v>0</v>
      </c>
      <c r="L223" s="7">
        <f>D223-F223</f>
        <v>237.8</v>
      </c>
      <c r="M223" s="7">
        <f>IF(E223=0,0,(F223/E223)*100)</f>
        <v>0</v>
      </c>
      <c r="N223" s="7">
        <f>D223-H223</f>
        <v>237.8</v>
      </c>
      <c r="O223" s="7">
        <f>E223-H223</f>
        <v>0</v>
      </c>
      <c r="P223" s="7">
        <f>IF(E223=0,0,(H223/E223)*100)</f>
        <v>0</v>
      </c>
    </row>
    <row r="224" spans="1:16">
      <c r="A224" s="5" t="s">
        <v>286</v>
      </c>
      <c r="B224" s="6" t="s">
        <v>287</v>
      </c>
      <c r="C224" s="7">
        <v>0</v>
      </c>
      <c r="D224" s="7">
        <v>237.8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>E224-F224</f>
        <v>0</v>
      </c>
      <c r="L224" s="7">
        <f>D224-F224</f>
        <v>237.8</v>
      </c>
      <c r="M224" s="7">
        <f>IF(E224=0,0,(F224/E224)*100)</f>
        <v>0</v>
      </c>
      <c r="N224" s="7">
        <f>D224-H224</f>
        <v>237.8</v>
      </c>
      <c r="O224" s="7">
        <f>E224-H224</f>
        <v>0</v>
      </c>
      <c r="P224" s="7">
        <f>IF(E224=0,0,(H224/E224)*100)</f>
        <v>0</v>
      </c>
    </row>
    <row r="225" spans="1:16">
      <c r="A225" s="8" t="s">
        <v>313</v>
      </c>
      <c r="B225" s="9" t="s">
        <v>312</v>
      </c>
      <c r="C225" s="10">
        <v>0</v>
      </c>
      <c r="D225" s="10">
        <v>237.8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>E225-F225</f>
        <v>0</v>
      </c>
      <c r="L225" s="10">
        <f>D225-F225</f>
        <v>237.8</v>
      </c>
      <c r="M225" s="10">
        <f>IF(E225=0,0,(F225/E225)*100)</f>
        <v>0</v>
      </c>
      <c r="N225" s="10">
        <f>D225-H225</f>
        <v>237.8</v>
      </c>
      <c r="O225" s="10">
        <f>E225-H225</f>
        <v>0</v>
      </c>
      <c r="P225" s="10">
        <f>IF(E225=0,0,(H225/E225)*100)</f>
        <v>0</v>
      </c>
    </row>
    <row r="226" spans="1:16" ht="25.5">
      <c r="A226" s="5" t="s">
        <v>288</v>
      </c>
      <c r="B226" s="6" t="s">
        <v>289</v>
      </c>
      <c r="C226" s="7">
        <v>186</v>
      </c>
      <c r="D226" s="7">
        <v>1524.5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>E226-F226</f>
        <v>0</v>
      </c>
      <c r="L226" s="7">
        <f>D226-F226</f>
        <v>1524.5</v>
      </c>
      <c r="M226" s="7">
        <f>IF(E226=0,0,(F226/E226)*100)</f>
        <v>0</v>
      </c>
      <c r="N226" s="7">
        <f>D226-H226</f>
        <v>1524.5</v>
      </c>
      <c r="O226" s="7">
        <f>E226-H226</f>
        <v>0</v>
      </c>
      <c r="P226" s="7">
        <f>IF(E226=0,0,(H226/E226)*100)</f>
        <v>0</v>
      </c>
    </row>
    <row r="227" spans="1:16" ht="38.25">
      <c r="A227" s="5" t="s">
        <v>305</v>
      </c>
      <c r="B227" s="6" t="s">
        <v>306</v>
      </c>
      <c r="C227" s="7">
        <v>186</v>
      </c>
      <c r="D227" s="7">
        <v>1524.5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>E227-F227</f>
        <v>0</v>
      </c>
      <c r="L227" s="7">
        <f>D227-F227</f>
        <v>1524.5</v>
      </c>
      <c r="M227" s="7">
        <f>IF(E227=0,0,(F227/E227)*100)</f>
        <v>0</v>
      </c>
      <c r="N227" s="7">
        <f>D227-H227</f>
        <v>1524.5</v>
      </c>
      <c r="O227" s="7">
        <f>E227-H227</f>
        <v>0</v>
      </c>
      <c r="P227" s="7">
        <f>IF(E227=0,0,(H227/E227)*100)</f>
        <v>0</v>
      </c>
    </row>
    <row r="228" spans="1:16" ht="25.5">
      <c r="A228" s="8" t="s">
        <v>311</v>
      </c>
      <c r="B228" s="9" t="s">
        <v>310</v>
      </c>
      <c r="C228" s="10">
        <v>186</v>
      </c>
      <c r="D228" s="10">
        <v>1524.5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>E228-F228</f>
        <v>0</v>
      </c>
      <c r="L228" s="10">
        <f>D228-F228</f>
        <v>1524.5</v>
      </c>
      <c r="M228" s="10">
        <f>IF(E228=0,0,(F228/E228)*100)</f>
        <v>0</v>
      </c>
      <c r="N228" s="10">
        <f>D228-H228</f>
        <v>1524.5</v>
      </c>
      <c r="O228" s="10">
        <f>E228-H228</f>
        <v>0</v>
      </c>
      <c r="P228" s="10">
        <f>IF(E228=0,0,(H228/E228)*100)</f>
        <v>0</v>
      </c>
    </row>
    <row r="229" spans="1:16">
      <c r="A229" s="5" t="s">
        <v>307</v>
      </c>
      <c r="B229" s="6" t="s">
        <v>308</v>
      </c>
      <c r="C229" s="7">
        <v>216083.72427999994</v>
      </c>
      <c r="D229" s="7">
        <v>377467.92505799996</v>
      </c>
      <c r="E229" s="7">
        <v>10096.352280000001</v>
      </c>
      <c r="F229" s="7">
        <v>3145.7656700000002</v>
      </c>
      <c r="G229" s="7">
        <v>0</v>
      </c>
      <c r="H229" s="7">
        <v>2341.6210900000001</v>
      </c>
      <c r="I229" s="7">
        <v>3969.8932600000003</v>
      </c>
      <c r="J229" s="7">
        <v>1115.47081</v>
      </c>
      <c r="K229" s="7">
        <f>E229-F229</f>
        <v>6950.5866100000003</v>
      </c>
      <c r="L229" s="7">
        <f>D229-F229</f>
        <v>374322.15938799997</v>
      </c>
      <c r="M229" s="7">
        <f>IF(E229=0,0,(F229/E229)*100)</f>
        <v>31.157447588585924</v>
      </c>
      <c r="N229" s="7">
        <f>D229-H229</f>
        <v>375126.30396799999</v>
      </c>
      <c r="O229" s="7">
        <f>E229-H229</f>
        <v>7754.7311900000004</v>
      </c>
      <c r="P229" s="7">
        <f>IF(E229=0,0,(H229/E229)*100)</f>
        <v>23.192743528160648</v>
      </c>
    </row>
    <row r="230" spans="1:1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2020-12-03T13:51:25Z</dcterms:created>
  <dcterms:modified xsi:type="dcterms:W3CDTF">2020-12-03T14:09:12Z</dcterms:modified>
</cp:coreProperties>
</file>