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6" i="2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<sst xmlns="http://schemas.openxmlformats.org/spreadsheetml/2006/main" count="1600" uniqueCount="349">
  <si>
    <t>Бюджет Житомирської мiської об`єднаної територiальної громади</t>
  </si>
  <si>
    <t xml:space="preserve">Аналіз фінансування установ з 18.05.2020 по 22.05.2020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</si>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</sst>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tabSelected="1" workbookViewId="0">
      <selection activeCell="E25" sqref="E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95343.138000000021</v>
      </c>
      <c r="E6" s="7">
        <v>6038.7490000000007</v>
      </c>
      <c r="F6" s="7">
        <v>232.63436000000002</v>
      </c>
      <c r="G6" s="7">
        <v>0</v>
      </c>
      <c r="H6" s="7">
        <v>283.13243999999997</v>
      </c>
      <c r="I6" s="7">
        <v>27.823170000000001</v>
      </c>
      <c r="J6" s="7">
        <v>36.83746</v>
      </c>
      <c r="K6" s="7">
        <f t="shared" ref="K6:K69" si="0">E6-F6</f>
        <v>5806.1146400000007</v>
      </c>
      <c r="L6" s="7">
        <f t="shared" ref="L6:L69" si="1">D6-F6</f>
        <v>95110.503640000024</v>
      </c>
      <c r="M6" s="7">
        <f t="shared" ref="M6:M69" si="2">IF(E6=0,0,(F6/E6)*100)</f>
        <v>3.8523601494283</v>
      </c>
      <c r="N6" s="7">
        <f t="shared" ref="N6:N69" si="3">D6-H6</f>
        <v>95060.00556000002</v>
      </c>
      <c r="O6" s="7">
        <f t="shared" ref="O6:O69" si="4">E6-H6</f>
        <v>5755.6165600000004</v>
      </c>
      <c r="P6" s="7">
        <f t="shared" ref="P6:P69" si="5">IF(E6=0,0,(H6/E6)*100)</f>
        <v>4.6885942767285069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5274.9140000000007</v>
      </c>
      <c r="F7" s="7">
        <v>131.32544999999999</v>
      </c>
      <c r="G7" s="7">
        <v>0</v>
      </c>
      <c r="H7" s="7">
        <v>127.92795999999998</v>
      </c>
      <c r="I7" s="7">
        <v>4.0730500000000003</v>
      </c>
      <c r="J7" s="7">
        <v>19.49746</v>
      </c>
      <c r="K7" s="7">
        <f t="shared" si="0"/>
        <v>5143.5885500000004</v>
      </c>
      <c r="L7" s="7">
        <f t="shared" si="1"/>
        <v>76751.96855000002</v>
      </c>
      <c r="M7" s="7">
        <f t="shared" si="2"/>
        <v>2.4896225796287861</v>
      </c>
      <c r="N7" s="7">
        <f t="shared" si="3"/>
        <v>76755.366040000023</v>
      </c>
      <c r="O7" s="7">
        <f t="shared" si="4"/>
        <v>5146.9860400000007</v>
      </c>
      <c r="P7" s="7">
        <f t="shared" si="5"/>
        <v>2.4252141361925514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3974.0280000000002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3974.0280000000002</v>
      </c>
      <c r="L8" s="10">
        <f t="shared" si="1"/>
        <v>58323.17</v>
      </c>
      <c r="M8" s="10">
        <f t="shared" si="2"/>
        <v>0</v>
      </c>
      <c r="N8" s="10">
        <f t="shared" si="3"/>
        <v>58323.17</v>
      </c>
      <c r="O8" s="10">
        <f t="shared" si="4"/>
        <v>3974.0280000000002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868.28600000000006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868.28600000000006</v>
      </c>
      <c r="L9" s="10">
        <f t="shared" si="1"/>
        <v>12003.009</v>
      </c>
      <c r="M9" s="10">
        <f t="shared" si="2"/>
        <v>0</v>
      </c>
      <c r="N9" s="10">
        <f t="shared" si="3"/>
        <v>12003.009</v>
      </c>
      <c r="O9" s="10">
        <f t="shared" si="4"/>
        <v>868.28600000000006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0</v>
      </c>
      <c r="I10" s="10">
        <v>0</v>
      </c>
      <c r="J10" s="10">
        <v>19.35746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145.6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98.481750000000005</v>
      </c>
      <c r="G11" s="10">
        <v>0</v>
      </c>
      <c r="H11" s="10">
        <v>99.017309999999995</v>
      </c>
      <c r="I11" s="10">
        <v>0.14000000000000001</v>
      </c>
      <c r="J11" s="10">
        <v>0.14000000000000001</v>
      </c>
      <c r="K11" s="10">
        <f t="shared" si="0"/>
        <v>91.518249999999995</v>
      </c>
      <c r="L11" s="10">
        <f t="shared" si="1"/>
        <v>2323.0382500000001</v>
      </c>
      <c r="M11" s="10">
        <f t="shared" si="2"/>
        <v>51.832500000000003</v>
      </c>
      <c r="N11" s="10">
        <f t="shared" si="3"/>
        <v>2322.5026899999998</v>
      </c>
      <c r="O11" s="10">
        <f t="shared" si="4"/>
        <v>90.982690000000005</v>
      </c>
      <c r="P11" s="10">
        <f t="shared" si="5"/>
        <v>52.114373684210527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-3.4272199999999997</v>
      </c>
      <c r="I13" s="10">
        <v>3.4272199999999997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1150.8492200000001</v>
      </c>
      <c r="O13" s="10">
        <f t="shared" si="4"/>
        <v>3.4272199999999997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7.9813299999999998</v>
      </c>
      <c r="G14" s="10">
        <v>0</v>
      </c>
      <c r="H14" s="10">
        <v>7.9813299999999998</v>
      </c>
      <c r="I14" s="10">
        <v>0</v>
      </c>
      <c r="J14" s="10">
        <v>0</v>
      </c>
      <c r="K14" s="10">
        <f t="shared" si="0"/>
        <v>1.0186700000000002</v>
      </c>
      <c r="L14" s="10">
        <f t="shared" si="1"/>
        <v>99.205669999999998</v>
      </c>
      <c r="M14" s="10">
        <f t="shared" si="2"/>
        <v>88.681444444444452</v>
      </c>
      <c r="N14" s="10">
        <f t="shared" si="3"/>
        <v>99.205669999999998</v>
      </c>
      <c r="O14" s="10">
        <f t="shared" si="4"/>
        <v>1.0186700000000002</v>
      </c>
      <c r="P14" s="10">
        <f t="shared" si="5"/>
        <v>88.681444444444452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24.862369999999999</v>
      </c>
      <c r="G15" s="10">
        <v>0</v>
      </c>
      <c r="H15" s="10">
        <v>24.862369999999999</v>
      </c>
      <c r="I15" s="10">
        <v>0</v>
      </c>
      <c r="J15" s="10">
        <v>0</v>
      </c>
      <c r="K15" s="10">
        <f t="shared" si="0"/>
        <v>45.137630000000001</v>
      </c>
      <c r="L15" s="10">
        <f t="shared" si="1"/>
        <v>817.58363000000008</v>
      </c>
      <c r="M15" s="10">
        <f t="shared" si="2"/>
        <v>35.517671428571433</v>
      </c>
      <c r="N15" s="10">
        <f t="shared" si="3"/>
        <v>817.58363000000008</v>
      </c>
      <c r="O15" s="10">
        <f t="shared" si="4"/>
        <v>45.137630000000001</v>
      </c>
      <c r="P15" s="10">
        <f t="shared" si="5"/>
        <v>35.517671428571433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-0.50583</v>
      </c>
      <c r="I18" s="10">
        <v>0.50583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96.039830000000009</v>
      </c>
      <c r="O18" s="10">
        <f t="shared" si="4"/>
        <v>8.5058299999999996</v>
      </c>
      <c r="P18" s="10">
        <f t="shared" si="5"/>
        <v>-6.3228749999999998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7.1000000000000008E-2</v>
      </c>
      <c r="G19" s="7">
        <v>0</v>
      </c>
      <c r="H19" s="7">
        <v>7.1000000000000008E-2</v>
      </c>
      <c r="I19" s="7">
        <v>5.1000000000000004E-2</v>
      </c>
      <c r="J19" s="7">
        <v>4.5</v>
      </c>
      <c r="K19" s="7">
        <f t="shared" si="0"/>
        <v>39.929000000000002</v>
      </c>
      <c r="L19" s="7">
        <f t="shared" si="1"/>
        <v>499.92899999999997</v>
      </c>
      <c r="M19" s="7">
        <f t="shared" si="2"/>
        <v>0.17750000000000002</v>
      </c>
      <c r="N19" s="7">
        <f t="shared" si="3"/>
        <v>499.92899999999997</v>
      </c>
      <c r="O19" s="7">
        <f t="shared" si="4"/>
        <v>39.929000000000002</v>
      </c>
      <c r="P19" s="7">
        <f t="shared" si="5"/>
        <v>0.17750000000000002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0.02</v>
      </c>
      <c r="G20" s="10">
        <v>0</v>
      </c>
      <c r="H20" s="10">
        <v>0.02</v>
      </c>
      <c r="I20" s="10">
        <v>5.1000000000000004E-2</v>
      </c>
      <c r="J20" s="10">
        <v>0</v>
      </c>
      <c r="K20" s="10">
        <f t="shared" si="0"/>
        <v>9.98</v>
      </c>
      <c r="L20" s="10">
        <f t="shared" si="1"/>
        <v>80.800000000000011</v>
      </c>
      <c r="M20" s="10">
        <f t="shared" si="2"/>
        <v>0.2</v>
      </c>
      <c r="N20" s="10">
        <f t="shared" si="3"/>
        <v>80.800000000000011</v>
      </c>
      <c r="O20" s="10">
        <f t="shared" si="4"/>
        <v>9.98</v>
      </c>
      <c r="P20" s="10">
        <f t="shared" si="5"/>
        <v>0.2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5.1000000000000004E-2</v>
      </c>
      <c r="G21" s="10">
        <v>0</v>
      </c>
      <c r="H21" s="10">
        <v>5.1000000000000004E-2</v>
      </c>
      <c r="I21" s="10">
        <v>0</v>
      </c>
      <c r="J21" s="10">
        <v>4.5</v>
      </c>
      <c r="K21" s="10">
        <f t="shared" si="0"/>
        <v>29.949000000000002</v>
      </c>
      <c r="L21" s="10">
        <f t="shared" si="1"/>
        <v>419.12900000000002</v>
      </c>
      <c r="M21" s="10">
        <f t="shared" si="2"/>
        <v>0.17</v>
      </c>
      <c r="N21" s="10">
        <f t="shared" si="3"/>
        <v>419.12900000000002</v>
      </c>
      <c r="O21" s="10">
        <f t="shared" si="4"/>
        <v>29.949000000000002</v>
      </c>
      <c r="P21" s="10">
        <f t="shared" si="5"/>
        <v>0.17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16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16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16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16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87.334999999999994</v>
      </c>
      <c r="F24" s="7">
        <v>7.0979999999999999</v>
      </c>
      <c r="G24" s="7">
        <v>0</v>
      </c>
      <c r="H24" s="7">
        <v>7.0979999999999999</v>
      </c>
      <c r="I24" s="7">
        <v>0</v>
      </c>
      <c r="J24" s="7">
        <v>0</v>
      </c>
      <c r="K24" s="7">
        <f t="shared" si="0"/>
        <v>80.236999999999995</v>
      </c>
      <c r="L24" s="7">
        <f t="shared" si="1"/>
        <v>1583.836</v>
      </c>
      <c r="M24" s="7">
        <f t="shared" si="2"/>
        <v>8.1273258143928544</v>
      </c>
      <c r="N24" s="7">
        <f t="shared" si="3"/>
        <v>1583.836</v>
      </c>
      <c r="O24" s="7">
        <f t="shared" si="4"/>
        <v>80.236999999999995</v>
      </c>
      <c r="P24" s="7">
        <f t="shared" si="5"/>
        <v>8.1273258143928544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49.2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49.2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10.8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10.8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7.0979999999999999</v>
      </c>
      <c r="G27" s="10">
        <v>0</v>
      </c>
      <c r="H27" s="10">
        <v>7.0979999999999999</v>
      </c>
      <c r="I27" s="10">
        <v>0</v>
      </c>
      <c r="J27" s="10">
        <v>0</v>
      </c>
      <c r="K27" s="10">
        <f t="shared" si="0"/>
        <v>1.1320000000000006</v>
      </c>
      <c r="L27" s="10">
        <f t="shared" si="1"/>
        <v>445.90199999999999</v>
      </c>
      <c r="M27" s="10">
        <f t="shared" si="2"/>
        <v>86.245443499392465</v>
      </c>
      <c r="N27" s="10">
        <f t="shared" si="3"/>
        <v>445.90199999999999</v>
      </c>
      <c r="O27" s="10">
        <f t="shared" si="4"/>
        <v>1.1320000000000006</v>
      </c>
      <c r="P27" s="10">
        <f t="shared" si="5"/>
        <v>86.245443499392465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18.705000000000002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18.705000000000002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18.705000000000002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23.699120000000001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23.699120000000001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65</v>
      </c>
      <c r="F37" s="7">
        <v>69.31792999999999</v>
      </c>
      <c r="G37" s="7">
        <v>0</v>
      </c>
      <c r="H37" s="7">
        <v>69.31792999999999</v>
      </c>
      <c r="I37" s="7">
        <v>0</v>
      </c>
      <c r="J37" s="7">
        <v>0</v>
      </c>
      <c r="K37" s="7">
        <f t="shared" si="0"/>
        <v>-4.3179299999999898</v>
      </c>
      <c r="L37" s="7">
        <f t="shared" si="1"/>
        <v>1360.6910700000001</v>
      </c>
      <c r="M37" s="7">
        <f t="shared" si="2"/>
        <v>106.64296923076921</v>
      </c>
      <c r="N37" s="7">
        <f t="shared" si="3"/>
        <v>1360.6910700000001</v>
      </c>
      <c r="O37" s="7">
        <f t="shared" si="4"/>
        <v>-4.3179299999999898</v>
      </c>
      <c r="P37" s="7">
        <f t="shared" si="5"/>
        <v>106.64296923076921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65</v>
      </c>
      <c r="F38" s="10">
        <v>69.31792999999999</v>
      </c>
      <c r="G38" s="10">
        <v>0</v>
      </c>
      <c r="H38" s="10">
        <v>69.31792999999999</v>
      </c>
      <c r="I38" s="10">
        <v>0</v>
      </c>
      <c r="J38" s="10">
        <v>0</v>
      </c>
      <c r="K38" s="10">
        <f t="shared" si="0"/>
        <v>-4.3179299999999898</v>
      </c>
      <c r="L38" s="10">
        <f t="shared" si="1"/>
        <v>1360.6910700000001</v>
      </c>
      <c r="M38" s="10">
        <f t="shared" si="2"/>
        <v>106.64296923076921</v>
      </c>
      <c r="N38" s="10">
        <f t="shared" si="3"/>
        <v>1360.6910700000001</v>
      </c>
      <c r="O38" s="10">
        <f t="shared" si="4"/>
        <v>-4.3179299999999898</v>
      </c>
      <c r="P38" s="10">
        <f t="shared" si="5"/>
        <v>106.64296923076921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51.818160000000006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938.18183999999997</v>
      </c>
      <c r="O39" s="7">
        <f t="shared" si="4"/>
        <v>-1.818160000000006</v>
      </c>
      <c r="P39" s="7">
        <f t="shared" si="5"/>
        <v>103.63632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51.818160000000006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938.18183999999997</v>
      </c>
      <c r="O40" s="10">
        <f t="shared" si="4"/>
        <v>-1.818160000000006</v>
      </c>
      <c r="P40" s="10">
        <f t="shared" si="5"/>
        <v>103.63632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245</v>
      </c>
      <c r="F41" s="7">
        <v>8.58</v>
      </c>
      <c r="G41" s="7">
        <v>0</v>
      </c>
      <c r="H41" s="7">
        <v>8.58</v>
      </c>
      <c r="I41" s="7">
        <v>0</v>
      </c>
      <c r="J41" s="7">
        <v>0</v>
      </c>
      <c r="K41" s="7">
        <f t="shared" si="0"/>
        <v>236.42</v>
      </c>
      <c r="L41" s="7">
        <f t="shared" si="1"/>
        <v>1017.42</v>
      </c>
      <c r="M41" s="7">
        <f t="shared" si="2"/>
        <v>3.5020408163265309</v>
      </c>
      <c r="N41" s="7">
        <f t="shared" si="3"/>
        <v>1017.42</v>
      </c>
      <c r="O41" s="7">
        <f t="shared" si="4"/>
        <v>236.42</v>
      </c>
      <c r="P41" s="7">
        <f t="shared" si="5"/>
        <v>3.5020408163265309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10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10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235</v>
      </c>
      <c r="F43" s="10">
        <v>8.58</v>
      </c>
      <c r="G43" s="10">
        <v>0</v>
      </c>
      <c r="H43" s="10">
        <v>8.58</v>
      </c>
      <c r="I43" s="10">
        <v>0</v>
      </c>
      <c r="J43" s="10">
        <v>0</v>
      </c>
      <c r="K43" s="10">
        <f t="shared" si="0"/>
        <v>226.42</v>
      </c>
      <c r="L43" s="10">
        <f t="shared" si="1"/>
        <v>925.42</v>
      </c>
      <c r="M43" s="10">
        <f t="shared" si="2"/>
        <v>3.6510638297872342</v>
      </c>
      <c r="N43" s="10">
        <f t="shared" si="3"/>
        <v>925.42</v>
      </c>
      <c r="O43" s="10">
        <f t="shared" si="4"/>
        <v>226.42</v>
      </c>
      <c r="P43" s="10">
        <f t="shared" si="5"/>
        <v>3.6510638297872342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25</v>
      </c>
      <c r="F44" s="7">
        <v>14.691979999999999</v>
      </c>
      <c r="G44" s="7">
        <v>0</v>
      </c>
      <c r="H44" s="7">
        <v>14.691979999999999</v>
      </c>
      <c r="I44" s="7">
        <v>0</v>
      </c>
      <c r="J44" s="7">
        <v>0</v>
      </c>
      <c r="K44" s="7">
        <f t="shared" si="0"/>
        <v>10.308020000000001</v>
      </c>
      <c r="L44" s="7">
        <f t="shared" si="1"/>
        <v>5094.3080200000004</v>
      </c>
      <c r="M44" s="7">
        <f t="shared" si="2"/>
        <v>58.767919999999997</v>
      </c>
      <c r="N44" s="7">
        <f t="shared" si="3"/>
        <v>5094.3080200000004</v>
      </c>
      <c r="O44" s="7">
        <f t="shared" si="4"/>
        <v>10.308020000000001</v>
      </c>
      <c r="P44" s="7">
        <f t="shared" si="5"/>
        <v>58.767919999999997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25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14.691979999999999</v>
      </c>
      <c r="G47" s="10">
        <v>0</v>
      </c>
      <c r="H47" s="10">
        <v>14.691979999999999</v>
      </c>
      <c r="I47" s="10">
        <v>0</v>
      </c>
      <c r="J47" s="10">
        <v>0</v>
      </c>
      <c r="K47" s="10">
        <f t="shared" si="0"/>
        <v>-14.691979999999999</v>
      </c>
      <c r="L47" s="10">
        <f t="shared" si="1"/>
        <v>4985.3080200000004</v>
      </c>
      <c r="M47" s="10">
        <f t="shared" si="2"/>
        <v>0</v>
      </c>
      <c r="N47" s="10">
        <f t="shared" si="3"/>
        <v>4985.3080200000004</v>
      </c>
      <c r="O47" s="10">
        <f t="shared" si="4"/>
        <v>-14.691979999999999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79</v>
      </c>
      <c r="M48" s="10">
        <f t="shared" si="2"/>
        <v>0</v>
      </c>
      <c r="N48" s="10">
        <f t="shared" si="3"/>
        <v>79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5415.4890000000005</v>
      </c>
      <c r="E51" s="7">
        <v>5.5</v>
      </c>
      <c r="F51" s="7">
        <v>0</v>
      </c>
      <c r="G51" s="7">
        <v>0</v>
      </c>
      <c r="H51" s="7">
        <v>2.07741</v>
      </c>
      <c r="I51" s="7">
        <v>0</v>
      </c>
      <c r="J51" s="7">
        <v>0</v>
      </c>
      <c r="K51" s="7">
        <f t="shared" si="0"/>
        <v>5.5</v>
      </c>
      <c r="L51" s="7">
        <f t="shared" si="1"/>
        <v>5415.4890000000005</v>
      </c>
      <c r="M51" s="7">
        <f t="shared" si="2"/>
        <v>0</v>
      </c>
      <c r="N51" s="7">
        <f t="shared" si="3"/>
        <v>5413.4115900000006</v>
      </c>
      <c r="O51" s="7">
        <f t="shared" si="4"/>
        <v>3.42259</v>
      </c>
      <c r="P51" s="7">
        <f t="shared" si="5"/>
        <v>37.771090909090908</v>
      </c>
    </row>
    <row r="52" spans="1:16">
      <c r="A52" s="8" t="s">
        <v>27</v>
      </c>
      <c r="B52" s="9" t="s">
        <v>28</v>
      </c>
      <c r="C52" s="10">
        <v>8400</v>
      </c>
      <c r="D52" s="10">
        <v>5188.009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5188.009</v>
      </c>
      <c r="M52" s="10">
        <f t="shared" si="2"/>
        <v>0</v>
      </c>
      <c r="N52" s="10">
        <f t="shared" si="3"/>
        <v>5188.009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5.5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2.07741</v>
      </c>
      <c r="I54" s="10">
        <v>0</v>
      </c>
      <c r="J54" s="10">
        <v>0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173.60259000000002</v>
      </c>
      <c r="O54" s="10">
        <f t="shared" si="4"/>
        <v>-2.07741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200</v>
      </c>
      <c r="F55" s="7">
        <v>1.55</v>
      </c>
      <c r="G55" s="7">
        <v>0</v>
      </c>
      <c r="H55" s="7">
        <v>1.55</v>
      </c>
      <c r="I55" s="7">
        <v>0</v>
      </c>
      <c r="J55" s="7">
        <v>12.84</v>
      </c>
      <c r="K55" s="7">
        <f t="shared" si="0"/>
        <v>198.45</v>
      </c>
      <c r="L55" s="7">
        <f t="shared" si="1"/>
        <v>1869.7</v>
      </c>
      <c r="M55" s="7">
        <f t="shared" si="2"/>
        <v>0.77500000000000002</v>
      </c>
      <c r="N55" s="7">
        <f t="shared" si="3"/>
        <v>1869.7</v>
      </c>
      <c r="O55" s="7">
        <f t="shared" si="4"/>
        <v>198.45</v>
      </c>
      <c r="P55" s="7">
        <f t="shared" si="5"/>
        <v>0.77500000000000002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12.84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150</v>
      </c>
      <c r="F57" s="10">
        <v>1.55</v>
      </c>
      <c r="G57" s="10">
        <v>0</v>
      </c>
      <c r="H57" s="10">
        <v>1.55</v>
      </c>
      <c r="I57" s="10">
        <v>0</v>
      </c>
      <c r="J57" s="10">
        <v>0</v>
      </c>
      <c r="K57" s="10">
        <f t="shared" si="0"/>
        <v>148.44999999999999</v>
      </c>
      <c r="L57" s="10">
        <f t="shared" si="1"/>
        <v>1348.45</v>
      </c>
      <c r="M57" s="10">
        <f t="shared" si="2"/>
        <v>1.0333333333333332</v>
      </c>
      <c r="N57" s="10">
        <f t="shared" si="3"/>
        <v>1348.45</v>
      </c>
      <c r="O57" s="10">
        <f t="shared" si="4"/>
        <v>148.44999999999999</v>
      </c>
      <c r="P57" s="10">
        <f t="shared" si="5"/>
        <v>1.0333333333333332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1231768.6409999998</v>
      </c>
      <c r="E59" s="7">
        <v>110503.185</v>
      </c>
      <c r="F59" s="7">
        <v>17386.397219999995</v>
      </c>
      <c r="G59" s="7">
        <v>536.65</v>
      </c>
      <c r="H59" s="7">
        <v>17150.97043999999</v>
      </c>
      <c r="I59" s="7">
        <v>3829.7868400000011</v>
      </c>
      <c r="J59" s="7">
        <v>9747.1974500000015</v>
      </c>
      <c r="K59" s="7">
        <f t="shared" si="0"/>
        <v>93116.787779999999</v>
      </c>
      <c r="L59" s="7">
        <f t="shared" si="1"/>
        <v>1214382.2437799999</v>
      </c>
      <c r="M59" s="7">
        <f t="shared" si="2"/>
        <v>15.733842621821259</v>
      </c>
      <c r="N59" s="7">
        <f t="shared" si="3"/>
        <v>1214617.6705599998</v>
      </c>
      <c r="O59" s="7">
        <f t="shared" si="4"/>
        <v>93352.214560000008</v>
      </c>
      <c r="P59" s="7">
        <f t="shared" si="5"/>
        <v>15.520792853165263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4197.2129999999997</v>
      </c>
      <c r="E60" s="7">
        <v>342.495</v>
      </c>
      <c r="F60" s="7">
        <v>66.063630000000003</v>
      </c>
      <c r="G60" s="7">
        <v>0</v>
      </c>
      <c r="H60" s="7">
        <v>66.65579000000001</v>
      </c>
      <c r="I60" s="7">
        <v>0</v>
      </c>
      <c r="J60" s="7">
        <v>1.635</v>
      </c>
      <c r="K60" s="7">
        <f t="shared" si="0"/>
        <v>276.43137000000002</v>
      </c>
      <c r="L60" s="7">
        <f t="shared" si="1"/>
        <v>4131.1493700000001</v>
      </c>
      <c r="M60" s="7">
        <f t="shared" si="2"/>
        <v>19.288932685148687</v>
      </c>
      <c r="N60" s="7">
        <f t="shared" si="3"/>
        <v>4130.5572099999999</v>
      </c>
      <c r="O60" s="7">
        <f t="shared" si="4"/>
        <v>275.83920999999998</v>
      </c>
      <c r="P60" s="7">
        <f t="shared" si="5"/>
        <v>19.46182863983416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3207.6010000000001</v>
      </c>
      <c r="E61" s="10">
        <v>271.25900000000001</v>
      </c>
      <c r="F61" s="10">
        <v>54.088050000000003</v>
      </c>
      <c r="G61" s="10">
        <v>0</v>
      </c>
      <c r="H61" s="10">
        <v>54.088050000000003</v>
      </c>
      <c r="I61" s="10">
        <v>0</v>
      </c>
      <c r="J61" s="10">
        <v>0</v>
      </c>
      <c r="K61" s="10">
        <f t="shared" si="0"/>
        <v>217.17095</v>
      </c>
      <c r="L61" s="10">
        <f t="shared" si="1"/>
        <v>3153.5129500000003</v>
      </c>
      <c r="M61" s="10">
        <f t="shared" si="2"/>
        <v>19.939633339354639</v>
      </c>
      <c r="N61" s="10">
        <f t="shared" si="3"/>
        <v>3153.5129500000003</v>
      </c>
      <c r="O61" s="10">
        <f t="shared" si="4"/>
        <v>217.17095</v>
      </c>
      <c r="P61" s="10">
        <f t="shared" si="5"/>
        <v>19.939633339354639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654.72400000000005</v>
      </c>
      <c r="E62" s="10">
        <v>48.436</v>
      </c>
      <c r="F62" s="10">
        <v>11.899370000000001</v>
      </c>
      <c r="G62" s="10">
        <v>0</v>
      </c>
      <c r="H62" s="10">
        <v>11.899370000000001</v>
      </c>
      <c r="I62" s="10">
        <v>0</v>
      </c>
      <c r="J62" s="10">
        <v>0</v>
      </c>
      <c r="K62" s="10">
        <f t="shared" si="0"/>
        <v>36.536630000000002</v>
      </c>
      <c r="L62" s="10">
        <f t="shared" si="1"/>
        <v>642.82463000000007</v>
      </c>
      <c r="M62" s="10">
        <f t="shared" si="2"/>
        <v>24.567202081096706</v>
      </c>
      <c r="N62" s="10">
        <f t="shared" si="3"/>
        <v>642.82463000000007</v>
      </c>
      <c r="O62" s="10">
        <f t="shared" si="4"/>
        <v>36.536630000000002</v>
      </c>
      <c r="P62" s="10">
        <f t="shared" si="5"/>
        <v>24.567202081096706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12.3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12.3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7</v>
      </c>
      <c r="F64" s="10">
        <v>0</v>
      </c>
      <c r="G64" s="10">
        <v>0</v>
      </c>
      <c r="H64" s="10">
        <v>0.59216000000000002</v>
      </c>
      <c r="I64" s="10">
        <v>0</v>
      </c>
      <c r="J64" s="10">
        <v>1.635</v>
      </c>
      <c r="K64" s="10">
        <f t="shared" si="0"/>
        <v>7</v>
      </c>
      <c r="L64" s="10">
        <f t="shared" si="1"/>
        <v>94.506</v>
      </c>
      <c r="M64" s="10">
        <f t="shared" si="2"/>
        <v>0</v>
      </c>
      <c r="N64" s="10">
        <f t="shared" si="3"/>
        <v>93.913839999999993</v>
      </c>
      <c r="O64" s="10">
        <f t="shared" si="4"/>
        <v>6.4078400000000002</v>
      </c>
      <c r="P64" s="10">
        <f t="shared" si="5"/>
        <v>8.4594285714285711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0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7.621E-2</v>
      </c>
      <c r="G67" s="10">
        <v>0</v>
      </c>
      <c r="H67" s="10">
        <v>7.621E-2</v>
      </c>
      <c r="I67" s="10">
        <v>0</v>
      </c>
      <c r="J67" s="10">
        <v>0</v>
      </c>
      <c r="K67" s="10">
        <f t="shared" si="0"/>
        <v>0.12379000000000001</v>
      </c>
      <c r="L67" s="10">
        <f t="shared" si="1"/>
        <v>2.17679</v>
      </c>
      <c r="M67" s="10">
        <f t="shared" si="2"/>
        <v>38.104999999999997</v>
      </c>
      <c r="N67" s="10">
        <f t="shared" si="3"/>
        <v>2.17679</v>
      </c>
      <c r="O67" s="10">
        <f t="shared" si="4"/>
        <v>0.12379000000000001</v>
      </c>
      <c r="P67" s="10">
        <f t="shared" si="5"/>
        <v>38.104999999999997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2.5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2.5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373279.62799999991</v>
      </c>
      <c r="E71" s="7">
        <v>35852.109999999993</v>
      </c>
      <c r="F71" s="7">
        <v>12553.558930000001</v>
      </c>
      <c r="G71" s="7">
        <v>525.76</v>
      </c>
      <c r="H71" s="7">
        <v>12338.072329999997</v>
      </c>
      <c r="I71" s="7">
        <v>1064.63231</v>
      </c>
      <c r="J71" s="7">
        <v>3574.5780600000003</v>
      </c>
      <c r="K71" s="7">
        <f t="shared" si="6"/>
        <v>23298.551069999994</v>
      </c>
      <c r="L71" s="7">
        <f t="shared" si="7"/>
        <v>360726.06906999991</v>
      </c>
      <c r="M71" s="7">
        <f t="shared" si="8"/>
        <v>35.014839935501712</v>
      </c>
      <c r="N71" s="7">
        <f t="shared" si="9"/>
        <v>360941.55566999991</v>
      </c>
      <c r="O71" s="7">
        <f t="shared" si="10"/>
        <v>23514.037669999998</v>
      </c>
      <c r="P71" s="7">
        <f t="shared" si="11"/>
        <v>34.413796928548976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24771.371999999999</v>
      </c>
      <c r="F72" s="10">
        <v>7967.2604400000009</v>
      </c>
      <c r="G72" s="10">
        <v>0</v>
      </c>
      <c r="H72" s="10">
        <v>7927.4081299999998</v>
      </c>
      <c r="I72" s="10">
        <v>44.573500000000003</v>
      </c>
      <c r="J72" s="10">
        <v>51.6235</v>
      </c>
      <c r="K72" s="10">
        <f t="shared" si="6"/>
        <v>16804.111559999998</v>
      </c>
      <c r="L72" s="10">
        <f t="shared" si="7"/>
        <v>225464.36455999999</v>
      </c>
      <c r="M72" s="10">
        <f t="shared" si="8"/>
        <v>32.163177881305892</v>
      </c>
      <c r="N72" s="10">
        <f t="shared" si="9"/>
        <v>225504.21687</v>
      </c>
      <c r="O72" s="10">
        <f t="shared" si="10"/>
        <v>16843.96387</v>
      </c>
      <c r="P72" s="10">
        <f t="shared" si="11"/>
        <v>32.002297369721788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5450.0619999999999</v>
      </c>
      <c r="F73" s="10">
        <v>1668.8385000000001</v>
      </c>
      <c r="G73" s="10">
        <v>0</v>
      </c>
      <c r="H73" s="10">
        <v>1661.6711599999999</v>
      </c>
      <c r="I73" s="10">
        <v>8.2059999999999995</v>
      </c>
      <c r="J73" s="10">
        <v>9.7569999999999997</v>
      </c>
      <c r="K73" s="10">
        <f t="shared" si="6"/>
        <v>3781.2235000000001</v>
      </c>
      <c r="L73" s="10">
        <f t="shared" si="7"/>
        <v>49686.315500000004</v>
      </c>
      <c r="M73" s="10">
        <f t="shared" si="8"/>
        <v>30.620541564481286</v>
      </c>
      <c r="N73" s="10">
        <f t="shared" si="9"/>
        <v>49693.482840000004</v>
      </c>
      <c r="O73" s="10">
        <f t="shared" si="10"/>
        <v>3788.39084</v>
      </c>
      <c r="P73" s="10">
        <f t="shared" si="11"/>
        <v>30.489032234862645</v>
      </c>
    </row>
    <row r="74" spans="1:16">
      <c r="A74" s="8" t="s">
        <v>27</v>
      </c>
      <c r="B74" s="9" t="s">
        <v>28</v>
      </c>
      <c r="C74" s="10">
        <v>10298.885</v>
      </c>
      <c r="D74" s="10">
        <v>11316.227800000001</v>
      </c>
      <c r="E74" s="10">
        <v>2079.7139999999999</v>
      </c>
      <c r="F74" s="10">
        <v>1026.01089</v>
      </c>
      <c r="G74" s="10">
        <v>500</v>
      </c>
      <c r="H74" s="10">
        <v>1084.6960800000002</v>
      </c>
      <c r="I74" s="10">
        <v>482.17998999999998</v>
      </c>
      <c r="J74" s="10">
        <v>2007.1131100000002</v>
      </c>
      <c r="K74" s="10">
        <f t="shared" si="6"/>
        <v>1053.7031099999999</v>
      </c>
      <c r="L74" s="10">
        <f t="shared" si="7"/>
        <v>10290.216910000001</v>
      </c>
      <c r="M74" s="10">
        <f t="shared" si="8"/>
        <v>49.334230091252934</v>
      </c>
      <c r="N74" s="10">
        <f t="shared" si="9"/>
        <v>10231.531720000001</v>
      </c>
      <c r="O74" s="10">
        <f t="shared" si="10"/>
        <v>995.01791999999978</v>
      </c>
      <c r="P74" s="10">
        <f t="shared" si="11"/>
        <v>52.156021452949787</v>
      </c>
    </row>
    <row r="75" spans="1:16">
      <c r="A75" s="8" t="s">
        <v>76</v>
      </c>
      <c r="B75" s="9" t="s">
        <v>77</v>
      </c>
      <c r="C75" s="10">
        <v>199.3</v>
      </c>
      <c r="D75" s="10">
        <v>346.5</v>
      </c>
      <c r="E75" s="10">
        <v>1.173</v>
      </c>
      <c r="F75" s="10">
        <v>170.46546000000001</v>
      </c>
      <c r="G75" s="10">
        <v>25.76</v>
      </c>
      <c r="H75" s="10">
        <v>169.85746</v>
      </c>
      <c r="I75" s="10">
        <v>8.0299999999999994</v>
      </c>
      <c r="J75" s="10">
        <v>0.67</v>
      </c>
      <c r="K75" s="10">
        <f t="shared" si="6"/>
        <v>-169.29246000000001</v>
      </c>
      <c r="L75" s="10">
        <f t="shared" si="7"/>
        <v>176.03453999999999</v>
      </c>
      <c r="M75" s="10">
        <f t="shared" si="8"/>
        <v>14532.434782608694</v>
      </c>
      <c r="N75" s="10">
        <f t="shared" si="9"/>
        <v>176.64254</v>
      </c>
      <c r="O75" s="10">
        <f t="shared" si="10"/>
        <v>-168.68446</v>
      </c>
      <c r="P75" s="10">
        <f t="shared" si="11"/>
        <v>14480.60187553282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27039.377</v>
      </c>
      <c r="E76" s="10">
        <v>60.039000000000001</v>
      </c>
      <c r="F76" s="10">
        <v>0</v>
      </c>
      <c r="G76" s="10">
        <v>0</v>
      </c>
      <c r="H76" s="10">
        <v>0</v>
      </c>
      <c r="I76" s="10">
        <v>0.08</v>
      </c>
      <c r="J76" s="10">
        <v>0</v>
      </c>
      <c r="K76" s="10">
        <f t="shared" si="6"/>
        <v>60.039000000000001</v>
      </c>
      <c r="L76" s="10">
        <f t="shared" si="7"/>
        <v>27039.377</v>
      </c>
      <c r="M76" s="10">
        <f t="shared" si="8"/>
        <v>0</v>
      </c>
      <c r="N76" s="10">
        <f t="shared" si="9"/>
        <v>27039.377</v>
      </c>
      <c r="O76" s="10">
        <f t="shared" si="10"/>
        <v>60.039000000000001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18596.264200000001</v>
      </c>
      <c r="E77" s="10">
        <v>3476.558</v>
      </c>
      <c r="F77" s="10">
        <v>1674.79477</v>
      </c>
      <c r="G77" s="10">
        <v>0</v>
      </c>
      <c r="H77" s="10">
        <v>1448.4250400000001</v>
      </c>
      <c r="I77" s="10">
        <v>490.62842000000001</v>
      </c>
      <c r="J77" s="10">
        <v>1448.16374</v>
      </c>
      <c r="K77" s="10">
        <f t="shared" si="6"/>
        <v>1801.76323</v>
      </c>
      <c r="L77" s="10">
        <f t="shared" si="7"/>
        <v>16921.469430000001</v>
      </c>
      <c r="M77" s="10">
        <f t="shared" si="8"/>
        <v>48.173934391429682</v>
      </c>
      <c r="N77" s="10">
        <f t="shared" si="9"/>
        <v>17147.839160000003</v>
      </c>
      <c r="O77" s="10">
        <f t="shared" si="10"/>
        <v>2028.1329599999999</v>
      </c>
      <c r="P77" s="10">
        <f t="shared" si="11"/>
        <v>41.662616875656902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0.1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0.1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12942.1</v>
      </c>
      <c r="M79" s="10">
        <f t="shared" si="8"/>
        <v>0</v>
      </c>
      <c r="N79" s="10">
        <f t="shared" si="9"/>
        <v>12942.1</v>
      </c>
      <c r="O79" s="10">
        <f t="shared" si="10"/>
        <v>0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4.8440000000000003</v>
      </c>
      <c r="F80" s="10">
        <v>13.47869</v>
      </c>
      <c r="G80" s="10">
        <v>0</v>
      </c>
      <c r="H80" s="10">
        <v>27.660060000000001</v>
      </c>
      <c r="I80" s="10">
        <v>3.8721999999999999</v>
      </c>
      <c r="J80" s="10">
        <v>3.8721999999999999</v>
      </c>
      <c r="K80" s="10">
        <f t="shared" si="6"/>
        <v>-8.6346899999999991</v>
      </c>
      <c r="L80" s="10">
        <f t="shared" si="7"/>
        <v>2940.2213100000004</v>
      </c>
      <c r="M80" s="10">
        <f t="shared" si="8"/>
        <v>278.25536746490502</v>
      </c>
      <c r="N80" s="10">
        <f t="shared" si="9"/>
        <v>2926.0399400000001</v>
      </c>
      <c r="O80" s="10">
        <f t="shared" si="10"/>
        <v>-22.81606</v>
      </c>
      <c r="P80" s="10">
        <f t="shared" si="11"/>
        <v>571.01692815854665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8.0730000000000004</v>
      </c>
      <c r="F81" s="10">
        <v>23.901200000000003</v>
      </c>
      <c r="G81" s="10">
        <v>0</v>
      </c>
      <c r="H81" s="10">
        <v>4.1801499999999994</v>
      </c>
      <c r="I81" s="10">
        <v>23.901200000000003</v>
      </c>
      <c r="J81" s="10">
        <v>50.217510000000004</v>
      </c>
      <c r="K81" s="10">
        <f t="shared" si="6"/>
        <v>-15.828200000000002</v>
      </c>
      <c r="L81" s="10">
        <f t="shared" si="7"/>
        <v>10242.0988</v>
      </c>
      <c r="M81" s="10">
        <f t="shared" si="8"/>
        <v>296.06342128081258</v>
      </c>
      <c r="N81" s="10">
        <f t="shared" si="9"/>
        <v>10261.81985</v>
      </c>
      <c r="O81" s="10">
        <f t="shared" si="10"/>
        <v>3.892850000000001</v>
      </c>
      <c r="P81" s="10">
        <f t="shared" si="11"/>
        <v>51.779388083735903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0</v>
      </c>
      <c r="F82" s="10">
        <v>0</v>
      </c>
      <c r="G82" s="10">
        <v>0</v>
      </c>
      <c r="H82" s="10">
        <v>1.21654</v>
      </c>
      <c r="I82" s="10">
        <v>0</v>
      </c>
      <c r="J82" s="10">
        <v>0</v>
      </c>
      <c r="K82" s="10">
        <f t="shared" si="6"/>
        <v>0</v>
      </c>
      <c r="L82" s="10">
        <f t="shared" si="7"/>
        <v>3790.6</v>
      </c>
      <c r="M82" s="10">
        <f t="shared" si="8"/>
        <v>0</v>
      </c>
      <c r="N82" s="10">
        <f t="shared" si="9"/>
        <v>3789.38346</v>
      </c>
      <c r="O82" s="10">
        <f t="shared" si="10"/>
        <v>-1.21654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0.17500000000000002</v>
      </c>
      <c r="F83" s="10">
        <v>5.9268299999999998</v>
      </c>
      <c r="G83" s="10">
        <v>0</v>
      </c>
      <c r="H83" s="10">
        <v>10.075559999999999</v>
      </c>
      <c r="I83" s="10">
        <v>3.161</v>
      </c>
      <c r="J83" s="10">
        <v>3.161</v>
      </c>
      <c r="K83" s="10">
        <f t="shared" si="6"/>
        <v>-5.75183</v>
      </c>
      <c r="L83" s="10">
        <f t="shared" si="7"/>
        <v>1038.7731699999999</v>
      </c>
      <c r="M83" s="10">
        <f t="shared" si="8"/>
        <v>3386.7599999999998</v>
      </c>
      <c r="N83" s="10">
        <f t="shared" si="9"/>
        <v>1034.62444</v>
      </c>
      <c r="O83" s="10">
        <f t="shared" si="10"/>
        <v>-9.9005599999999987</v>
      </c>
      <c r="P83" s="10">
        <f t="shared" si="11"/>
        <v>5757.4628571428566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0</v>
      </c>
      <c r="F84" s="10">
        <v>2.5724</v>
      </c>
      <c r="G84" s="10">
        <v>0</v>
      </c>
      <c r="H84" s="10">
        <v>2.5724</v>
      </c>
      <c r="I84" s="10">
        <v>0</v>
      </c>
      <c r="J84" s="10">
        <v>0</v>
      </c>
      <c r="K84" s="10">
        <f t="shared" si="6"/>
        <v>-2.5724</v>
      </c>
      <c r="L84" s="10">
        <f t="shared" si="7"/>
        <v>161.50760000000002</v>
      </c>
      <c r="M84" s="10">
        <f t="shared" si="8"/>
        <v>0</v>
      </c>
      <c r="N84" s="10">
        <f t="shared" si="9"/>
        <v>161.50760000000002</v>
      </c>
      <c r="O84" s="10">
        <f t="shared" si="10"/>
        <v>-2.5724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0.30975000000000003</v>
      </c>
      <c r="G85" s="10">
        <v>0</v>
      </c>
      <c r="H85" s="10">
        <v>0.30975000000000003</v>
      </c>
      <c r="I85" s="10">
        <v>0</v>
      </c>
      <c r="J85" s="10">
        <v>0</v>
      </c>
      <c r="K85" s="10">
        <f t="shared" si="6"/>
        <v>-0.30975000000000003</v>
      </c>
      <c r="L85" s="10">
        <f t="shared" si="7"/>
        <v>31.690249999999999</v>
      </c>
      <c r="M85" s="10">
        <f t="shared" si="8"/>
        <v>0</v>
      </c>
      <c r="N85" s="10">
        <f t="shared" si="9"/>
        <v>31.690249999999999</v>
      </c>
      <c r="O85" s="10">
        <f t="shared" si="10"/>
        <v>-0.30975000000000003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676020.60000000021</v>
      </c>
      <c r="E86" s="7">
        <v>61085.534000000007</v>
      </c>
      <c r="F86" s="7">
        <v>3691.4400300000002</v>
      </c>
      <c r="G86" s="7">
        <v>10.89</v>
      </c>
      <c r="H86" s="7">
        <v>3622.0044899999998</v>
      </c>
      <c r="I86" s="7">
        <v>2171.4883100000002</v>
      </c>
      <c r="J86" s="7">
        <v>4914.2966999999999</v>
      </c>
      <c r="K86" s="7">
        <f t="shared" si="6"/>
        <v>57394.093970000009</v>
      </c>
      <c r="L86" s="7">
        <f t="shared" si="7"/>
        <v>672329.15997000015</v>
      </c>
      <c r="M86" s="7">
        <f t="shared" si="8"/>
        <v>6.0430674634030375</v>
      </c>
      <c r="N86" s="7">
        <f t="shared" si="9"/>
        <v>672398.59551000025</v>
      </c>
      <c r="O86" s="7">
        <f t="shared" si="10"/>
        <v>57463.529510000008</v>
      </c>
      <c r="P86" s="7">
        <f t="shared" si="11"/>
        <v>5.9293980961187955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44875.135000000002</v>
      </c>
      <c r="F87" s="10">
        <v>102.84538999999999</v>
      </c>
      <c r="G87" s="10">
        <v>0</v>
      </c>
      <c r="H87" s="10">
        <v>966.42041000000006</v>
      </c>
      <c r="I87" s="10">
        <v>59.455160000000006</v>
      </c>
      <c r="J87" s="10">
        <v>80.549310000000006</v>
      </c>
      <c r="K87" s="10">
        <f t="shared" si="6"/>
        <v>44772.28961</v>
      </c>
      <c r="L87" s="10">
        <f t="shared" si="7"/>
        <v>469065.05661000003</v>
      </c>
      <c r="M87" s="10">
        <f t="shared" si="8"/>
        <v>0.22918123811772376</v>
      </c>
      <c r="N87" s="10">
        <f t="shared" si="9"/>
        <v>468201.48158999998</v>
      </c>
      <c r="O87" s="10">
        <f t="shared" si="10"/>
        <v>43908.714590000003</v>
      </c>
      <c r="P87" s="10">
        <f t="shared" si="11"/>
        <v>2.1535766076246903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9619.9500000000007</v>
      </c>
      <c r="F88" s="10">
        <v>15.896000000000001</v>
      </c>
      <c r="G88" s="10">
        <v>0</v>
      </c>
      <c r="H88" s="10">
        <v>189.55864000000003</v>
      </c>
      <c r="I88" s="10">
        <v>7.4622600000000006</v>
      </c>
      <c r="J88" s="10">
        <v>15.73593</v>
      </c>
      <c r="K88" s="10">
        <f t="shared" si="6"/>
        <v>9604.0540000000001</v>
      </c>
      <c r="L88" s="10">
        <f t="shared" si="7"/>
        <v>102900.281</v>
      </c>
      <c r="M88" s="10">
        <f t="shared" si="8"/>
        <v>0.16523994407455339</v>
      </c>
      <c r="N88" s="10">
        <f t="shared" si="9"/>
        <v>102726.61835999999</v>
      </c>
      <c r="O88" s="10">
        <f t="shared" si="10"/>
        <v>9430.3913600000014</v>
      </c>
      <c r="P88" s="10">
        <f t="shared" si="11"/>
        <v>1.9704742748143182</v>
      </c>
    </row>
    <row r="89" spans="1:16">
      <c r="A89" s="8" t="s">
        <v>27</v>
      </c>
      <c r="B89" s="9" t="s">
        <v>28</v>
      </c>
      <c r="C89" s="10">
        <v>11121.617</v>
      </c>
      <c r="D89" s="10">
        <v>11373.067000000001</v>
      </c>
      <c r="E89" s="10">
        <v>2205.681</v>
      </c>
      <c r="F89" s="10">
        <v>1586.5674099999999</v>
      </c>
      <c r="G89" s="10">
        <v>0</v>
      </c>
      <c r="H89" s="10">
        <v>1140.0033100000001</v>
      </c>
      <c r="I89" s="10">
        <v>1016.61422</v>
      </c>
      <c r="J89" s="10">
        <v>2477.1567999999997</v>
      </c>
      <c r="K89" s="10">
        <f t="shared" si="6"/>
        <v>619.11359000000016</v>
      </c>
      <c r="L89" s="10">
        <f t="shared" si="7"/>
        <v>9786.4995900000013</v>
      </c>
      <c r="M89" s="10">
        <f t="shared" si="8"/>
        <v>71.930955110915846</v>
      </c>
      <c r="N89" s="10">
        <f t="shared" si="9"/>
        <v>10233.063690000001</v>
      </c>
      <c r="O89" s="10">
        <f t="shared" si="10"/>
        <v>1065.67769</v>
      </c>
      <c r="P89" s="10">
        <f t="shared" si="11"/>
        <v>51.684867848070503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338.5</v>
      </c>
      <c r="E90" s="10">
        <v>64.409000000000006</v>
      </c>
      <c r="F90" s="10">
        <v>72.235749999999996</v>
      </c>
      <c r="G90" s="10">
        <v>10.89</v>
      </c>
      <c r="H90" s="10">
        <v>67.715000000000003</v>
      </c>
      <c r="I90" s="10">
        <v>4.5207500000000005</v>
      </c>
      <c r="J90" s="10">
        <v>4.5207500000000005</v>
      </c>
      <c r="K90" s="10">
        <f t="shared" si="6"/>
        <v>-7.8267499999999899</v>
      </c>
      <c r="L90" s="10">
        <f t="shared" si="7"/>
        <v>266.26425</v>
      </c>
      <c r="M90" s="10">
        <f t="shared" si="8"/>
        <v>112.151640298716</v>
      </c>
      <c r="N90" s="10">
        <f t="shared" si="9"/>
        <v>270.78499999999997</v>
      </c>
      <c r="O90" s="10">
        <f t="shared" si="10"/>
        <v>-3.3059999999999974</v>
      </c>
      <c r="P90" s="10">
        <f t="shared" si="11"/>
        <v>105.13282305267897</v>
      </c>
    </row>
    <row r="91" spans="1:16">
      <c r="A91" s="8" t="s">
        <v>78</v>
      </c>
      <c r="B91" s="9" t="s">
        <v>79</v>
      </c>
      <c r="C91" s="10">
        <v>34076.6</v>
      </c>
      <c r="D91" s="10">
        <v>25486.054</v>
      </c>
      <c r="E91" s="10">
        <v>67.564999999999998</v>
      </c>
      <c r="F91" s="10">
        <v>0</v>
      </c>
      <c r="G91" s="10">
        <v>0</v>
      </c>
      <c r="H91" s="10">
        <v>-6.1393599999999999</v>
      </c>
      <c r="I91" s="10">
        <v>7.5673400000000006</v>
      </c>
      <c r="J91" s="10">
        <v>0.36890000000000001</v>
      </c>
      <c r="K91" s="10">
        <f t="shared" si="6"/>
        <v>67.564999999999998</v>
      </c>
      <c r="L91" s="10">
        <f t="shared" si="7"/>
        <v>25486.054</v>
      </c>
      <c r="M91" s="10">
        <f t="shared" si="8"/>
        <v>0</v>
      </c>
      <c r="N91" s="10">
        <f t="shared" si="9"/>
        <v>25492.193360000001</v>
      </c>
      <c r="O91" s="10">
        <f t="shared" si="10"/>
        <v>73.704359999999994</v>
      </c>
      <c r="P91" s="10">
        <f t="shared" si="11"/>
        <v>-9.0865980907274473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2682.3</v>
      </c>
      <c r="F92" s="10">
        <v>1735.7883600000002</v>
      </c>
      <c r="G92" s="10">
        <v>0</v>
      </c>
      <c r="H92" s="10">
        <v>1092.99631</v>
      </c>
      <c r="I92" s="10">
        <v>913.44885999999997</v>
      </c>
      <c r="J92" s="10">
        <v>2159.6534000000001</v>
      </c>
      <c r="K92" s="10">
        <f t="shared" si="6"/>
        <v>946.51163999999994</v>
      </c>
      <c r="L92" s="10">
        <f t="shared" si="7"/>
        <v>18436.83164</v>
      </c>
      <c r="M92" s="10">
        <f t="shared" si="8"/>
        <v>64.712685381948333</v>
      </c>
      <c r="N92" s="10">
        <f t="shared" si="9"/>
        <v>19079.62369</v>
      </c>
      <c r="O92" s="10">
        <f t="shared" si="10"/>
        <v>1589.3036900000002</v>
      </c>
      <c r="P92" s="10">
        <f t="shared" si="11"/>
        <v>40.748473697945791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0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0</v>
      </c>
      <c r="F94" s="10">
        <v>0</v>
      </c>
      <c r="G94" s="10">
        <v>0</v>
      </c>
      <c r="H94" s="10">
        <v>-3.6804600000000001</v>
      </c>
      <c r="I94" s="10">
        <v>10.06207</v>
      </c>
      <c r="J94" s="10">
        <v>0</v>
      </c>
      <c r="K94" s="10">
        <f t="shared" si="6"/>
        <v>0</v>
      </c>
      <c r="L94" s="10">
        <f t="shared" si="7"/>
        <v>25928.100000000002</v>
      </c>
      <c r="M94" s="10">
        <f t="shared" si="8"/>
        <v>0</v>
      </c>
      <c r="N94" s="10">
        <f t="shared" si="9"/>
        <v>25931.780460000002</v>
      </c>
      <c r="O94" s="10">
        <f t="shared" si="10"/>
        <v>3.6804600000000001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229.3</v>
      </c>
      <c r="F95" s="10">
        <v>21.05443</v>
      </c>
      <c r="G95" s="10">
        <v>0</v>
      </c>
      <c r="H95" s="10">
        <v>21.627459999999999</v>
      </c>
      <c r="I95" s="10">
        <v>10.654280000000002</v>
      </c>
      <c r="J95" s="10">
        <v>11.198230000000001</v>
      </c>
      <c r="K95" s="10">
        <f t="shared" si="6"/>
        <v>208.24557000000001</v>
      </c>
      <c r="L95" s="10">
        <f t="shared" si="7"/>
        <v>2678.4455699999999</v>
      </c>
      <c r="M95" s="10">
        <f t="shared" si="8"/>
        <v>9.1820453554295671</v>
      </c>
      <c r="N95" s="10">
        <f t="shared" si="9"/>
        <v>2677.8725399999998</v>
      </c>
      <c r="O95" s="10">
        <f t="shared" si="10"/>
        <v>207.67254000000003</v>
      </c>
      <c r="P95" s="10">
        <f t="shared" si="11"/>
        <v>9.4319494112516349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713.5</v>
      </c>
      <c r="F96" s="10">
        <v>24.262799999999999</v>
      </c>
      <c r="G96" s="10">
        <v>0</v>
      </c>
      <c r="H96" s="10">
        <v>8.7200300000000013</v>
      </c>
      <c r="I96" s="10">
        <v>21.76455</v>
      </c>
      <c r="J96" s="10">
        <v>43.639199999999995</v>
      </c>
      <c r="K96" s="10">
        <f t="shared" si="6"/>
        <v>689.23720000000003</v>
      </c>
      <c r="L96" s="10">
        <f t="shared" si="7"/>
        <v>8739.5372000000007</v>
      </c>
      <c r="M96" s="10">
        <f t="shared" si="8"/>
        <v>3.4005325858444282</v>
      </c>
      <c r="N96" s="10">
        <f t="shared" si="9"/>
        <v>8755.0799700000007</v>
      </c>
      <c r="O96" s="10">
        <f t="shared" si="10"/>
        <v>704.77997000000005</v>
      </c>
      <c r="P96" s="10">
        <f t="shared" si="11"/>
        <v>1.222148563419762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0</v>
      </c>
      <c r="F97" s="10">
        <v>0.17132</v>
      </c>
      <c r="G97" s="10">
        <v>0</v>
      </c>
      <c r="H97" s="10">
        <v>3.07464</v>
      </c>
      <c r="I97" s="10">
        <v>0</v>
      </c>
      <c r="J97" s="10">
        <v>0</v>
      </c>
      <c r="K97" s="10">
        <f t="shared" si="6"/>
        <v>-0.17132</v>
      </c>
      <c r="L97" s="10">
        <f t="shared" si="7"/>
        <v>1880.62868</v>
      </c>
      <c r="M97" s="10">
        <f t="shared" si="8"/>
        <v>0</v>
      </c>
      <c r="N97" s="10">
        <f t="shared" si="9"/>
        <v>1877.7253599999999</v>
      </c>
      <c r="O97" s="10">
        <f t="shared" si="10"/>
        <v>-3.07464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65.7</v>
      </c>
      <c r="F98" s="10">
        <v>30.164840000000002</v>
      </c>
      <c r="G98" s="10">
        <v>0</v>
      </c>
      <c r="H98" s="10">
        <v>17.952020000000001</v>
      </c>
      <c r="I98" s="10">
        <v>17.600819999999999</v>
      </c>
      <c r="J98" s="10">
        <v>18.786180000000002</v>
      </c>
      <c r="K98" s="10">
        <f t="shared" si="6"/>
        <v>35.535160000000005</v>
      </c>
      <c r="L98" s="10">
        <f t="shared" si="7"/>
        <v>1816.63516</v>
      </c>
      <c r="M98" s="10">
        <f t="shared" si="8"/>
        <v>45.912998477929982</v>
      </c>
      <c r="N98" s="10">
        <f t="shared" si="9"/>
        <v>1828.84798</v>
      </c>
      <c r="O98" s="10">
        <f t="shared" si="10"/>
        <v>47.747979999999998</v>
      </c>
      <c r="P98" s="10">
        <f t="shared" si="11"/>
        <v>27.324231354642315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0.35000000000000003</v>
      </c>
      <c r="K99" s="10">
        <f t="shared" si="6"/>
        <v>0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0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548.79399999999998</v>
      </c>
      <c r="F100" s="10">
        <v>102.33800000000001</v>
      </c>
      <c r="G100" s="10">
        <v>0</v>
      </c>
      <c r="H100" s="10">
        <v>123.64076</v>
      </c>
      <c r="I100" s="10">
        <v>102.33800000000001</v>
      </c>
      <c r="J100" s="10">
        <v>102.33800000000001</v>
      </c>
      <c r="K100" s="10">
        <f t="shared" si="6"/>
        <v>446.45599999999996</v>
      </c>
      <c r="L100" s="10">
        <f t="shared" si="7"/>
        <v>4938.4620000000004</v>
      </c>
      <c r="M100" s="10">
        <f t="shared" si="8"/>
        <v>18.647798627536016</v>
      </c>
      <c r="N100" s="10">
        <f t="shared" si="9"/>
        <v>4917.15924</v>
      </c>
      <c r="O100" s="10">
        <f t="shared" si="10"/>
        <v>425.15323999999998</v>
      </c>
      <c r="P100" s="10">
        <f t="shared" si="11"/>
        <v>22.529539317120815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13.200000000000001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13.200000000000001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13.200000000000001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0.11573</v>
      </c>
      <c r="G102" s="10">
        <v>0</v>
      </c>
      <c r="H102" s="10">
        <v>0.11573</v>
      </c>
      <c r="I102" s="10">
        <v>0</v>
      </c>
      <c r="J102" s="10">
        <v>0</v>
      </c>
      <c r="K102" s="10">
        <f t="shared" si="6"/>
        <v>-0.11573</v>
      </c>
      <c r="L102" s="10">
        <f t="shared" si="7"/>
        <v>15.384270000000001</v>
      </c>
      <c r="M102" s="10">
        <f t="shared" si="8"/>
        <v>0</v>
      </c>
      <c r="N102" s="10">
        <f t="shared" si="9"/>
        <v>15.384270000000001</v>
      </c>
      <c r="O102" s="10">
        <f t="shared" si="10"/>
        <v>-0.11573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2711.2999999999997</v>
      </c>
      <c r="F103" s="7">
        <v>8.2847200000000019</v>
      </c>
      <c r="G103" s="7">
        <v>0</v>
      </c>
      <c r="H103" s="7">
        <v>625.74724000000015</v>
      </c>
      <c r="I103" s="7">
        <v>2.7871299999999999</v>
      </c>
      <c r="J103" s="7">
        <v>388.00182000000001</v>
      </c>
      <c r="K103" s="7">
        <f t="shared" si="6"/>
        <v>2703.0152799999996</v>
      </c>
      <c r="L103" s="7">
        <f t="shared" si="7"/>
        <v>29578.415280000005</v>
      </c>
      <c r="M103" s="7">
        <f t="shared" si="8"/>
        <v>0.30556264522553767</v>
      </c>
      <c r="N103" s="7">
        <f t="shared" si="9"/>
        <v>28960.952760000004</v>
      </c>
      <c r="O103" s="7">
        <f t="shared" si="10"/>
        <v>2085.5527599999996</v>
      </c>
      <c r="P103" s="7">
        <f t="shared" si="11"/>
        <v>23.0792328403349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1941</v>
      </c>
      <c r="F104" s="10">
        <v>0</v>
      </c>
      <c r="G104" s="10">
        <v>0</v>
      </c>
      <c r="H104" s="10">
        <v>430.02177</v>
      </c>
      <c r="I104" s="10">
        <v>0</v>
      </c>
      <c r="J104" s="10">
        <v>0</v>
      </c>
      <c r="K104" s="10">
        <f t="shared" si="6"/>
        <v>1941</v>
      </c>
      <c r="L104" s="10">
        <f t="shared" si="7"/>
        <v>19203.7</v>
      </c>
      <c r="M104" s="10">
        <f t="shared" si="8"/>
        <v>0</v>
      </c>
      <c r="N104" s="10">
        <f t="shared" si="9"/>
        <v>18773.678230000001</v>
      </c>
      <c r="O104" s="10">
        <f t="shared" si="10"/>
        <v>1510.9782299999999</v>
      </c>
      <c r="P104" s="10">
        <f t="shared" si="11"/>
        <v>22.154650695517773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429.1</v>
      </c>
      <c r="F105" s="10">
        <v>0</v>
      </c>
      <c r="G105" s="10">
        <v>0</v>
      </c>
      <c r="H105" s="10">
        <v>94.604789999999994</v>
      </c>
      <c r="I105" s="10">
        <v>0</v>
      </c>
      <c r="J105" s="10">
        <v>0</v>
      </c>
      <c r="K105" s="10">
        <f t="shared" si="6"/>
        <v>429.1</v>
      </c>
      <c r="L105" s="10">
        <f t="shared" si="7"/>
        <v>4224.8999999999996</v>
      </c>
      <c r="M105" s="10">
        <f t="shared" si="8"/>
        <v>0</v>
      </c>
      <c r="N105" s="10">
        <f t="shared" si="9"/>
        <v>4130.2952099999993</v>
      </c>
      <c r="O105" s="10">
        <f t="shared" si="10"/>
        <v>334.49521000000004</v>
      </c>
      <c r="P105" s="10">
        <f t="shared" si="11"/>
        <v>22.047259380097877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155</v>
      </c>
      <c r="F106" s="10">
        <v>0</v>
      </c>
      <c r="G106" s="10">
        <v>0</v>
      </c>
      <c r="H106" s="10">
        <v>92.445089999999993</v>
      </c>
      <c r="I106" s="10">
        <v>0</v>
      </c>
      <c r="J106" s="10">
        <v>108.48965</v>
      </c>
      <c r="K106" s="10">
        <f t="shared" si="6"/>
        <v>155</v>
      </c>
      <c r="L106" s="10">
        <f t="shared" si="7"/>
        <v>1279.8</v>
      </c>
      <c r="M106" s="10">
        <f t="shared" si="8"/>
        <v>0</v>
      </c>
      <c r="N106" s="10">
        <f t="shared" si="9"/>
        <v>1187.35491</v>
      </c>
      <c r="O106" s="10">
        <f t="shared" si="10"/>
        <v>62.554910000000007</v>
      </c>
      <c r="P106" s="10">
        <f t="shared" si="11"/>
        <v>59.641993548387099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180.6</v>
      </c>
      <c r="F108" s="10">
        <v>1.19502</v>
      </c>
      <c r="G108" s="10">
        <v>0</v>
      </c>
      <c r="H108" s="10">
        <v>2.9308800000000002</v>
      </c>
      <c r="I108" s="10">
        <v>0.28667999999999999</v>
      </c>
      <c r="J108" s="10">
        <v>274.77808000000005</v>
      </c>
      <c r="K108" s="10">
        <f t="shared" si="6"/>
        <v>179.40497999999999</v>
      </c>
      <c r="L108" s="10">
        <f t="shared" si="7"/>
        <v>2782.3049799999999</v>
      </c>
      <c r="M108" s="10">
        <f t="shared" si="8"/>
        <v>0.66169435215946848</v>
      </c>
      <c r="N108" s="10">
        <f t="shared" si="9"/>
        <v>2780.5691200000001</v>
      </c>
      <c r="O108" s="10">
        <f t="shared" si="10"/>
        <v>177.66911999999999</v>
      </c>
      <c r="P108" s="10">
        <f t="shared" si="11"/>
        <v>1.622857142857143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0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0</v>
      </c>
      <c r="F110" s="10">
        <v>0</v>
      </c>
      <c r="G110" s="10">
        <v>0</v>
      </c>
      <c r="H110" s="10">
        <v>0.54983000000000004</v>
      </c>
      <c r="I110" s="10">
        <v>0</v>
      </c>
      <c r="J110" s="10">
        <v>0</v>
      </c>
      <c r="K110" s="10">
        <f t="shared" si="6"/>
        <v>0</v>
      </c>
      <c r="L110" s="10">
        <f t="shared" si="7"/>
        <v>1148.4100000000001</v>
      </c>
      <c r="M110" s="10">
        <f t="shared" si="8"/>
        <v>0</v>
      </c>
      <c r="N110" s="10">
        <f t="shared" si="9"/>
        <v>1147.8601700000002</v>
      </c>
      <c r="O110" s="10">
        <f t="shared" si="10"/>
        <v>-0.54983000000000004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0</v>
      </c>
      <c r="F111" s="10">
        <v>1.95834</v>
      </c>
      <c r="G111" s="10">
        <v>0</v>
      </c>
      <c r="H111" s="10">
        <v>2.44367</v>
      </c>
      <c r="I111" s="10">
        <v>0</v>
      </c>
      <c r="J111" s="10">
        <v>0</v>
      </c>
      <c r="K111" s="10">
        <f t="shared" si="6"/>
        <v>-1.95834</v>
      </c>
      <c r="L111" s="10">
        <f t="shared" si="7"/>
        <v>72.581659999999999</v>
      </c>
      <c r="M111" s="10">
        <f t="shared" si="8"/>
        <v>0</v>
      </c>
      <c r="N111" s="10">
        <f t="shared" si="9"/>
        <v>72.096330000000009</v>
      </c>
      <c r="O111" s="10">
        <f t="shared" si="10"/>
        <v>-2.44367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5.6000000000000005</v>
      </c>
      <c r="F112" s="10">
        <v>4.5262500000000001</v>
      </c>
      <c r="G112" s="10">
        <v>0</v>
      </c>
      <c r="H112" s="10">
        <v>2.54121</v>
      </c>
      <c r="I112" s="10">
        <v>2.10534</v>
      </c>
      <c r="J112" s="10">
        <v>4.2402100000000003</v>
      </c>
      <c r="K112" s="10">
        <f t="shared" si="6"/>
        <v>1.0737500000000004</v>
      </c>
      <c r="L112" s="10">
        <f t="shared" si="7"/>
        <v>401.37375000000003</v>
      </c>
      <c r="M112" s="10">
        <f t="shared" si="8"/>
        <v>80.825892857142861</v>
      </c>
      <c r="N112" s="10">
        <f t="shared" si="9"/>
        <v>403.35879000000006</v>
      </c>
      <c r="O112" s="10">
        <f t="shared" si="10"/>
        <v>3.0587900000000006</v>
      </c>
      <c r="P112" s="10">
        <f t="shared" si="11"/>
        <v>45.378749999999997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0</v>
      </c>
      <c r="F113" s="10">
        <v>0.39511000000000002</v>
      </c>
      <c r="G113" s="10">
        <v>0</v>
      </c>
      <c r="H113" s="10">
        <v>0</v>
      </c>
      <c r="I113" s="10">
        <v>0.39511000000000002</v>
      </c>
      <c r="J113" s="10">
        <v>0.49387999999999999</v>
      </c>
      <c r="K113" s="10">
        <f t="shared" si="6"/>
        <v>-0.39511000000000002</v>
      </c>
      <c r="L113" s="10">
        <f t="shared" si="7"/>
        <v>176.30489000000003</v>
      </c>
      <c r="M113" s="10">
        <f t="shared" si="8"/>
        <v>0</v>
      </c>
      <c r="N113" s="10">
        <f t="shared" si="9"/>
        <v>176.70000000000002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0.21</v>
      </c>
      <c r="G115" s="10">
        <v>0</v>
      </c>
      <c r="H115" s="10">
        <v>0.21</v>
      </c>
      <c r="I115" s="10">
        <v>0</v>
      </c>
      <c r="J115" s="10">
        <v>0</v>
      </c>
      <c r="K115" s="10">
        <f t="shared" si="6"/>
        <v>-0.21</v>
      </c>
      <c r="L115" s="10">
        <f t="shared" si="7"/>
        <v>0.7400000000000001</v>
      </c>
      <c r="M115" s="10">
        <f t="shared" si="8"/>
        <v>0</v>
      </c>
      <c r="N115" s="10">
        <f t="shared" si="9"/>
        <v>0.7400000000000001</v>
      </c>
      <c r="O115" s="10">
        <f t="shared" si="10"/>
        <v>-0.21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7066.8000000000011</v>
      </c>
      <c r="F116" s="7">
        <v>838.15244000000007</v>
      </c>
      <c r="G116" s="7">
        <v>0</v>
      </c>
      <c r="H116" s="7">
        <v>259.17950000000002</v>
      </c>
      <c r="I116" s="7">
        <v>580.51675999999998</v>
      </c>
      <c r="J116" s="7">
        <v>759.28953000000001</v>
      </c>
      <c r="K116" s="7">
        <f t="shared" si="6"/>
        <v>6228.6475600000012</v>
      </c>
      <c r="L116" s="7">
        <f t="shared" si="7"/>
        <v>110624.24756000002</v>
      </c>
      <c r="M116" s="7">
        <f t="shared" si="8"/>
        <v>11.860423954265013</v>
      </c>
      <c r="N116" s="7">
        <f t="shared" si="9"/>
        <v>111203.22050000002</v>
      </c>
      <c r="O116" s="7">
        <f t="shared" si="10"/>
        <v>6807.6205000000009</v>
      </c>
      <c r="P116" s="7">
        <f t="shared" si="11"/>
        <v>3.6675652346182144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0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0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49</v>
      </c>
      <c r="F121" s="10">
        <v>110.91824000000001</v>
      </c>
      <c r="G121" s="10">
        <v>0</v>
      </c>
      <c r="H121" s="10">
        <v>46.150839999999995</v>
      </c>
      <c r="I121" s="10">
        <v>64.767400000000009</v>
      </c>
      <c r="J121" s="10">
        <v>114.68336000000001</v>
      </c>
      <c r="K121" s="10">
        <f t="shared" si="6"/>
        <v>-61.918240000000011</v>
      </c>
      <c r="L121" s="10">
        <f t="shared" si="7"/>
        <v>3611.08176</v>
      </c>
      <c r="M121" s="10">
        <f t="shared" si="8"/>
        <v>226.36375510204084</v>
      </c>
      <c r="N121" s="10">
        <f t="shared" si="9"/>
        <v>3675.8491600000002</v>
      </c>
      <c r="O121" s="10">
        <f t="shared" si="10"/>
        <v>2.8491600000000048</v>
      </c>
      <c r="P121" s="10">
        <f t="shared" si="11"/>
        <v>94.185387755102028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1.54382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50.056180000000005</v>
      </c>
      <c r="O122" s="10">
        <f t="shared" si="10"/>
        <v>2.7561799999999996</v>
      </c>
      <c r="P122" s="10">
        <f t="shared" si="11"/>
        <v>35.902790697674419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50.1</v>
      </c>
      <c r="F124" s="10">
        <v>18.756630000000001</v>
      </c>
      <c r="G124" s="10">
        <v>0</v>
      </c>
      <c r="H124" s="10">
        <v>13.072030000000002</v>
      </c>
      <c r="I124" s="10">
        <v>5.6846000000000005</v>
      </c>
      <c r="J124" s="10">
        <v>15.837580000000001</v>
      </c>
      <c r="K124" s="10">
        <f t="shared" si="6"/>
        <v>31.34337</v>
      </c>
      <c r="L124" s="10">
        <f t="shared" si="7"/>
        <v>579.34337000000005</v>
      </c>
      <c r="M124" s="10">
        <f t="shared" si="8"/>
        <v>37.438383233532932</v>
      </c>
      <c r="N124" s="10">
        <f t="shared" si="9"/>
        <v>585.02796999999998</v>
      </c>
      <c r="O124" s="10">
        <f t="shared" si="10"/>
        <v>37.027969999999996</v>
      </c>
      <c r="P124" s="10">
        <f t="shared" si="11"/>
        <v>26.091876247504992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240</v>
      </c>
      <c r="F125" s="10">
        <v>20.428550000000001</v>
      </c>
      <c r="G125" s="10">
        <v>0</v>
      </c>
      <c r="H125" s="10">
        <v>2.8469099999999998</v>
      </c>
      <c r="I125" s="10">
        <v>17.58164</v>
      </c>
      <c r="J125" s="10">
        <v>21.642470000000003</v>
      </c>
      <c r="K125" s="10">
        <f t="shared" si="6"/>
        <v>219.57145</v>
      </c>
      <c r="L125" s="10">
        <f t="shared" si="7"/>
        <v>2831.3714500000001</v>
      </c>
      <c r="M125" s="10">
        <f t="shared" si="8"/>
        <v>8.5118958333333339</v>
      </c>
      <c r="N125" s="10">
        <f t="shared" si="9"/>
        <v>2848.95309</v>
      </c>
      <c r="O125" s="10">
        <f t="shared" si="10"/>
        <v>237.15308999999999</v>
      </c>
      <c r="P125" s="10">
        <f t="shared" si="11"/>
        <v>1.1862124999999999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0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390.5</v>
      </c>
      <c r="F127" s="10">
        <v>688.04902000000004</v>
      </c>
      <c r="G127" s="10">
        <v>0</v>
      </c>
      <c r="H127" s="10">
        <v>195.5659</v>
      </c>
      <c r="I127" s="10">
        <v>492.48311999999999</v>
      </c>
      <c r="J127" s="10">
        <v>607.12612000000001</v>
      </c>
      <c r="K127" s="10">
        <f t="shared" si="6"/>
        <v>-297.54902000000004</v>
      </c>
      <c r="L127" s="10">
        <f t="shared" si="7"/>
        <v>12405.250980000001</v>
      </c>
      <c r="M127" s="10">
        <f t="shared" si="8"/>
        <v>176.19693213828427</v>
      </c>
      <c r="N127" s="10">
        <f t="shared" si="9"/>
        <v>12897.734100000001</v>
      </c>
      <c r="O127" s="10">
        <f t="shared" si="10"/>
        <v>194.9341</v>
      </c>
      <c r="P127" s="10">
        <f t="shared" si="11"/>
        <v>50.080896286811779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1080.5</v>
      </c>
      <c r="F129" s="7">
        <v>0.12704000000000001</v>
      </c>
      <c r="G129" s="7">
        <v>0</v>
      </c>
      <c r="H129" s="7">
        <v>0.59096000000000004</v>
      </c>
      <c r="I129" s="7">
        <v>0</v>
      </c>
      <c r="J129" s="7">
        <v>48.2</v>
      </c>
      <c r="K129" s="7">
        <f t="shared" si="6"/>
        <v>1080.3729599999999</v>
      </c>
      <c r="L129" s="7">
        <f t="shared" si="7"/>
        <v>8169.4729600000001</v>
      </c>
      <c r="M129" s="7">
        <f t="shared" si="8"/>
        <v>1.1757519666820917E-2</v>
      </c>
      <c r="N129" s="7">
        <f t="shared" si="9"/>
        <v>8169.0090399999999</v>
      </c>
      <c r="O129" s="7">
        <f t="shared" si="10"/>
        <v>1079.90904</v>
      </c>
      <c r="P129" s="7">
        <f t="shared" si="11"/>
        <v>5.4693197593706624E-2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818.2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818.2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818.2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180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180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180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38.700000000000003</v>
      </c>
      <c r="K132" s="10">
        <f t="shared" si="6"/>
        <v>0</v>
      </c>
      <c r="L132" s="10">
        <f t="shared" si="7"/>
        <v>399.80700000000002</v>
      </c>
      <c r="M132" s="10">
        <f t="shared" si="8"/>
        <v>0</v>
      </c>
      <c r="N132" s="10">
        <f t="shared" si="9"/>
        <v>399.80700000000002</v>
      </c>
      <c r="O132" s="10">
        <f t="shared" si="10"/>
        <v>0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</v>
      </c>
      <c r="G133" s="10">
        <v>0</v>
      </c>
      <c r="H133" s="10">
        <v>0.46392</v>
      </c>
      <c r="I133" s="10">
        <v>0</v>
      </c>
      <c r="J133" s="10">
        <v>0</v>
      </c>
      <c r="K133" s="10">
        <f t="shared" si="6"/>
        <v>82.100000000000009</v>
      </c>
      <c r="L133" s="10">
        <f t="shared" si="7"/>
        <v>738.89300000000003</v>
      </c>
      <c r="M133" s="10">
        <f t="shared" si="8"/>
        <v>0</v>
      </c>
      <c r="N133" s="10">
        <f t="shared" si="9"/>
        <v>738.42908</v>
      </c>
      <c r="O133" s="10">
        <f t="shared" si="10"/>
        <v>81.636080000000007</v>
      </c>
      <c r="P133" s="10">
        <f t="shared" si="11"/>
        <v>0.56506699147381234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0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0.12704000000000001</v>
      </c>
      <c r="G136" s="10">
        <v>0</v>
      </c>
      <c r="H136" s="10">
        <v>0.12704000000000001</v>
      </c>
      <c r="I136" s="10">
        <v>0</v>
      </c>
      <c r="J136" s="10">
        <v>0</v>
      </c>
      <c r="K136" s="10">
        <f t="shared" si="12"/>
        <v>7.2959999999999997E-2</v>
      </c>
      <c r="L136" s="10">
        <f t="shared" si="13"/>
        <v>3.47296</v>
      </c>
      <c r="M136" s="10">
        <f t="shared" si="14"/>
        <v>63.519999999999996</v>
      </c>
      <c r="N136" s="10">
        <f t="shared" si="15"/>
        <v>3.47296</v>
      </c>
      <c r="O136" s="10">
        <f t="shared" si="16"/>
        <v>7.2959999999999997E-2</v>
      </c>
      <c r="P136" s="10">
        <f t="shared" si="17"/>
        <v>63.519999999999996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0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9.5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1079.3</v>
      </c>
      <c r="F139" s="7">
        <v>42.562139999999999</v>
      </c>
      <c r="G139" s="7">
        <v>0</v>
      </c>
      <c r="H139" s="7">
        <v>44.725659999999998</v>
      </c>
      <c r="I139" s="7">
        <v>0</v>
      </c>
      <c r="J139" s="7">
        <v>1.851</v>
      </c>
      <c r="K139" s="7">
        <f t="shared" si="12"/>
        <v>1036.73786</v>
      </c>
      <c r="L139" s="7">
        <f t="shared" si="13"/>
        <v>11903.237859999997</v>
      </c>
      <c r="M139" s="7">
        <f t="shared" si="14"/>
        <v>3.9434948577781896</v>
      </c>
      <c r="N139" s="7">
        <f t="shared" si="15"/>
        <v>11901.074339999997</v>
      </c>
      <c r="O139" s="7">
        <f t="shared" si="16"/>
        <v>1034.5743399999999</v>
      </c>
      <c r="P139" s="7">
        <f t="shared" si="17"/>
        <v>4.1439507087927359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878.1</v>
      </c>
      <c r="F140" s="10">
        <v>34.528289999999998</v>
      </c>
      <c r="G140" s="10">
        <v>0</v>
      </c>
      <c r="H140" s="10">
        <v>34.528289999999998</v>
      </c>
      <c r="I140" s="10">
        <v>0</v>
      </c>
      <c r="J140" s="10">
        <v>0</v>
      </c>
      <c r="K140" s="10">
        <f t="shared" si="12"/>
        <v>843.57171000000005</v>
      </c>
      <c r="L140" s="10">
        <f t="shared" si="13"/>
        <v>9207.2717100000009</v>
      </c>
      <c r="M140" s="10">
        <f t="shared" si="14"/>
        <v>3.9321592073795695</v>
      </c>
      <c r="N140" s="10">
        <f t="shared" si="15"/>
        <v>9207.2717100000009</v>
      </c>
      <c r="O140" s="10">
        <f t="shared" si="16"/>
        <v>843.57171000000005</v>
      </c>
      <c r="P140" s="10">
        <f t="shared" si="17"/>
        <v>3.9321592073795695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193.3</v>
      </c>
      <c r="F141" s="10">
        <v>7.5962299999999994</v>
      </c>
      <c r="G141" s="10">
        <v>0</v>
      </c>
      <c r="H141" s="10">
        <v>7.5962299999999994</v>
      </c>
      <c r="I141" s="10">
        <v>0</v>
      </c>
      <c r="J141" s="10">
        <v>0</v>
      </c>
      <c r="K141" s="10">
        <f t="shared" si="12"/>
        <v>185.70377000000002</v>
      </c>
      <c r="L141" s="10">
        <f t="shared" si="13"/>
        <v>2025.80377</v>
      </c>
      <c r="M141" s="10">
        <f t="shared" si="14"/>
        <v>3.9297620279358507</v>
      </c>
      <c r="N141" s="10">
        <f t="shared" si="15"/>
        <v>2025.80377</v>
      </c>
      <c r="O141" s="10">
        <f t="shared" si="16"/>
        <v>185.70377000000002</v>
      </c>
      <c r="P141" s="10">
        <f t="shared" si="17"/>
        <v>3.9297620279358507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6.8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6.8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6.8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0</v>
      </c>
      <c r="F143" s="10">
        <v>0</v>
      </c>
      <c r="G143" s="10">
        <v>0</v>
      </c>
      <c r="H143" s="10">
        <v>2.1635200000000001</v>
      </c>
      <c r="I143" s="10">
        <v>0</v>
      </c>
      <c r="J143" s="10">
        <v>1.851</v>
      </c>
      <c r="K143" s="10">
        <f t="shared" si="12"/>
        <v>0</v>
      </c>
      <c r="L143" s="10">
        <f t="shared" si="13"/>
        <v>241.5</v>
      </c>
      <c r="M143" s="10">
        <f t="shared" si="14"/>
        <v>0</v>
      </c>
      <c r="N143" s="10">
        <f t="shared" si="15"/>
        <v>239.33647999999999</v>
      </c>
      <c r="O143" s="10">
        <f t="shared" si="16"/>
        <v>-2.1635200000000001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0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</v>
      </c>
      <c r="F145" s="10">
        <v>0.43762000000000001</v>
      </c>
      <c r="G145" s="10">
        <v>0</v>
      </c>
      <c r="H145" s="10">
        <v>0.43762000000000001</v>
      </c>
      <c r="I145" s="10">
        <v>0</v>
      </c>
      <c r="J145" s="10">
        <v>0</v>
      </c>
      <c r="K145" s="10">
        <f t="shared" si="12"/>
        <v>0.36238000000000004</v>
      </c>
      <c r="L145" s="10">
        <f t="shared" si="13"/>
        <v>11.86238</v>
      </c>
      <c r="M145" s="10">
        <f t="shared" si="14"/>
        <v>54.702500000000001</v>
      </c>
      <c r="N145" s="10">
        <f t="shared" si="15"/>
        <v>11.86238</v>
      </c>
      <c r="O145" s="10">
        <f t="shared" si="16"/>
        <v>0.36238000000000004</v>
      </c>
      <c r="P145" s="10">
        <f t="shared" si="17"/>
        <v>54.702500000000001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0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3.62</v>
      </c>
      <c r="F149" s="7">
        <v>0</v>
      </c>
      <c r="G149" s="7">
        <v>0</v>
      </c>
      <c r="H149" s="7">
        <v>3.62</v>
      </c>
      <c r="I149" s="7">
        <v>0</v>
      </c>
      <c r="J149" s="7">
        <v>0</v>
      </c>
      <c r="K149" s="7">
        <f t="shared" si="12"/>
        <v>3.62</v>
      </c>
      <c r="L149" s="7">
        <f t="shared" si="13"/>
        <v>72.400000000000006</v>
      </c>
      <c r="M149" s="7">
        <f t="shared" si="14"/>
        <v>0</v>
      </c>
      <c r="N149" s="7">
        <f t="shared" si="15"/>
        <v>68.78</v>
      </c>
      <c r="O149" s="7">
        <f t="shared" si="16"/>
        <v>0</v>
      </c>
      <c r="P149" s="7">
        <f t="shared" si="17"/>
        <v>100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3.62</v>
      </c>
      <c r="F150" s="10">
        <v>0</v>
      </c>
      <c r="G150" s="10">
        <v>0</v>
      </c>
      <c r="H150" s="10">
        <v>3.62</v>
      </c>
      <c r="I150" s="10">
        <v>0</v>
      </c>
      <c r="J150" s="10">
        <v>0</v>
      </c>
      <c r="K150" s="10">
        <f t="shared" si="12"/>
        <v>3.62</v>
      </c>
      <c r="L150" s="10">
        <f t="shared" si="13"/>
        <v>72.400000000000006</v>
      </c>
      <c r="M150" s="10">
        <f t="shared" si="14"/>
        <v>0</v>
      </c>
      <c r="N150" s="10">
        <f t="shared" si="15"/>
        <v>68.78</v>
      </c>
      <c r="O150" s="10">
        <f t="shared" si="16"/>
        <v>0</v>
      </c>
      <c r="P150" s="10">
        <f t="shared" si="17"/>
        <v>100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487.02599999999995</v>
      </c>
      <c r="F151" s="7">
        <v>184.12646000000001</v>
      </c>
      <c r="G151" s="7">
        <v>0</v>
      </c>
      <c r="H151" s="7">
        <v>188.70837</v>
      </c>
      <c r="I151" s="7">
        <v>9.1730900000000002</v>
      </c>
      <c r="J151" s="7">
        <v>13.937290000000001</v>
      </c>
      <c r="K151" s="7">
        <f t="shared" si="12"/>
        <v>302.89953999999994</v>
      </c>
      <c r="L151" s="7">
        <f t="shared" si="13"/>
        <v>7246.6735399999989</v>
      </c>
      <c r="M151" s="7">
        <f t="shared" si="14"/>
        <v>37.806289602608487</v>
      </c>
      <c r="N151" s="7">
        <f t="shared" si="15"/>
        <v>7242.091629999999</v>
      </c>
      <c r="O151" s="7">
        <f t="shared" si="16"/>
        <v>298.31762999999995</v>
      </c>
      <c r="P151" s="7">
        <f t="shared" si="17"/>
        <v>38.74708331793375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398.90199999999999</v>
      </c>
      <c r="F152" s="10">
        <v>143.43446</v>
      </c>
      <c r="G152" s="10">
        <v>0</v>
      </c>
      <c r="H152" s="10">
        <v>154.76545999999999</v>
      </c>
      <c r="I152" s="10">
        <v>0</v>
      </c>
      <c r="J152" s="10">
        <v>0</v>
      </c>
      <c r="K152" s="10">
        <f t="shared" si="12"/>
        <v>255.46753999999999</v>
      </c>
      <c r="L152" s="10">
        <f t="shared" si="13"/>
        <v>4173.5655399999996</v>
      </c>
      <c r="M152" s="10">
        <f t="shared" si="14"/>
        <v>35.95731783746384</v>
      </c>
      <c r="N152" s="10">
        <f t="shared" si="15"/>
        <v>4162.2345400000004</v>
      </c>
      <c r="O152" s="10">
        <f t="shared" si="16"/>
        <v>244.13654</v>
      </c>
      <c r="P152" s="10">
        <f t="shared" si="17"/>
        <v>38.797865139808771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87.736000000000004</v>
      </c>
      <c r="F153" s="10">
        <v>31.518910000000002</v>
      </c>
      <c r="G153" s="10">
        <v>0</v>
      </c>
      <c r="H153" s="10">
        <v>33.942910000000005</v>
      </c>
      <c r="I153" s="10">
        <v>0</v>
      </c>
      <c r="J153" s="10">
        <v>0</v>
      </c>
      <c r="K153" s="10">
        <f t="shared" si="12"/>
        <v>56.217089999999999</v>
      </c>
      <c r="L153" s="10">
        <f t="shared" si="13"/>
        <v>918.38108999999997</v>
      </c>
      <c r="M153" s="10">
        <f t="shared" si="14"/>
        <v>35.924717333819636</v>
      </c>
      <c r="N153" s="10">
        <f t="shared" si="15"/>
        <v>915.95708999999999</v>
      </c>
      <c r="O153" s="10">
        <f t="shared" si="16"/>
        <v>53.793089999999999</v>
      </c>
      <c r="P153" s="10">
        <f t="shared" si="17"/>
        <v>38.687551290234346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0</v>
      </c>
      <c r="F154" s="10">
        <v>2</v>
      </c>
      <c r="G154" s="10">
        <v>0</v>
      </c>
      <c r="H154" s="10">
        <v>0</v>
      </c>
      <c r="I154" s="10">
        <v>2</v>
      </c>
      <c r="J154" s="10">
        <v>2</v>
      </c>
      <c r="K154" s="10">
        <f t="shared" si="12"/>
        <v>-2</v>
      </c>
      <c r="L154" s="10">
        <f t="shared" si="13"/>
        <v>1176.4000000000001</v>
      </c>
      <c r="M154" s="10">
        <f t="shared" si="14"/>
        <v>0</v>
      </c>
      <c r="N154" s="10">
        <f t="shared" si="15"/>
        <v>1178.4000000000001</v>
      </c>
      <c r="O154" s="10">
        <f t="shared" si="16"/>
        <v>0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0.06</v>
      </c>
      <c r="F155" s="10">
        <v>0.61</v>
      </c>
      <c r="G155" s="10">
        <v>0</v>
      </c>
      <c r="H155" s="10">
        <v>0</v>
      </c>
      <c r="I155" s="10">
        <v>0.61</v>
      </c>
      <c r="J155" s="10">
        <v>3.4457900000000001</v>
      </c>
      <c r="K155" s="10">
        <f t="shared" si="12"/>
        <v>-0.55000000000000004</v>
      </c>
      <c r="L155" s="10">
        <f t="shared" si="13"/>
        <v>766.27</v>
      </c>
      <c r="M155" s="10">
        <f t="shared" si="14"/>
        <v>1016.6666666666666</v>
      </c>
      <c r="N155" s="10">
        <f t="shared" si="15"/>
        <v>766.88</v>
      </c>
      <c r="O155" s="10">
        <f t="shared" si="16"/>
        <v>0.06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0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0</v>
      </c>
      <c r="F157" s="10">
        <v>6.5630899999999999</v>
      </c>
      <c r="G157" s="10">
        <v>0</v>
      </c>
      <c r="H157" s="10">
        <v>0</v>
      </c>
      <c r="I157" s="10">
        <v>6.5630899999999999</v>
      </c>
      <c r="J157" s="10">
        <v>7.7450100000000006</v>
      </c>
      <c r="K157" s="10">
        <f t="shared" si="12"/>
        <v>-6.5630899999999999</v>
      </c>
      <c r="L157" s="10">
        <f t="shared" si="13"/>
        <v>152.73691000000002</v>
      </c>
      <c r="M157" s="10">
        <f t="shared" si="14"/>
        <v>0</v>
      </c>
      <c r="N157" s="10">
        <f t="shared" si="15"/>
        <v>159.30000000000001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0.10984000000000001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0.63664999999999994</v>
      </c>
      <c r="K159" s="10">
        <f t="shared" si="12"/>
        <v>0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0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794.5</v>
      </c>
      <c r="F162" s="7">
        <v>2.0818300000000001</v>
      </c>
      <c r="G162" s="7">
        <v>0</v>
      </c>
      <c r="H162" s="7">
        <v>1.6661000000000001</v>
      </c>
      <c r="I162" s="7">
        <v>1.1892400000000001</v>
      </c>
      <c r="J162" s="7">
        <v>45.408050000000003</v>
      </c>
      <c r="K162" s="7">
        <f t="shared" si="12"/>
        <v>792.41817000000003</v>
      </c>
      <c r="L162" s="7">
        <f t="shared" si="13"/>
        <v>9601.4181700000026</v>
      </c>
      <c r="M162" s="7">
        <f t="shared" si="14"/>
        <v>0.26203020767778479</v>
      </c>
      <c r="N162" s="7">
        <f t="shared" si="15"/>
        <v>9601.8339000000014</v>
      </c>
      <c r="O162" s="7">
        <f t="shared" si="16"/>
        <v>792.83389999999997</v>
      </c>
      <c r="P162" s="7">
        <f t="shared" si="17"/>
        <v>0.20970421648835746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640.20000000000005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640.20000000000005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640.20000000000005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140.9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140.9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140.9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10</v>
      </c>
      <c r="F165" s="10">
        <v>0</v>
      </c>
      <c r="G165" s="10">
        <v>0</v>
      </c>
      <c r="H165" s="10">
        <v>0</v>
      </c>
      <c r="I165" s="10">
        <v>0</v>
      </c>
      <c r="J165" s="10">
        <v>14.599</v>
      </c>
      <c r="K165" s="10">
        <f t="shared" si="12"/>
        <v>10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10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0</v>
      </c>
      <c r="F167" s="10">
        <v>0.28999999999999998</v>
      </c>
      <c r="G167" s="10">
        <v>0</v>
      </c>
      <c r="H167" s="10">
        <v>0.62608000000000008</v>
      </c>
      <c r="I167" s="10">
        <v>0</v>
      </c>
      <c r="J167" s="10">
        <v>29.619810000000001</v>
      </c>
      <c r="K167" s="10">
        <f t="shared" si="12"/>
        <v>-0.28999999999999998</v>
      </c>
      <c r="L167" s="10">
        <f t="shared" si="13"/>
        <v>793.78000000000009</v>
      </c>
      <c r="M167" s="10">
        <f t="shared" si="14"/>
        <v>0</v>
      </c>
      <c r="N167" s="10">
        <f t="shared" si="15"/>
        <v>793.44392000000005</v>
      </c>
      <c r="O167" s="10">
        <f t="shared" si="16"/>
        <v>-0.62608000000000008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0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</v>
      </c>
      <c r="F170" s="10">
        <v>1.0400199999999999</v>
      </c>
      <c r="G170" s="10">
        <v>0</v>
      </c>
      <c r="H170" s="10">
        <v>1.0400199999999999</v>
      </c>
      <c r="I170" s="10">
        <v>0</v>
      </c>
      <c r="J170" s="10">
        <v>0</v>
      </c>
      <c r="K170" s="10">
        <f t="shared" si="12"/>
        <v>1.9599800000000001</v>
      </c>
      <c r="L170" s="10">
        <f t="shared" si="13"/>
        <v>34.059980000000003</v>
      </c>
      <c r="M170" s="10">
        <f t="shared" si="14"/>
        <v>34.667333333333332</v>
      </c>
      <c r="N170" s="10">
        <f t="shared" si="15"/>
        <v>34.059980000000003</v>
      </c>
      <c r="O170" s="10">
        <f t="shared" si="16"/>
        <v>1.9599800000000001</v>
      </c>
      <c r="P170" s="10">
        <f t="shared" si="17"/>
        <v>34.667333333333332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0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0</v>
      </c>
      <c r="F172" s="10">
        <v>0.75180999999999998</v>
      </c>
      <c r="G172" s="10">
        <v>0</v>
      </c>
      <c r="H172" s="10">
        <v>0</v>
      </c>
      <c r="I172" s="10">
        <v>1.1892400000000001</v>
      </c>
      <c r="J172" s="10">
        <v>1.1892400000000001</v>
      </c>
      <c r="K172" s="10">
        <f t="shared" si="12"/>
        <v>-0.75180999999999998</v>
      </c>
      <c r="L172" s="10">
        <f t="shared" si="13"/>
        <v>108.64819</v>
      </c>
      <c r="M172" s="10">
        <f t="shared" si="14"/>
        <v>0</v>
      </c>
      <c r="N172" s="10">
        <f t="shared" si="15"/>
        <v>109.4</v>
      </c>
      <c r="O172" s="10">
        <f t="shared" si="16"/>
        <v>0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168871.712</v>
      </c>
      <c r="E176" s="7">
        <v>8713.6489999999994</v>
      </c>
      <c r="F176" s="7">
        <v>2210.6201300000002</v>
      </c>
      <c r="G176" s="7">
        <v>203.37342999999998</v>
      </c>
      <c r="H176" s="7">
        <v>1920.1287099999997</v>
      </c>
      <c r="I176" s="7">
        <v>628.73208999999997</v>
      </c>
      <c r="J176" s="7">
        <v>1658.1348600000001</v>
      </c>
      <c r="K176" s="7">
        <f t="shared" si="12"/>
        <v>6503.0288699999992</v>
      </c>
      <c r="L176" s="7">
        <f t="shared" si="13"/>
        <v>166661.09187</v>
      </c>
      <c r="M176" s="7">
        <f t="shared" si="14"/>
        <v>25.369625629859549</v>
      </c>
      <c r="N176" s="7">
        <f t="shared" si="15"/>
        <v>166951.58329000001</v>
      </c>
      <c r="O176" s="7">
        <f t="shared" si="16"/>
        <v>6793.5202899999995</v>
      </c>
      <c r="P176" s="7">
        <f t="shared" si="17"/>
        <v>22.035873949019518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1910.7950000000001</v>
      </c>
      <c r="E177" s="7">
        <v>162.77600000000001</v>
      </c>
      <c r="F177" s="7">
        <v>0</v>
      </c>
      <c r="G177" s="7">
        <v>0</v>
      </c>
      <c r="H177" s="7">
        <v>16.23601</v>
      </c>
      <c r="I177" s="7">
        <v>0.18</v>
      </c>
      <c r="J177" s="7">
        <v>0.18</v>
      </c>
      <c r="K177" s="7">
        <f t="shared" si="12"/>
        <v>162.77600000000001</v>
      </c>
      <c r="L177" s="7">
        <f t="shared" si="13"/>
        <v>1910.7950000000001</v>
      </c>
      <c r="M177" s="7">
        <f t="shared" si="14"/>
        <v>0</v>
      </c>
      <c r="N177" s="7">
        <f t="shared" si="15"/>
        <v>1894.55899</v>
      </c>
      <c r="O177" s="7">
        <f t="shared" si="16"/>
        <v>146.53999000000002</v>
      </c>
      <c r="P177" s="7">
        <f t="shared" si="17"/>
        <v>9.9744495503022552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1494.2450000000001</v>
      </c>
      <c r="E178" s="10">
        <v>126.04600000000001</v>
      </c>
      <c r="F178" s="10">
        <v>0</v>
      </c>
      <c r="G178" s="10">
        <v>0</v>
      </c>
      <c r="H178" s="10">
        <v>13</v>
      </c>
      <c r="I178" s="10">
        <v>0</v>
      </c>
      <c r="J178" s="10">
        <v>0</v>
      </c>
      <c r="K178" s="10">
        <f t="shared" si="12"/>
        <v>126.04600000000001</v>
      </c>
      <c r="L178" s="10">
        <f t="shared" si="13"/>
        <v>1494.2450000000001</v>
      </c>
      <c r="M178" s="10">
        <f t="shared" si="14"/>
        <v>0</v>
      </c>
      <c r="N178" s="10">
        <f t="shared" si="15"/>
        <v>1481.2450000000001</v>
      </c>
      <c r="O178" s="10">
        <f t="shared" si="16"/>
        <v>113.04600000000001</v>
      </c>
      <c r="P178" s="10">
        <f t="shared" si="17"/>
        <v>10.313695000238008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328.73399999999998</v>
      </c>
      <c r="E179" s="10">
        <v>27.73</v>
      </c>
      <c r="F179" s="10">
        <v>0</v>
      </c>
      <c r="G179" s="10">
        <v>0</v>
      </c>
      <c r="H179" s="10">
        <v>2.86</v>
      </c>
      <c r="I179" s="10">
        <v>0</v>
      </c>
      <c r="J179" s="10">
        <v>0</v>
      </c>
      <c r="K179" s="10">
        <f t="shared" si="12"/>
        <v>27.73</v>
      </c>
      <c r="L179" s="10">
        <f t="shared" si="13"/>
        <v>328.73399999999998</v>
      </c>
      <c r="M179" s="10">
        <f t="shared" si="14"/>
        <v>0</v>
      </c>
      <c r="N179" s="10">
        <f t="shared" si="15"/>
        <v>325.87399999999997</v>
      </c>
      <c r="O179" s="10">
        <f t="shared" si="16"/>
        <v>24.87</v>
      </c>
      <c r="P179" s="10">
        <f t="shared" si="17"/>
        <v>10.313739632167328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4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4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0.37601000000000001</v>
      </c>
      <c r="I181" s="10">
        <v>0.18</v>
      </c>
      <c r="J181" s="10">
        <v>0.18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50.65399</v>
      </c>
      <c r="O181" s="10">
        <f t="shared" si="16"/>
        <v>4.62399</v>
      </c>
      <c r="P181" s="10">
        <f t="shared" si="17"/>
        <v>7.5202000000000009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871.5</v>
      </c>
      <c r="F194" s="7">
        <v>571.85652000000005</v>
      </c>
      <c r="G194" s="7">
        <v>0</v>
      </c>
      <c r="H194" s="7">
        <v>0</v>
      </c>
      <c r="I194" s="7">
        <v>586.54299000000003</v>
      </c>
      <c r="J194" s="7">
        <v>586.53299000000004</v>
      </c>
      <c r="K194" s="7">
        <f t="shared" si="12"/>
        <v>299.64347999999995</v>
      </c>
      <c r="L194" s="7">
        <f t="shared" si="13"/>
        <v>8850.8434800000014</v>
      </c>
      <c r="M194" s="7">
        <f t="shared" si="14"/>
        <v>65.617500860585196</v>
      </c>
      <c r="N194" s="7">
        <f t="shared" si="15"/>
        <v>9422.7000000000007</v>
      </c>
      <c r="O194" s="7">
        <f t="shared" si="16"/>
        <v>871.5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871.5</v>
      </c>
      <c r="F195" s="10">
        <v>571.85652000000005</v>
      </c>
      <c r="G195" s="10">
        <v>0</v>
      </c>
      <c r="H195" s="10">
        <v>0</v>
      </c>
      <c r="I195" s="10">
        <v>586.54299000000003</v>
      </c>
      <c r="J195" s="10">
        <v>586.53299000000004</v>
      </c>
      <c r="K195" s="10">
        <f t="shared" si="12"/>
        <v>299.64347999999995</v>
      </c>
      <c r="L195" s="10">
        <f t="shared" si="13"/>
        <v>8850.8434800000014</v>
      </c>
      <c r="M195" s="10">
        <f t="shared" si="14"/>
        <v>65.617500860585196</v>
      </c>
      <c r="N195" s="10">
        <f t="shared" si="15"/>
        <v>9422.7000000000007</v>
      </c>
      <c r="O195" s="10">
        <f t="shared" si="16"/>
        <v>871.5</v>
      </c>
      <c r="P195" s="10">
        <f t="shared" si="17"/>
        <v>0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81.400000000000006</v>
      </c>
      <c r="F196" s="7">
        <v>38.780320000000003</v>
      </c>
      <c r="G196" s="7">
        <v>0</v>
      </c>
      <c r="H196" s="7">
        <v>38.780320000000003</v>
      </c>
      <c r="I196" s="7">
        <v>0</v>
      </c>
      <c r="J196" s="7">
        <v>1.2</v>
      </c>
      <c r="K196" s="7">
        <f t="shared" si="12"/>
        <v>42.619680000000002</v>
      </c>
      <c r="L196" s="7">
        <f t="shared" si="13"/>
        <v>727.58455000000004</v>
      </c>
      <c r="M196" s="7">
        <f t="shared" si="14"/>
        <v>47.64167076167076</v>
      </c>
      <c r="N196" s="7">
        <f t="shared" si="15"/>
        <v>727.58455000000004</v>
      </c>
      <c r="O196" s="7">
        <f t="shared" si="16"/>
        <v>42.619680000000002</v>
      </c>
      <c r="P196" s="7">
        <f t="shared" si="17"/>
        <v>47.64167076167076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81.400000000000006</v>
      </c>
      <c r="F197" s="10">
        <v>38.780320000000003</v>
      </c>
      <c r="G197" s="10">
        <v>0</v>
      </c>
      <c r="H197" s="10">
        <v>38.780320000000003</v>
      </c>
      <c r="I197" s="10">
        <v>0</v>
      </c>
      <c r="J197" s="10">
        <v>1.2</v>
      </c>
      <c r="K197" s="10">
        <f t="shared" si="12"/>
        <v>42.619680000000002</v>
      </c>
      <c r="L197" s="10">
        <f t="shared" si="13"/>
        <v>727.58455000000004</v>
      </c>
      <c r="M197" s="10">
        <f t="shared" si="14"/>
        <v>47.64167076167076</v>
      </c>
      <c r="N197" s="10">
        <f t="shared" si="15"/>
        <v>727.58455000000004</v>
      </c>
      <c r="O197" s="10">
        <f t="shared" si="16"/>
        <v>42.619680000000002</v>
      </c>
      <c r="P197" s="10">
        <f t="shared" si="17"/>
        <v>47.64167076167076</v>
      </c>
    </row>
    <row r="198" spans="1:16">
      <c r="A198" s="5" t="s">
        <v>119</v>
      </c>
      <c r="B198" s="6" t="s">
        <v>120</v>
      </c>
      <c r="C198" s="7">
        <v>25824.7</v>
      </c>
      <c r="D198" s="7">
        <v>80116.11387999999</v>
      </c>
      <c r="E198" s="7">
        <v>7415.6549999999997</v>
      </c>
      <c r="F198" s="7">
        <v>1546.3070600000001</v>
      </c>
      <c r="G198" s="7">
        <v>203.37342999999998</v>
      </c>
      <c r="H198" s="7">
        <v>1817.0361499999999</v>
      </c>
      <c r="I198" s="7">
        <v>35.959099999999999</v>
      </c>
      <c r="J198" s="7">
        <v>987.80312000000004</v>
      </c>
      <c r="K198" s="7">
        <f t="shared" ref="K198:K261" si="18">E198-F198</f>
        <v>5869.3479399999997</v>
      </c>
      <c r="L198" s="7">
        <f t="shared" ref="L198:L261" si="19">D198-F198</f>
        <v>78569.806819999983</v>
      </c>
      <c r="M198" s="7">
        <f t="shared" ref="M198:M261" si="20">IF(E198=0,0,(F198/E198)*100)</f>
        <v>20.851928251786255</v>
      </c>
      <c r="N198" s="7">
        <f t="shared" ref="N198:N261" si="21">D198-H198</f>
        <v>78299.07772999999</v>
      </c>
      <c r="O198" s="7">
        <f t="shared" ref="O198:O261" si="22">E198-H198</f>
        <v>5598.6188499999998</v>
      </c>
      <c r="P198" s="7">
        <f t="shared" ref="P198:P261" si="23">IF(E198=0,0,(H198/E198)*100)</f>
        <v>24.502706099461207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79333.588879999996</v>
      </c>
      <c r="E201" s="10">
        <v>7361.2550000000001</v>
      </c>
      <c r="F201" s="10">
        <v>1546.3070600000001</v>
      </c>
      <c r="G201" s="10">
        <v>203.37342999999998</v>
      </c>
      <c r="H201" s="10">
        <v>1817.0361499999999</v>
      </c>
      <c r="I201" s="10">
        <v>35.959099999999999</v>
      </c>
      <c r="J201" s="10">
        <v>987.80312000000004</v>
      </c>
      <c r="K201" s="10">
        <f t="shared" si="18"/>
        <v>5814.94794</v>
      </c>
      <c r="L201" s="10">
        <f t="shared" si="19"/>
        <v>77787.281819999989</v>
      </c>
      <c r="M201" s="10">
        <f t="shared" si="20"/>
        <v>21.006024923739229</v>
      </c>
      <c r="N201" s="10">
        <f t="shared" si="21"/>
        <v>77516.552729999996</v>
      </c>
      <c r="O201" s="10">
        <f t="shared" si="22"/>
        <v>5544.2188500000002</v>
      </c>
      <c r="P201" s="10">
        <f t="shared" si="23"/>
        <v>24.683782181163398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54.4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54.4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125.518</v>
      </c>
      <c r="F203" s="7">
        <v>47.626230000000007</v>
      </c>
      <c r="G203" s="7">
        <v>0</v>
      </c>
      <c r="H203" s="7">
        <v>48.076230000000002</v>
      </c>
      <c r="I203" s="7">
        <v>0</v>
      </c>
      <c r="J203" s="7">
        <v>82.418750000000003</v>
      </c>
      <c r="K203" s="7">
        <f t="shared" si="18"/>
        <v>77.891769999999994</v>
      </c>
      <c r="L203" s="7">
        <f t="shared" si="19"/>
        <v>1802.3737699999999</v>
      </c>
      <c r="M203" s="7">
        <f t="shared" si="20"/>
        <v>37.943745120221806</v>
      </c>
      <c r="N203" s="7">
        <f t="shared" si="21"/>
        <v>1801.9237700000001</v>
      </c>
      <c r="O203" s="7">
        <f t="shared" si="22"/>
        <v>77.441769999999991</v>
      </c>
      <c r="P203" s="7">
        <f t="shared" si="23"/>
        <v>38.302259436893515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125.518</v>
      </c>
      <c r="F204" s="10">
        <v>47.626230000000007</v>
      </c>
      <c r="G204" s="10">
        <v>0</v>
      </c>
      <c r="H204" s="10">
        <v>48.076230000000002</v>
      </c>
      <c r="I204" s="10">
        <v>0</v>
      </c>
      <c r="J204" s="10">
        <v>82.418750000000003</v>
      </c>
      <c r="K204" s="10">
        <f t="shared" si="18"/>
        <v>77.891769999999994</v>
      </c>
      <c r="L204" s="10">
        <f t="shared" si="19"/>
        <v>1802.3737699999999</v>
      </c>
      <c r="M204" s="10">
        <f t="shared" si="20"/>
        <v>37.943745120221806</v>
      </c>
      <c r="N204" s="10">
        <f t="shared" si="21"/>
        <v>1801.9237700000001</v>
      </c>
      <c r="O204" s="10">
        <f t="shared" si="22"/>
        <v>77.441769999999991</v>
      </c>
      <c r="P204" s="10">
        <f t="shared" si="23"/>
        <v>38.302259436893515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56.800000000000004</v>
      </c>
      <c r="F205" s="7">
        <v>6.05</v>
      </c>
      <c r="G205" s="7">
        <v>0</v>
      </c>
      <c r="H205" s="7">
        <v>0</v>
      </c>
      <c r="I205" s="7">
        <v>6.05</v>
      </c>
      <c r="J205" s="7">
        <v>0</v>
      </c>
      <c r="K205" s="7">
        <f t="shared" si="18"/>
        <v>50.750000000000007</v>
      </c>
      <c r="L205" s="7">
        <f t="shared" si="19"/>
        <v>347.05</v>
      </c>
      <c r="M205" s="7">
        <f t="shared" si="20"/>
        <v>10.651408450704224</v>
      </c>
      <c r="N205" s="7">
        <f t="shared" si="21"/>
        <v>353.1</v>
      </c>
      <c r="O205" s="7">
        <f t="shared" si="22"/>
        <v>56.800000000000004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56.800000000000004</v>
      </c>
      <c r="F206" s="10">
        <v>6.05</v>
      </c>
      <c r="G206" s="10">
        <v>0</v>
      </c>
      <c r="H206" s="10">
        <v>0</v>
      </c>
      <c r="I206" s="10">
        <v>6.05</v>
      </c>
      <c r="J206" s="10">
        <v>0</v>
      </c>
      <c r="K206" s="10">
        <f t="shared" si="18"/>
        <v>50.750000000000007</v>
      </c>
      <c r="L206" s="10">
        <f t="shared" si="19"/>
        <v>347.05</v>
      </c>
      <c r="M206" s="10">
        <f t="shared" si="20"/>
        <v>10.651408450704224</v>
      </c>
      <c r="N206" s="10">
        <f t="shared" si="21"/>
        <v>353.1</v>
      </c>
      <c r="O206" s="10">
        <f t="shared" si="22"/>
        <v>56.800000000000004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86237.899000000005</v>
      </c>
      <c r="E207" s="7">
        <v>7037.978000000001</v>
      </c>
      <c r="F207" s="7">
        <v>1064.7833500000002</v>
      </c>
      <c r="G207" s="7">
        <v>0</v>
      </c>
      <c r="H207" s="7">
        <v>1130.2845600000001</v>
      </c>
      <c r="I207" s="7">
        <v>65.433320000000009</v>
      </c>
      <c r="J207" s="7">
        <v>83.996510000000001</v>
      </c>
      <c r="K207" s="7">
        <f t="shared" si="18"/>
        <v>5973.1946500000013</v>
      </c>
      <c r="L207" s="7">
        <f t="shared" si="19"/>
        <v>85173.115650000007</v>
      </c>
      <c r="M207" s="7">
        <f t="shared" si="20"/>
        <v>15.129108815060235</v>
      </c>
      <c r="N207" s="7">
        <f t="shared" si="21"/>
        <v>85107.614440000005</v>
      </c>
      <c r="O207" s="7">
        <f t="shared" si="22"/>
        <v>5907.6934400000009</v>
      </c>
      <c r="P207" s="7">
        <f t="shared" si="23"/>
        <v>16.059791036573287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38507.230999999992</v>
      </c>
      <c r="E208" s="7">
        <v>3058.2310000000002</v>
      </c>
      <c r="F208" s="7">
        <v>22.897769999999994</v>
      </c>
      <c r="G208" s="7">
        <v>0</v>
      </c>
      <c r="H208" s="7">
        <v>10.15025</v>
      </c>
      <c r="I208" s="7">
        <v>12.747520000000002</v>
      </c>
      <c r="J208" s="7">
        <v>26.54766</v>
      </c>
      <c r="K208" s="7">
        <f t="shared" si="18"/>
        <v>3035.3332300000002</v>
      </c>
      <c r="L208" s="7">
        <f t="shared" si="19"/>
        <v>38484.333229999989</v>
      </c>
      <c r="M208" s="7">
        <f t="shared" si="20"/>
        <v>0.74872597916900296</v>
      </c>
      <c r="N208" s="7">
        <f t="shared" si="21"/>
        <v>38497.080749999994</v>
      </c>
      <c r="O208" s="7">
        <f t="shared" si="22"/>
        <v>3048.0807500000001</v>
      </c>
      <c r="P208" s="7">
        <f t="shared" si="23"/>
        <v>0.33189938889508347</v>
      </c>
    </row>
    <row r="209" spans="1:16">
      <c r="A209" s="8" t="s">
        <v>23</v>
      </c>
      <c r="B209" s="9" t="s">
        <v>24</v>
      </c>
      <c r="C209" s="10">
        <v>30821.52</v>
      </c>
      <c r="D209" s="10">
        <v>30460.920000000002</v>
      </c>
      <c r="E209" s="10">
        <v>2393.0259999999998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2393.0259999999998</v>
      </c>
      <c r="L209" s="10">
        <f t="shared" si="19"/>
        <v>30460.920000000002</v>
      </c>
      <c r="M209" s="10">
        <f t="shared" si="20"/>
        <v>0</v>
      </c>
      <c r="N209" s="10">
        <f t="shared" si="21"/>
        <v>30460.920000000002</v>
      </c>
      <c r="O209" s="10">
        <f t="shared" si="22"/>
        <v>2393.0259999999998</v>
      </c>
      <c r="P209" s="10">
        <f t="shared" si="23"/>
        <v>0</v>
      </c>
    </row>
    <row r="210" spans="1:16">
      <c r="A210" s="8" t="s">
        <v>25</v>
      </c>
      <c r="B210" s="9" t="s">
        <v>26</v>
      </c>
      <c r="C210" s="10">
        <v>6499.68</v>
      </c>
      <c r="D210" s="10">
        <v>6450.4800000000005</v>
      </c>
      <c r="E210" s="10">
        <v>555.80000000000007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555.80000000000007</v>
      </c>
      <c r="L210" s="10">
        <f t="shared" si="19"/>
        <v>6450.4800000000005</v>
      </c>
      <c r="M210" s="10">
        <f t="shared" si="20"/>
        <v>0</v>
      </c>
      <c r="N210" s="10">
        <f t="shared" si="21"/>
        <v>6450.4800000000005</v>
      </c>
      <c r="O210" s="10">
        <f t="shared" si="22"/>
        <v>555.80000000000007</v>
      </c>
      <c r="P210" s="10">
        <f t="shared" si="23"/>
        <v>0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42.300000000000004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42.300000000000004</v>
      </c>
      <c r="L211" s="10">
        <f t="shared" si="19"/>
        <v>580.24400000000003</v>
      </c>
      <c r="M211" s="10">
        <f t="shared" si="20"/>
        <v>0</v>
      </c>
      <c r="N211" s="10">
        <f t="shared" si="21"/>
        <v>580.24400000000003</v>
      </c>
      <c r="O211" s="10">
        <f t="shared" si="22"/>
        <v>42.300000000000004</v>
      </c>
      <c r="P211" s="10">
        <f t="shared" si="23"/>
        <v>0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1.74</v>
      </c>
      <c r="G212" s="10">
        <v>0</v>
      </c>
      <c r="H212" s="10">
        <v>1.37</v>
      </c>
      <c r="I212" s="10">
        <v>0.37</v>
      </c>
      <c r="J212" s="10">
        <v>4.5241400000000001</v>
      </c>
      <c r="K212" s="10">
        <f t="shared" si="18"/>
        <v>13.66</v>
      </c>
      <c r="L212" s="10">
        <f t="shared" si="19"/>
        <v>178.19499999999999</v>
      </c>
      <c r="M212" s="10">
        <f t="shared" si="20"/>
        <v>11.298701298701298</v>
      </c>
      <c r="N212" s="10">
        <f t="shared" si="21"/>
        <v>178.565</v>
      </c>
      <c r="O212" s="10">
        <f t="shared" si="22"/>
        <v>14.030000000000001</v>
      </c>
      <c r="P212" s="10">
        <f t="shared" si="23"/>
        <v>8.896103896103897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0.06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0.06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0.06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0</v>
      </c>
      <c r="F214" s="10">
        <v>4.1315200000000001</v>
      </c>
      <c r="G214" s="10">
        <v>0</v>
      </c>
      <c r="H214" s="10">
        <v>2.4272199999999997</v>
      </c>
      <c r="I214" s="10">
        <v>1.7042999999999999</v>
      </c>
      <c r="J214" s="10">
        <v>1.7042999999999999</v>
      </c>
      <c r="K214" s="10">
        <f t="shared" si="18"/>
        <v>-4.1315200000000001</v>
      </c>
      <c r="L214" s="10">
        <f t="shared" si="19"/>
        <v>178.56148000000002</v>
      </c>
      <c r="M214" s="10">
        <f t="shared" si="20"/>
        <v>0</v>
      </c>
      <c r="N214" s="10">
        <f t="shared" si="21"/>
        <v>180.26578000000001</v>
      </c>
      <c r="O214" s="10">
        <f t="shared" si="22"/>
        <v>-2.4272199999999997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3.48</v>
      </c>
      <c r="F215" s="10">
        <v>2.8782199999999998</v>
      </c>
      <c r="G215" s="10">
        <v>0</v>
      </c>
      <c r="H215" s="10">
        <v>1.3819000000000001</v>
      </c>
      <c r="I215" s="10">
        <v>1.4963199999999999</v>
      </c>
      <c r="J215" s="10">
        <v>1.4963199999999999</v>
      </c>
      <c r="K215" s="10">
        <f t="shared" si="18"/>
        <v>0.6017800000000002</v>
      </c>
      <c r="L215" s="10">
        <f t="shared" si="19"/>
        <v>37.739780000000003</v>
      </c>
      <c r="M215" s="10">
        <f t="shared" si="20"/>
        <v>82.707471264367811</v>
      </c>
      <c r="N215" s="10">
        <f t="shared" si="21"/>
        <v>39.2361</v>
      </c>
      <c r="O215" s="10">
        <f t="shared" si="22"/>
        <v>2.0980999999999996</v>
      </c>
      <c r="P215" s="10">
        <f t="shared" si="23"/>
        <v>39.709770114942536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24.79</v>
      </c>
      <c r="F216" s="10">
        <v>10.691889999999999</v>
      </c>
      <c r="G216" s="10">
        <v>0</v>
      </c>
      <c r="H216" s="10">
        <v>4.6710399999999996</v>
      </c>
      <c r="I216" s="10">
        <v>6.0208500000000003</v>
      </c>
      <c r="J216" s="10">
        <v>6.0208500000000003</v>
      </c>
      <c r="K216" s="10">
        <f t="shared" si="18"/>
        <v>14.09811</v>
      </c>
      <c r="L216" s="10">
        <f t="shared" si="19"/>
        <v>286.97811000000002</v>
      </c>
      <c r="M216" s="10">
        <f t="shared" si="20"/>
        <v>43.129850746268659</v>
      </c>
      <c r="N216" s="10">
        <f t="shared" si="21"/>
        <v>292.99896000000001</v>
      </c>
      <c r="O216" s="10">
        <f t="shared" si="22"/>
        <v>20.118960000000001</v>
      </c>
      <c r="P216" s="10">
        <f t="shared" si="23"/>
        <v>18.842436466317061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0.57464000000000004</v>
      </c>
      <c r="G217" s="10">
        <v>0</v>
      </c>
      <c r="H217" s="10">
        <v>0.30008999999999997</v>
      </c>
      <c r="I217" s="10">
        <v>0.27455000000000002</v>
      </c>
      <c r="J217" s="10">
        <v>0.27455000000000002</v>
      </c>
      <c r="K217" s="10">
        <f t="shared" si="18"/>
        <v>-9.9640000000000006E-2</v>
      </c>
      <c r="L217" s="10">
        <f t="shared" si="19"/>
        <v>5.1193600000000004</v>
      </c>
      <c r="M217" s="10">
        <f t="shared" si="20"/>
        <v>120.97684210526316</v>
      </c>
      <c r="N217" s="10">
        <f t="shared" si="21"/>
        <v>5.39391</v>
      </c>
      <c r="O217" s="10">
        <f t="shared" si="22"/>
        <v>0.17491000000000007</v>
      </c>
      <c r="P217" s="10">
        <f t="shared" si="23"/>
        <v>63.176842105263141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2.8815</v>
      </c>
      <c r="G219" s="10">
        <v>0</v>
      </c>
      <c r="H219" s="10">
        <v>0</v>
      </c>
      <c r="I219" s="10">
        <v>2.8815</v>
      </c>
      <c r="J219" s="10">
        <v>10.9275</v>
      </c>
      <c r="K219" s="10">
        <f t="shared" si="18"/>
        <v>20.018500000000003</v>
      </c>
      <c r="L219" s="10">
        <f t="shared" si="19"/>
        <v>270.18450000000001</v>
      </c>
      <c r="M219" s="10">
        <f t="shared" si="20"/>
        <v>12.582969432314409</v>
      </c>
      <c r="N219" s="10">
        <f t="shared" si="21"/>
        <v>273.06600000000003</v>
      </c>
      <c r="O219" s="10">
        <f t="shared" si="22"/>
        <v>22.900000000000002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0</v>
      </c>
      <c r="F223" s="7">
        <v>6.1475</v>
      </c>
      <c r="G223" s="7">
        <v>0</v>
      </c>
      <c r="H223" s="7">
        <v>2.4590000000000001</v>
      </c>
      <c r="I223" s="7">
        <v>3.6884999999999999</v>
      </c>
      <c r="J223" s="7">
        <v>3.6884999999999999</v>
      </c>
      <c r="K223" s="7">
        <f t="shared" si="18"/>
        <v>-6.1475</v>
      </c>
      <c r="L223" s="7">
        <f t="shared" si="19"/>
        <v>332.85250000000002</v>
      </c>
      <c r="M223" s="7">
        <f t="shared" si="20"/>
        <v>0</v>
      </c>
      <c r="N223" s="7">
        <f t="shared" si="21"/>
        <v>336.541</v>
      </c>
      <c r="O223" s="7">
        <f t="shared" si="22"/>
        <v>-2.4590000000000001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0</v>
      </c>
      <c r="F224" s="10">
        <v>6.1475</v>
      </c>
      <c r="G224" s="10">
        <v>0</v>
      </c>
      <c r="H224" s="10">
        <v>2.4590000000000001</v>
      </c>
      <c r="I224" s="10">
        <v>3.6884999999999999</v>
      </c>
      <c r="J224" s="10">
        <v>3.6884999999999999</v>
      </c>
      <c r="K224" s="10">
        <f t="shared" si="18"/>
        <v>-6.1475</v>
      </c>
      <c r="L224" s="10">
        <f t="shared" si="19"/>
        <v>332.85250000000002</v>
      </c>
      <c r="M224" s="10">
        <f t="shared" si="20"/>
        <v>0</v>
      </c>
      <c r="N224" s="10">
        <f t="shared" si="21"/>
        <v>336.541</v>
      </c>
      <c r="O224" s="10">
        <f t="shared" si="22"/>
        <v>-2.4590000000000001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224.47499999999999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224.47499999999999</v>
      </c>
      <c r="L227" s="7">
        <f t="shared" si="19"/>
        <v>2502.6950000000002</v>
      </c>
      <c r="M227" s="7">
        <f t="shared" si="20"/>
        <v>0</v>
      </c>
      <c r="N227" s="7">
        <f t="shared" si="21"/>
        <v>2502.6950000000002</v>
      </c>
      <c r="O227" s="7">
        <f t="shared" si="22"/>
        <v>224.47499999999999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224.47499999999999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224.47499999999999</v>
      </c>
      <c r="L228" s="10">
        <f t="shared" si="19"/>
        <v>2502.6950000000002</v>
      </c>
      <c r="M228" s="10">
        <f t="shared" si="20"/>
        <v>0</v>
      </c>
      <c r="N228" s="10">
        <f t="shared" si="21"/>
        <v>2502.6950000000002</v>
      </c>
      <c r="O228" s="10">
        <f t="shared" si="22"/>
        <v>224.47499999999999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41.6</v>
      </c>
      <c r="F229" s="7">
        <v>21.453939999999999</v>
      </c>
      <c r="G229" s="7">
        <v>0</v>
      </c>
      <c r="H229" s="7">
        <v>21.453939999999999</v>
      </c>
      <c r="I229" s="7">
        <v>0</v>
      </c>
      <c r="J229" s="7">
        <v>0</v>
      </c>
      <c r="K229" s="7">
        <f t="shared" si="18"/>
        <v>20.146060000000002</v>
      </c>
      <c r="L229" s="7">
        <f t="shared" si="19"/>
        <v>436.64606000000003</v>
      </c>
      <c r="M229" s="7">
        <f t="shared" si="20"/>
        <v>51.57197115384615</v>
      </c>
      <c r="N229" s="7">
        <f t="shared" si="21"/>
        <v>436.64606000000003</v>
      </c>
      <c r="O229" s="7">
        <f t="shared" si="22"/>
        <v>20.146060000000002</v>
      </c>
      <c r="P229" s="7">
        <f t="shared" si="23"/>
        <v>51.57197115384615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41.6</v>
      </c>
      <c r="F230" s="10">
        <v>21.453939999999999</v>
      </c>
      <c r="G230" s="10">
        <v>0</v>
      </c>
      <c r="H230" s="10">
        <v>21.453939999999999</v>
      </c>
      <c r="I230" s="10">
        <v>0</v>
      </c>
      <c r="J230" s="10">
        <v>0</v>
      </c>
      <c r="K230" s="10">
        <f t="shared" si="18"/>
        <v>20.146060000000002</v>
      </c>
      <c r="L230" s="10">
        <f t="shared" si="19"/>
        <v>436.64606000000003</v>
      </c>
      <c r="M230" s="10">
        <f t="shared" si="20"/>
        <v>51.57197115384615</v>
      </c>
      <c r="N230" s="10">
        <f t="shared" si="21"/>
        <v>436.64606000000003</v>
      </c>
      <c r="O230" s="10">
        <f t="shared" si="22"/>
        <v>20.146060000000002</v>
      </c>
      <c r="P230" s="10">
        <f t="shared" si="23"/>
        <v>51.57197115384615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21397.259999999991</v>
      </c>
      <c r="E231" s="7">
        <v>1979.0000000000002</v>
      </c>
      <c r="F231" s="7">
        <v>729.16960000000006</v>
      </c>
      <c r="G231" s="7">
        <v>0</v>
      </c>
      <c r="H231" s="7">
        <v>730.41099000000008</v>
      </c>
      <c r="I231" s="7">
        <v>0</v>
      </c>
      <c r="J231" s="7">
        <v>5.5743600000000004</v>
      </c>
      <c r="K231" s="7">
        <f t="shared" si="18"/>
        <v>1249.8304000000003</v>
      </c>
      <c r="L231" s="7">
        <f t="shared" si="19"/>
        <v>20668.09039999999</v>
      </c>
      <c r="M231" s="7">
        <f t="shared" si="20"/>
        <v>36.845356240525518</v>
      </c>
      <c r="N231" s="7">
        <f t="shared" si="21"/>
        <v>20666.849009999991</v>
      </c>
      <c r="O231" s="7">
        <f t="shared" si="22"/>
        <v>1248.5890100000001</v>
      </c>
      <c r="P231" s="7">
        <f t="shared" si="23"/>
        <v>36.908084386053567</v>
      </c>
    </row>
    <row r="232" spans="1:16">
      <c r="A232" s="8" t="s">
        <v>23</v>
      </c>
      <c r="B232" s="9" t="s">
        <v>24</v>
      </c>
      <c r="C232" s="10">
        <v>14958.7</v>
      </c>
      <c r="D232" s="10">
        <v>15319.300000000001</v>
      </c>
      <c r="E232" s="10">
        <v>1510.6000000000001</v>
      </c>
      <c r="F232" s="10">
        <v>597.68000000000006</v>
      </c>
      <c r="G232" s="10">
        <v>0</v>
      </c>
      <c r="H232" s="10">
        <v>597.68000000000006</v>
      </c>
      <c r="I232" s="10">
        <v>0</v>
      </c>
      <c r="J232" s="10">
        <v>0</v>
      </c>
      <c r="K232" s="10">
        <f t="shared" si="18"/>
        <v>912.92000000000007</v>
      </c>
      <c r="L232" s="10">
        <f t="shared" si="19"/>
        <v>14721.62</v>
      </c>
      <c r="M232" s="10">
        <f t="shared" si="20"/>
        <v>39.565735469349924</v>
      </c>
      <c r="N232" s="10">
        <f t="shared" si="21"/>
        <v>14721.62</v>
      </c>
      <c r="O232" s="10">
        <f t="shared" si="22"/>
        <v>912.92000000000007</v>
      </c>
      <c r="P232" s="10">
        <f t="shared" si="23"/>
        <v>39.565735469349924</v>
      </c>
    </row>
    <row r="233" spans="1:16">
      <c r="A233" s="8" t="s">
        <v>25</v>
      </c>
      <c r="B233" s="9" t="s">
        <v>26</v>
      </c>
      <c r="C233" s="10">
        <v>3291</v>
      </c>
      <c r="D233" s="10">
        <v>3340.2000000000003</v>
      </c>
      <c r="E233" s="10">
        <v>335.2</v>
      </c>
      <c r="F233" s="10">
        <v>131.4896</v>
      </c>
      <c r="G233" s="10">
        <v>0</v>
      </c>
      <c r="H233" s="10">
        <v>131.4896</v>
      </c>
      <c r="I233" s="10">
        <v>0</v>
      </c>
      <c r="J233" s="10">
        <v>0</v>
      </c>
      <c r="K233" s="10">
        <f t="shared" si="18"/>
        <v>203.71039999999999</v>
      </c>
      <c r="L233" s="10">
        <f t="shared" si="19"/>
        <v>3208.7104000000004</v>
      </c>
      <c r="M233" s="10">
        <f t="shared" si="20"/>
        <v>39.227207637231501</v>
      </c>
      <c r="N233" s="10">
        <f t="shared" si="21"/>
        <v>3208.7104000000004</v>
      </c>
      <c r="O233" s="10">
        <f t="shared" si="22"/>
        <v>203.71039999999999</v>
      </c>
      <c r="P233" s="10">
        <f t="shared" si="23"/>
        <v>39.227207637231501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15.5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15.5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15.5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76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76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76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12</v>
      </c>
      <c r="F237" s="10">
        <v>0</v>
      </c>
      <c r="G237" s="10">
        <v>0</v>
      </c>
      <c r="H237" s="10">
        <v>0.31230000000000002</v>
      </c>
      <c r="I237" s="10">
        <v>0</v>
      </c>
      <c r="J237" s="10">
        <v>3.99</v>
      </c>
      <c r="K237" s="10">
        <f t="shared" si="18"/>
        <v>12</v>
      </c>
      <c r="L237" s="10">
        <f t="shared" si="19"/>
        <v>134.69999999999999</v>
      </c>
      <c r="M237" s="10">
        <f t="shared" si="20"/>
        <v>0</v>
      </c>
      <c r="N237" s="10">
        <f t="shared" si="21"/>
        <v>134.3877</v>
      </c>
      <c r="O237" s="10">
        <f t="shared" si="22"/>
        <v>11.6877</v>
      </c>
      <c r="P237" s="10">
        <f t="shared" si="23"/>
        <v>2.6025000000000005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25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25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25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0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</v>
      </c>
      <c r="G240" s="10">
        <v>0</v>
      </c>
      <c r="H240" s="10">
        <v>0.92909000000000008</v>
      </c>
      <c r="I240" s="10">
        <v>0</v>
      </c>
      <c r="J240" s="10">
        <v>0</v>
      </c>
      <c r="K240" s="10">
        <f t="shared" si="18"/>
        <v>0.9</v>
      </c>
      <c r="L240" s="10">
        <f t="shared" si="19"/>
        <v>11.120000000000001</v>
      </c>
      <c r="M240" s="10">
        <f t="shared" si="20"/>
        <v>0</v>
      </c>
      <c r="N240" s="10">
        <f t="shared" si="21"/>
        <v>10.190910000000001</v>
      </c>
      <c r="O240" s="10">
        <f t="shared" si="22"/>
        <v>-2.909000000000006E-2</v>
      </c>
      <c r="P240" s="10">
        <f t="shared" si="23"/>
        <v>103.23222222222223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3.5</v>
      </c>
      <c r="F241" s="10">
        <v>0</v>
      </c>
      <c r="G241" s="10">
        <v>0</v>
      </c>
      <c r="H241" s="10">
        <v>0</v>
      </c>
      <c r="I241" s="10">
        <v>0</v>
      </c>
      <c r="J241" s="10">
        <v>1.58436</v>
      </c>
      <c r="K241" s="10">
        <f t="shared" si="18"/>
        <v>3.5</v>
      </c>
      <c r="L241" s="10">
        <f t="shared" si="19"/>
        <v>47.26</v>
      </c>
      <c r="M241" s="10">
        <f t="shared" si="20"/>
        <v>0</v>
      </c>
      <c r="N241" s="10">
        <f t="shared" si="21"/>
        <v>47.26</v>
      </c>
      <c r="O241" s="10">
        <f t="shared" si="22"/>
        <v>3.5</v>
      </c>
      <c r="P241" s="10">
        <f t="shared" si="23"/>
        <v>0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361.43</v>
      </c>
      <c r="F243" s="7">
        <v>1.6119000000000001</v>
      </c>
      <c r="G243" s="7">
        <v>0</v>
      </c>
      <c r="H243" s="7">
        <v>0</v>
      </c>
      <c r="I243" s="7">
        <v>1.6119000000000001</v>
      </c>
      <c r="J243" s="7">
        <v>2.4402500000000003</v>
      </c>
      <c r="K243" s="7">
        <f t="shared" si="18"/>
        <v>359.81810000000002</v>
      </c>
      <c r="L243" s="7">
        <f t="shared" si="19"/>
        <v>4624.8071</v>
      </c>
      <c r="M243" s="7">
        <f t="shared" si="20"/>
        <v>0.4459784743933819</v>
      </c>
      <c r="N243" s="7">
        <f t="shared" si="21"/>
        <v>4626.4189999999999</v>
      </c>
      <c r="O243" s="7">
        <f t="shared" si="22"/>
        <v>361.43</v>
      </c>
      <c r="P243" s="7">
        <f t="shared" si="23"/>
        <v>0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293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293</v>
      </c>
      <c r="L244" s="10">
        <f t="shared" si="19"/>
        <v>3410.6770000000001</v>
      </c>
      <c r="M244" s="10">
        <f t="shared" si="20"/>
        <v>0</v>
      </c>
      <c r="N244" s="10">
        <f t="shared" si="21"/>
        <v>3410.6770000000001</v>
      </c>
      <c r="O244" s="10">
        <f t="shared" si="22"/>
        <v>293</v>
      </c>
      <c r="P244" s="10">
        <f t="shared" si="23"/>
        <v>0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64.5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64.5</v>
      </c>
      <c r="L245" s="10">
        <f t="shared" si="19"/>
        <v>741.649</v>
      </c>
      <c r="M245" s="10">
        <f t="shared" si="20"/>
        <v>0</v>
      </c>
      <c r="N245" s="10">
        <f t="shared" si="21"/>
        <v>741.649</v>
      </c>
      <c r="O245" s="10">
        <f t="shared" si="22"/>
        <v>64.5</v>
      </c>
      <c r="P245" s="10">
        <f t="shared" si="23"/>
        <v>0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0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</v>
      </c>
      <c r="G249" s="10">
        <v>0</v>
      </c>
      <c r="H249" s="10">
        <v>0</v>
      </c>
      <c r="I249" s="10">
        <v>0</v>
      </c>
      <c r="J249" s="10">
        <v>0.82835000000000003</v>
      </c>
      <c r="K249" s="10">
        <f t="shared" si="18"/>
        <v>3.3000000000000003</v>
      </c>
      <c r="L249" s="10">
        <f t="shared" si="19"/>
        <v>48.6</v>
      </c>
      <c r="M249" s="10">
        <f t="shared" si="20"/>
        <v>0</v>
      </c>
      <c r="N249" s="10">
        <f t="shared" si="21"/>
        <v>48.6</v>
      </c>
      <c r="O249" s="10">
        <f t="shared" si="22"/>
        <v>3.3000000000000003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0</v>
      </c>
      <c r="F250" s="10">
        <v>1.5921500000000002</v>
      </c>
      <c r="G250" s="10">
        <v>0</v>
      </c>
      <c r="H250" s="10">
        <v>0</v>
      </c>
      <c r="I250" s="10">
        <v>1.5921500000000002</v>
      </c>
      <c r="J250" s="10">
        <v>1.5921500000000002</v>
      </c>
      <c r="K250" s="10">
        <f t="shared" si="18"/>
        <v>-1.5921500000000002</v>
      </c>
      <c r="L250" s="10">
        <f t="shared" si="19"/>
        <v>66.37285</v>
      </c>
      <c r="M250" s="10">
        <f t="shared" si="20"/>
        <v>0</v>
      </c>
      <c r="N250" s="10">
        <f t="shared" si="21"/>
        <v>67.965000000000003</v>
      </c>
      <c r="O250" s="10">
        <f t="shared" si="22"/>
        <v>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0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0</v>
      </c>
      <c r="F253" s="10">
        <v>1.975E-2</v>
      </c>
      <c r="G253" s="10">
        <v>0</v>
      </c>
      <c r="H253" s="10">
        <v>0</v>
      </c>
      <c r="I253" s="10">
        <v>1.975E-2</v>
      </c>
      <c r="J253" s="10">
        <v>1.975E-2</v>
      </c>
      <c r="K253" s="10">
        <f t="shared" si="18"/>
        <v>-1.975E-2</v>
      </c>
      <c r="L253" s="10">
        <f t="shared" si="19"/>
        <v>8.1852499999999999</v>
      </c>
      <c r="M253" s="10">
        <f t="shared" si="20"/>
        <v>0</v>
      </c>
      <c r="N253" s="10">
        <f t="shared" si="21"/>
        <v>8.2050000000000001</v>
      </c>
      <c r="O253" s="10">
        <f t="shared" si="22"/>
        <v>0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130.30000000000001</v>
      </c>
      <c r="F255" s="7">
        <v>0</v>
      </c>
      <c r="G255" s="7">
        <v>0</v>
      </c>
      <c r="H255" s="7">
        <v>49.298699999999997</v>
      </c>
      <c r="I255" s="7">
        <v>2.05966</v>
      </c>
      <c r="J255" s="7">
        <v>0</v>
      </c>
      <c r="K255" s="7">
        <f t="shared" si="18"/>
        <v>130.30000000000001</v>
      </c>
      <c r="L255" s="7">
        <f t="shared" si="19"/>
        <v>1565.25</v>
      </c>
      <c r="M255" s="7">
        <f t="shared" si="20"/>
        <v>0</v>
      </c>
      <c r="N255" s="7">
        <f t="shared" si="21"/>
        <v>1515.9512999999999</v>
      </c>
      <c r="O255" s="7">
        <f t="shared" si="22"/>
        <v>81.001300000000015</v>
      </c>
      <c r="P255" s="7">
        <f t="shared" si="23"/>
        <v>37.834765924788947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</v>
      </c>
      <c r="F256" s="10">
        <v>0</v>
      </c>
      <c r="G256" s="10">
        <v>0</v>
      </c>
      <c r="H256" s="10">
        <v>1.3000000000000001E-2</v>
      </c>
      <c r="I256" s="10">
        <v>0</v>
      </c>
      <c r="J256" s="10">
        <v>0</v>
      </c>
      <c r="K256" s="10">
        <f t="shared" si="18"/>
        <v>0</v>
      </c>
      <c r="L256" s="10">
        <f t="shared" si="19"/>
        <v>2.3000000000000003</v>
      </c>
      <c r="M256" s="10">
        <f t="shared" si="20"/>
        <v>0</v>
      </c>
      <c r="N256" s="10">
        <f t="shared" si="21"/>
        <v>2.2870000000000004</v>
      </c>
      <c r="O256" s="10">
        <f t="shared" si="22"/>
        <v>-1.3000000000000001E-2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0</v>
      </c>
      <c r="G257" s="10">
        <v>0</v>
      </c>
      <c r="H257" s="10">
        <v>49.285699999999999</v>
      </c>
      <c r="I257" s="10">
        <v>2.05966</v>
      </c>
      <c r="J257" s="10">
        <v>0</v>
      </c>
      <c r="K257" s="10">
        <f t="shared" si="18"/>
        <v>130.30000000000001</v>
      </c>
      <c r="L257" s="10">
        <f t="shared" si="19"/>
        <v>1562.95</v>
      </c>
      <c r="M257" s="10">
        <f t="shared" si="20"/>
        <v>0</v>
      </c>
      <c r="N257" s="10">
        <f t="shared" si="21"/>
        <v>1513.6643000000001</v>
      </c>
      <c r="O257" s="10">
        <f t="shared" si="22"/>
        <v>81.01430000000002</v>
      </c>
      <c r="P257" s="10">
        <f t="shared" si="23"/>
        <v>37.824788948580199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34.358319999999999</v>
      </c>
      <c r="G258" s="7">
        <v>0</v>
      </c>
      <c r="H258" s="7">
        <v>0</v>
      </c>
      <c r="I258" s="7">
        <v>34.565739999999998</v>
      </c>
      <c r="J258" s="7">
        <v>34.565739999999998</v>
      </c>
      <c r="K258" s="7">
        <f t="shared" si="18"/>
        <v>45.641680000000001</v>
      </c>
      <c r="L258" s="7">
        <f t="shared" si="19"/>
        <v>928.94168000000002</v>
      </c>
      <c r="M258" s="7">
        <f t="shared" si="20"/>
        <v>42.947899999999997</v>
      </c>
      <c r="N258" s="7">
        <f t="shared" si="21"/>
        <v>963.30000000000007</v>
      </c>
      <c r="O258" s="7">
        <f t="shared" si="22"/>
        <v>80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34.358319999999999</v>
      </c>
      <c r="G259" s="10">
        <v>0</v>
      </c>
      <c r="H259" s="10">
        <v>0</v>
      </c>
      <c r="I259" s="10">
        <v>34.565739999999998</v>
      </c>
      <c r="J259" s="10">
        <v>34.565739999999998</v>
      </c>
      <c r="K259" s="10">
        <f t="shared" si="18"/>
        <v>45.641680000000001</v>
      </c>
      <c r="L259" s="10">
        <f t="shared" si="19"/>
        <v>928.94168000000002</v>
      </c>
      <c r="M259" s="10">
        <f t="shared" si="20"/>
        <v>42.947899999999997</v>
      </c>
      <c r="N259" s="10">
        <f t="shared" si="21"/>
        <v>963.30000000000007</v>
      </c>
      <c r="O259" s="10">
        <f t="shared" si="22"/>
        <v>80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8.4350000000000005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8.4350000000000005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8.4350000000000005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8.4350000000000005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8.4350000000000005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8.4350000000000005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46.296999999999997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46.296999999999997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46.296999999999997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28.501999999999999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28.501999999999999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28.501999999999999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6.2709999999999999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6.2709999999999999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6.2709999999999999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11.524000000000001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11.524000000000001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11.524000000000001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15094.364</v>
      </c>
      <c r="E266" s="7">
        <v>1105.9000000000001</v>
      </c>
      <c r="F266" s="7">
        <v>249.14431999999999</v>
      </c>
      <c r="G266" s="7">
        <v>0</v>
      </c>
      <c r="H266" s="7">
        <v>316.51168000000001</v>
      </c>
      <c r="I266" s="7">
        <v>10.76</v>
      </c>
      <c r="J266" s="7">
        <v>10.76</v>
      </c>
      <c r="K266" s="7">
        <f t="shared" si="24"/>
        <v>856.7556800000001</v>
      </c>
      <c r="L266" s="7">
        <f t="shared" si="25"/>
        <v>14845.21968</v>
      </c>
      <c r="M266" s="7">
        <f t="shared" si="26"/>
        <v>22.528648159869789</v>
      </c>
      <c r="N266" s="7">
        <f t="shared" si="27"/>
        <v>14777.85232</v>
      </c>
      <c r="O266" s="7">
        <f t="shared" si="28"/>
        <v>789.38832000000002</v>
      </c>
      <c r="P266" s="7">
        <f t="shared" si="29"/>
        <v>28.620280314675828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0</v>
      </c>
      <c r="F267" s="10">
        <v>0.25</v>
      </c>
      <c r="G267" s="10">
        <v>0</v>
      </c>
      <c r="H267" s="10">
        <v>0</v>
      </c>
      <c r="I267" s="10">
        <v>0.25</v>
      </c>
      <c r="J267" s="10">
        <v>0.25</v>
      </c>
      <c r="K267" s="10">
        <f t="shared" si="24"/>
        <v>-0.25</v>
      </c>
      <c r="L267" s="10">
        <f t="shared" si="25"/>
        <v>19.75</v>
      </c>
      <c r="M267" s="10">
        <f t="shared" si="26"/>
        <v>0</v>
      </c>
      <c r="N267" s="10">
        <f t="shared" si="27"/>
        <v>20</v>
      </c>
      <c r="O267" s="10">
        <f t="shared" si="28"/>
        <v>0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0</v>
      </c>
      <c r="F268" s="10">
        <v>0.1</v>
      </c>
      <c r="G268" s="10">
        <v>0</v>
      </c>
      <c r="H268" s="10">
        <v>0.22</v>
      </c>
      <c r="I268" s="10">
        <v>0</v>
      </c>
      <c r="J268" s="10">
        <v>0</v>
      </c>
      <c r="K268" s="10">
        <f t="shared" si="24"/>
        <v>-0.1</v>
      </c>
      <c r="L268" s="10">
        <f t="shared" si="25"/>
        <v>31.34</v>
      </c>
      <c r="M268" s="10">
        <f t="shared" si="26"/>
        <v>0</v>
      </c>
      <c r="N268" s="10">
        <f t="shared" si="27"/>
        <v>31.220000000000002</v>
      </c>
      <c r="O268" s="10">
        <f t="shared" si="28"/>
        <v>-0.22</v>
      </c>
      <c r="P268" s="10">
        <f t="shared" si="29"/>
        <v>0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0</v>
      </c>
      <c r="F269" s="10">
        <v>0</v>
      </c>
      <c r="G269" s="10">
        <v>0</v>
      </c>
      <c r="H269" s="10">
        <v>23.507360000000002</v>
      </c>
      <c r="I269" s="10">
        <v>0</v>
      </c>
      <c r="J269" s="10">
        <v>0</v>
      </c>
      <c r="K269" s="10">
        <f t="shared" si="24"/>
        <v>0</v>
      </c>
      <c r="L269" s="10">
        <f t="shared" si="25"/>
        <v>822.04</v>
      </c>
      <c r="M269" s="10">
        <f t="shared" si="26"/>
        <v>0</v>
      </c>
      <c r="N269" s="10">
        <f t="shared" si="27"/>
        <v>798.53264000000001</v>
      </c>
      <c r="O269" s="10">
        <f t="shared" si="28"/>
        <v>-23.507360000000002</v>
      </c>
      <c r="P269" s="10">
        <f t="shared" si="29"/>
        <v>0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14220.884</v>
      </c>
      <c r="E270" s="10">
        <v>1105.9000000000001</v>
      </c>
      <c r="F270" s="10">
        <v>248.79432</v>
      </c>
      <c r="G270" s="10">
        <v>0</v>
      </c>
      <c r="H270" s="10">
        <v>292.78432000000004</v>
      </c>
      <c r="I270" s="10">
        <v>10.51</v>
      </c>
      <c r="J270" s="10">
        <v>10.51</v>
      </c>
      <c r="K270" s="10">
        <f t="shared" si="24"/>
        <v>857.10568000000012</v>
      </c>
      <c r="L270" s="10">
        <f t="shared" si="25"/>
        <v>13972.089679999999</v>
      </c>
      <c r="M270" s="10">
        <f t="shared" si="26"/>
        <v>22.496999728727733</v>
      </c>
      <c r="N270" s="10">
        <f t="shared" si="27"/>
        <v>13928.099679999999</v>
      </c>
      <c r="O270" s="10">
        <f t="shared" si="28"/>
        <v>813.11568000000011</v>
      </c>
      <c r="P270" s="10">
        <f t="shared" si="29"/>
        <v>26.474755402839317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1.9000000000000001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1.9000000000000001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1.9000000000000001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1.9000000000000001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1.9000000000000001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1.9000000000000001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82234.101200000019</v>
      </c>
      <c r="E273" s="7">
        <v>6300.4010000000017</v>
      </c>
      <c r="F273" s="7">
        <v>2134.1180700000004</v>
      </c>
      <c r="G273" s="7">
        <v>0.249</v>
      </c>
      <c r="H273" s="7">
        <v>1958.2910500000007</v>
      </c>
      <c r="I273" s="7">
        <v>217.66168000000002</v>
      </c>
      <c r="J273" s="7">
        <v>226.57708000000002</v>
      </c>
      <c r="K273" s="7">
        <f t="shared" si="24"/>
        <v>4166.2829300000012</v>
      </c>
      <c r="L273" s="7">
        <f t="shared" si="25"/>
        <v>80099.983130000022</v>
      </c>
      <c r="M273" s="7">
        <f t="shared" si="26"/>
        <v>33.872733973599459</v>
      </c>
      <c r="N273" s="7">
        <f t="shared" si="27"/>
        <v>80275.810150000019</v>
      </c>
      <c r="O273" s="7">
        <f t="shared" si="28"/>
        <v>4342.1099500000009</v>
      </c>
      <c r="P273" s="7">
        <f t="shared" si="29"/>
        <v>31.08200652625127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1836.5800000000004</v>
      </c>
      <c r="E274" s="7">
        <v>130.179</v>
      </c>
      <c r="F274" s="7">
        <v>0.54927000000000004</v>
      </c>
      <c r="G274" s="7">
        <v>0</v>
      </c>
      <c r="H274" s="7">
        <v>1.52397</v>
      </c>
      <c r="I274" s="7">
        <v>0</v>
      </c>
      <c r="J274" s="7">
        <v>0.49149999999999994</v>
      </c>
      <c r="K274" s="7">
        <f t="shared" si="24"/>
        <v>129.62973</v>
      </c>
      <c r="L274" s="7">
        <f t="shared" si="25"/>
        <v>1836.0307300000004</v>
      </c>
      <c r="M274" s="7">
        <f t="shared" si="26"/>
        <v>0.42193441338464727</v>
      </c>
      <c r="N274" s="7">
        <f t="shared" si="27"/>
        <v>1835.0560300000004</v>
      </c>
      <c r="O274" s="7">
        <f t="shared" si="28"/>
        <v>128.65503000000001</v>
      </c>
      <c r="P274" s="7">
        <f t="shared" si="29"/>
        <v>1.1706726891434103</v>
      </c>
    </row>
    <row r="275" spans="1:16">
      <c r="A275" s="8" t="s">
        <v>23</v>
      </c>
      <c r="B275" s="9" t="s">
        <v>24</v>
      </c>
      <c r="C275" s="10">
        <v>1518.38</v>
      </c>
      <c r="D275" s="10">
        <v>1506.615</v>
      </c>
      <c r="E275" s="10">
        <v>105.25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105.25</v>
      </c>
      <c r="L275" s="10">
        <f t="shared" si="25"/>
        <v>1506.615</v>
      </c>
      <c r="M275" s="10">
        <f t="shared" si="26"/>
        <v>0</v>
      </c>
      <c r="N275" s="10">
        <f t="shared" si="27"/>
        <v>1506.615</v>
      </c>
      <c r="O275" s="10">
        <f t="shared" si="28"/>
        <v>105.25</v>
      </c>
      <c r="P275" s="10">
        <f t="shared" si="29"/>
        <v>0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241.73000000000002</v>
      </c>
      <c r="E276" s="10">
        <v>16.253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16.253</v>
      </c>
      <c r="L276" s="10">
        <f t="shared" si="25"/>
        <v>241.73000000000002</v>
      </c>
      <c r="M276" s="10">
        <f t="shared" si="26"/>
        <v>0</v>
      </c>
      <c r="N276" s="10">
        <f t="shared" si="27"/>
        <v>241.73000000000002</v>
      </c>
      <c r="O276" s="10">
        <f t="shared" si="28"/>
        <v>16.253</v>
      </c>
      <c r="P276" s="10">
        <f t="shared" si="29"/>
        <v>0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5.0590000000000002</v>
      </c>
      <c r="F277" s="10">
        <v>0.49742000000000003</v>
      </c>
      <c r="G277" s="10">
        <v>0</v>
      </c>
      <c r="H277" s="10">
        <v>0.49742000000000003</v>
      </c>
      <c r="I277" s="10">
        <v>0</v>
      </c>
      <c r="J277" s="10">
        <v>0</v>
      </c>
      <c r="K277" s="10">
        <f t="shared" si="24"/>
        <v>4.5615800000000002</v>
      </c>
      <c r="L277" s="10">
        <f t="shared" si="25"/>
        <v>24.20158</v>
      </c>
      <c r="M277" s="10">
        <f t="shared" si="26"/>
        <v>9.8323779403044078</v>
      </c>
      <c r="N277" s="10">
        <f t="shared" si="27"/>
        <v>24.20158</v>
      </c>
      <c r="O277" s="10">
        <f t="shared" si="28"/>
        <v>4.5615800000000002</v>
      </c>
      <c r="P277" s="10">
        <f t="shared" si="29"/>
        <v>9.8323779403044078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5.185E-2</v>
      </c>
      <c r="G278" s="10">
        <v>0</v>
      </c>
      <c r="H278" s="10">
        <v>5.185E-2</v>
      </c>
      <c r="I278" s="10">
        <v>0</v>
      </c>
      <c r="J278" s="10">
        <v>0.14241000000000001</v>
      </c>
      <c r="K278" s="10">
        <f t="shared" si="24"/>
        <v>1.16815</v>
      </c>
      <c r="L278" s="10">
        <f t="shared" si="25"/>
        <v>14.591150000000001</v>
      </c>
      <c r="M278" s="10">
        <f t="shared" si="26"/>
        <v>4.25</v>
      </c>
      <c r="N278" s="10">
        <f t="shared" si="27"/>
        <v>14.591150000000001</v>
      </c>
      <c r="O278" s="10">
        <f t="shared" si="28"/>
        <v>1.16815</v>
      </c>
      <c r="P278" s="10">
        <f t="shared" si="29"/>
        <v>4.25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8.3830000000000009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8.3830000000000009</v>
      </c>
      <c r="M279" s="10">
        <f t="shared" si="26"/>
        <v>0</v>
      </c>
      <c r="N279" s="10">
        <f t="shared" si="27"/>
        <v>8.3830000000000009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0</v>
      </c>
      <c r="F280" s="10">
        <v>0</v>
      </c>
      <c r="G280" s="10">
        <v>0</v>
      </c>
      <c r="H280" s="10">
        <v>0.92090000000000005</v>
      </c>
      <c r="I280" s="10">
        <v>0</v>
      </c>
      <c r="J280" s="10">
        <v>0</v>
      </c>
      <c r="K280" s="10">
        <f t="shared" si="24"/>
        <v>0</v>
      </c>
      <c r="L280" s="10">
        <f t="shared" si="25"/>
        <v>21.600999999999999</v>
      </c>
      <c r="M280" s="10">
        <f t="shared" si="26"/>
        <v>0</v>
      </c>
      <c r="N280" s="10">
        <f t="shared" si="27"/>
        <v>20.680099999999999</v>
      </c>
      <c r="O280" s="10">
        <f t="shared" si="28"/>
        <v>-0.92090000000000005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0</v>
      </c>
      <c r="G281" s="10">
        <v>0</v>
      </c>
      <c r="H281" s="10">
        <v>5.3800000000000001E-2</v>
      </c>
      <c r="I281" s="10">
        <v>0</v>
      </c>
      <c r="J281" s="10">
        <v>0</v>
      </c>
      <c r="K281" s="10">
        <f t="shared" si="24"/>
        <v>8.7999999999999995E-2</v>
      </c>
      <c r="L281" s="10">
        <f t="shared" si="25"/>
        <v>1.0529999999999999</v>
      </c>
      <c r="M281" s="10">
        <f t="shared" si="26"/>
        <v>0</v>
      </c>
      <c r="N281" s="10">
        <f t="shared" si="27"/>
        <v>0.99919999999999998</v>
      </c>
      <c r="O281" s="10">
        <f t="shared" si="28"/>
        <v>3.4199999999999994E-2</v>
      </c>
      <c r="P281" s="10">
        <f t="shared" si="29"/>
        <v>61.136363636363647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0.75600000000000001</v>
      </c>
      <c r="F282" s="10">
        <v>0</v>
      </c>
      <c r="G282" s="10">
        <v>0</v>
      </c>
      <c r="H282" s="10">
        <v>0</v>
      </c>
      <c r="I282" s="10">
        <v>0</v>
      </c>
      <c r="J282" s="10">
        <v>0.34908999999999996</v>
      </c>
      <c r="K282" s="10">
        <f t="shared" si="24"/>
        <v>0.75600000000000001</v>
      </c>
      <c r="L282" s="10">
        <f t="shared" si="25"/>
        <v>17.001999999999999</v>
      </c>
      <c r="M282" s="10">
        <f t="shared" si="26"/>
        <v>0</v>
      </c>
      <c r="N282" s="10">
        <f t="shared" si="27"/>
        <v>17.001999999999999</v>
      </c>
      <c r="O282" s="10">
        <f t="shared" si="28"/>
        <v>0.75600000000000001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52218.5</v>
      </c>
      <c r="E284" s="7">
        <v>4184.3</v>
      </c>
      <c r="F284" s="7">
        <v>1535.1221800000003</v>
      </c>
      <c r="G284" s="7">
        <v>0.249</v>
      </c>
      <c r="H284" s="7">
        <v>1544.0192200000001</v>
      </c>
      <c r="I284" s="7">
        <v>1.5267499999999998</v>
      </c>
      <c r="J284" s="7">
        <v>3.52475</v>
      </c>
      <c r="K284" s="7">
        <f t="shared" si="24"/>
        <v>2649.1778199999999</v>
      </c>
      <c r="L284" s="7">
        <f t="shared" si="25"/>
        <v>50683.377820000002</v>
      </c>
      <c r="M284" s="7">
        <f t="shared" si="26"/>
        <v>36.687670100136231</v>
      </c>
      <c r="N284" s="7">
        <f t="shared" si="27"/>
        <v>50674.480779999998</v>
      </c>
      <c r="O284" s="7">
        <f t="shared" si="28"/>
        <v>2640.28078</v>
      </c>
      <c r="P284" s="7">
        <f t="shared" si="29"/>
        <v>36.900299213727507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3420.3</v>
      </c>
      <c r="F285" s="10">
        <v>1255.1088300000001</v>
      </c>
      <c r="G285" s="10">
        <v>0</v>
      </c>
      <c r="H285" s="10">
        <v>1255.1088300000001</v>
      </c>
      <c r="I285" s="10">
        <v>0</v>
      </c>
      <c r="J285" s="10">
        <v>0</v>
      </c>
      <c r="K285" s="10">
        <f t="shared" si="24"/>
        <v>2165.1911700000001</v>
      </c>
      <c r="L285" s="10">
        <f t="shared" si="25"/>
        <v>39350.691170000006</v>
      </c>
      <c r="M285" s="10">
        <f t="shared" si="26"/>
        <v>36.695869660556092</v>
      </c>
      <c r="N285" s="10">
        <f t="shared" si="27"/>
        <v>39350.691170000006</v>
      </c>
      <c r="O285" s="10">
        <f t="shared" si="28"/>
        <v>2165.1911700000001</v>
      </c>
      <c r="P285" s="10">
        <f t="shared" si="29"/>
        <v>36.695869660556092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753.7</v>
      </c>
      <c r="F286" s="10">
        <v>271.13686999999999</v>
      </c>
      <c r="G286" s="10">
        <v>0</v>
      </c>
      <c r="H286" s="10">
        <v>271.13686999999999</v>
      </c>
      <c r="I286" s="10">
        <v>0</v>
      </c>
      <c r="J286" s="10">
        <v>0</v>
      </c>
      <c r="K286" s="10">
        <f t="shared" si="24"/>
        <v>482.56313000000006</v>
      </c>
      <c r="L286" s="10">
        <f t="shared" si="25"/>
        <v>8662.0631300000005</v>
      </c>
      <c r="M286" s="10">
        <f t="shared" si="26"/>
        <v>35.974110388748834</v>
      </c>
      <c r="N286" s="10">
        <f t="shared" si="27"/>
        <v>8662.0631300000005</v>
      </c>
      <c r="O286" s="10">
        <f t="shared" si="28"/>
        <v>482.56313000000006</v>
      </c>
      <c r="P286" s="10">
        <f t="shared" si="29"/>
        <v>35.974110388748834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0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1254.2</v>
      </c>
      <c r="E288" s="10">
        <v>0</v>
      </c>
      <c r="F288" s="10">
        <v>7.1174399999999993</v>
      </c>
      <c r="G288" s="10">
        <v>0.249</v>
      </c>
      <c r="H288" s="10">
        <v>10.232149999999999</v>
      </c>
      <c r="I288" s="10">
        <v>0</v>
      </c>
      <c r="J288" s="10">
        <v>1.998</v>
      </c>
      <c r="K288" s="10">
        <f t="shared" si="24"/>
        <v>-7.1174399999999993</v>
      </c>
      <c r="L288" s="10">
        <f t="shared" si="25"/>
        <v>1247.0825600000001</v>
      </c>
      <c r="M288" s="10">
        <f t="shared" si="26"/>
        <v>0</v>
      </c>
      <c r="N288" s="10">
        <f t="shared" si="27"/>
        <v>1243.96785</v>
      </c>
      <c r="O288" s="10">
        <f t="shared" si="28"/>
        <v>-10.232149999999999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19.7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19.7</v>
      </c>
      <c r="M289" s="10">
        <f t="shared" si="26"/>
        <v>0</v>
      </c>
      <c r="N289" s="10">
        <f t="shared" si="27"/>
        <v>19.7</v>
      </c>
      <c r="O289" s="10">
        <f t="shared" si="28"/>
        <v>0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739.5</v>
      </c>
      <c r="E290" s="10">
        <v>0</v>
      </c>
      <c r="F290" s="10">
        <v>0</v>
      </c>
      <c r="G290" s="10">
        <v>0</v>
      </c>
      <c r="H290" s="10">
        <v>5.8875299999999999</v>
      </c>
      <c r="I290" s="10">
        <v>0</v>
      </c>
      <c r="J290" s="10">
        <v>0</v>
      </c>
      <c r="K290" s="10">
        <f t="shared" si="24"/>
        <v>0</v>
      </c>
      <c r="L290" s="10">
        <f t="shared" si="25"/>
        <v>739.5</v>
      </c>
      <c r="M290" s="10">
        <f t="shared" si="26"/>
        <v>0</v>
      </c>
      <c r="N290" s="10">
        <f t="shared" si="27"/>
        <v>733.61247000000003</v>
      </c>
      <c r="O290" s="10">
        <f t="shared" si="28"/>
        <v>-5.8875299999999999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20.6</v>
      </c>
      <c r="E291" s="10">
        <v>1.8</v>
      </c>
      <c r="F291" s="10">
        <v>9.9840000000000012E-2</v>
      </c>
      <c r="G291" s="10">
        <v>0</v>
      </c>
      <c r="H291" s="10">
        <v>0.71716000000000002</v>
      </c>
      <c r="I291" s="10">
        <v>0.12787999999999999</v>
      </c>
      <c r="J291" s="10">
        <v>0.12787999999999999</v>
      </c>
      <c r="K291" s="10">
        <f t="shared" si="24"/>
        <v>1.7001600000000001</v>
      </c>
      <c r="L291" s="10">
        <f t="shared" si="25"/>
        <v>20.500160000000001</v>
      </c>
      <c r="M291" s="10">
        <f t="shared" si="26"/>
        <v>5.5466666666666669</v>
      </c>
      <c r="N291" s="10">
        <f t="shared" si="27"/>
        <v>19.882840000000002</v>
      </c>
      <c r="O291" s="10">
        <f t="shared" si="28"/>
        <v>1.08284</v>
      </c>
      <c r="P291" s="10">
        <f t="shared" si="29"/>
        <v>39.842222222222226</v>
      </c>
    </row>
    <row r="292" spans="1:16">
      <c r="A292" s="8" t="s">
        <v>37</v>
      </c>
      <c r="B292" s="9" t="s">
        <v>38</v>
      </c>
      <c r="C292" s="10">
        <v>131.9</v>
      </c>
      <c r="D292" s="10">
        <v>123.9</v>
      </c>
      <c r="E292" s="10">
        <v>7.3</v>
      </c>
      <c r="F292" s="10">
        <v>1.3988699999999998</v>
      </c>
      <c r="G292" s="10">
        <v>0</v>
      </c>
      <c r="H292" s="10">
        <v>0</v>
      </c>
      <c r="I292" s="10">
        <v>1.3988699999999998</v>
      </c>
      <c r="J292" s="10">
        <v>1.3988699999999998</v>
      </c>
      <c r="K292" s="10">
        <f t="shared" si="24"/>
        <v>5.9011300000000002</v>
      </c>
      <c r="L292" s="10">
        <f t="shared" si="25"/>
        <v>122.50113</v>
      </c>
      <c r="M292" s="10">
        <f t="shared" si="26"/>
        <v>19.162602739726026</v>
      </c>
      <c r="N292" s="10">
        <f t="shared" si="27"/>
        <v>123.9</v>
      </c>
      <c r="O292" s="10">
        <f t="shared" si="28"/>
        <v>7.3</v>
      </c>
      <c r="P292" s="10">
        <f t="shared" si="29"/>
        <v>0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186.8</v>
      </c>
      <c r="E293" s="10">
        <v>0</v>
      </c>
      <c r="F293" s="10">
        <v>0</v>
      </c>
      <c r="G293" s="10">
        <v>0</v>
      </c>
      <c r="H293" s="10">
        <v>0.38001000000000001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186.8</v>
      </c>
      <c r="M293" s="10">
        <f t="shared" si="26"/>
        <v>0</v>
      </c>
      <c r="N293" s="10">
        <f t="shared" si="27"/>
        <v>186.41999000000001</v>
      </c>
      <c r="O293" s="10">
        <f t="shared" si="28"/>
        <v>-0.38001000000000001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1.2</v>
      </c>
      <c r="F294" s="10">
        <v>0.26033000000000001</v>
      </c>
      <c r="G294" s="10">
        <v>0</v>
      </c>
      <c r="H294" s="10">
        <v>0.55667</v>
      </c>
      <c r="I294" s="10">
        <v>0</v>
      </c>
      <c r="J294" s="10">
        <v>0</v>
      </c>
      <c r="K294" s="10">
        <f t="shared" si="24"/>
        <v>0.93967000000000001</v>
      </c>
      <c r="L294" s="10">
        <f t="shared" si="25"/>
        <v>11.139670000000001</v>
      </c>
      <c r="M294" s="10">
        <f t="shared" si="26"/>
        <v>21.694166666666668</v>
      </c>
      <c r="N294" s="10">
        <f t="shared" si="27"/>
        <v>10.84333</v>
      </c>
      <c r="O294" s="10">
        <f t="shared" si="28"/>
        <v>0.64332999999999996</v>
      </c>
      <c r="P294" s="10">
        <f t="shared" si="29"/>
        <v>46.389166666666668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0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519.5</v>
      </c>
      <c r="F296" s="7">
        <v>160.09998000000002</v>
      </c>
      <c r="G296" s="7">
        <v>0</v>
      </c>
      <c r="H296" s="7">
        <v>157.28</v>
      </c>
      <c r="I296" s="7">
        <v>2.8199799999999997</v>
      </c>
      <c r="J296" s="7">
        <v>7.8333800000000009</v>
      </c>
      <c r="K296" s="7">
        <f t="shared" si="24"/>
        <v>359.40001999999998</v>
      </c>
      <c r="L296" s="7">
        <f t="shared" si="25"/>
        <v>7699.1000200000008</v>
      </c>
      <c r="M296" s="7">
        <f t="shared" si="26"/>
        <v>30.818090471607317</v>
      </c>
      <c r="N296" s="7">
        <f t="shared" si="27"/>
        <v>7701.920000000001</v>
      </c>
      <c r="O296" s="7">
        <f t="shared" si="28"/>
        <v>362.22</v>
      </c>
      <c r="P296" s="7">
        <f t="shared" si="29"/>
        <v>30.275264677574594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415.5</v>
      </c>
      <c r="F297" s="10">
        <v>130.44</v>
      </c>
      <c r="G297" s="10">
        <v>0</v>
      </c>
      <c r="H297" s="10">
        <v>130.44</v>
      </c>
      <c r="I297" s="10">
        <v>0</v>
      </c>
      <c r="J297" s="10">
        <v>0</v>
      </c>
      <c r="K297" s="10">
        <f t="shared" si="24"/>
        <v>285.06</v>
      </c>
      <c r="L297" s="10">
        <f t="shared" si="25"/>
        <v>4721.8600000000006</v>
      </c>
      <c r="M297" s="10">
        <f t="shared" si="26"/>
        <v>31.393501805054154</v>
      </c>
      <c r="N297" s="10">
        <f t="shared" si="27"/>
        <v>4721.8600000000006</v>
      </c>
      <c r="O297" s="10">
        <f t="shared" si="28"/>
        <v>285.06</v>
      </c>
      <c r="P297" s="10">
        <f t="shared" si="29"/>
        <v>31.393501805054154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95.4</v>
      </c>
      <c r="F298" s="10">
        <v>26.84</v>
      </c>
      <c r="G298" s="10">
        <v>0</v>
      </c>
      <c r="H298" s="10">
        <v>26.84</v>
      </c>
      <c r="I298" s="10">
        <v>0</v>
      </c>
      <c r="J298" s="10">
        <v>0</v>
      </c>
      <c r="K298" s="10">
        <f t="shared" si="24"/>
        <v>68.56</v>
      </c>
      <c r="L298" s="10">
        <f t="shared" si="25"/>
        <v>1088.6600000000001</v>
      </c>
      <c r="M298" s="10">
        <f t="shared" si="26"/>
        <v>28.134171907756812</v>
      </c>
      <c r="N298" s="10">
        <f t="shared" si="27"/>
        <v>1088.6600000000001</v>
      </c>
      <c r="O298" s="10">
        <f t="shared" si="28"/>
        <v>68.56</v>
      </c>
      <c r="P298" s="10">
        <f t="shared" si="29"/>
        <v>28.134171907756812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0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0</v>
      </c>
      <c r="F300" s="10">
        <v>2.7029000000000001</v>
      </c>
      <c r="G300" s="10">
        <v>0</v>
      </c>
      <c r="H300" s="10">
        <v>0</v>
      </c>
      <c r="I300" s="10">
        <v>2.7029000000000001</v>
      </c>
      <c r="J300" s="10">
        <v>7.7163000000000004</v>
      </c>
      <c r="K300" s="10">
        <f t="shared" si="24"/>
        <v>-2.7029000000000001</v>
      </c>
      <c r="L300" s="10">
        <f t="shared" si="25"/>
        <v>997.2971</v>
      </c>
      <c r="M300" s="10">
        <f t="shared" si="26"/>
        <v>0</v>
      </c>
      <c r="N300" s="10">
        <f t="shared" si="27"/>
        <v>1000</v>
      </c>
      <c r="O300" s="10">
        <f t="shared" si="28"/>
        <v>0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0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394.1</v>
      </c>
      <c r="M302" s="10">
        <f t="shared" si="26"/>
        <v>0</v>
      </c>
      <c r="N302" s="10">
        <f t="shared" si="27"/>
        <v>394.1</v>
      </c>
      <c r="O302" s="10">
        <f t="shared" si="28"/>
        <v>0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0.5</v>
      </c>
      <c r="F303" s="10">
        <v>5.0810000000000001E-2</v>
      </c>
      <c r="G303" s="10">
        <v>0</v>
      </c>
      <c r="H303" s="10">
        <v>0</v>
      </c>
      <c r="I303" s="10">
        <v>5.0810000000000001E-2</v>
      </c>
      <c r="J303" s="10">
        <v>5.0810000000000001E-2</v>
      </c>
      <c r="K303" s="10">
        <f t="shared" si="24"/>
        <v>0.44918999999999998</v>
      </c>
      <c r="L303" s="10">
        <f t="shared" si="25"/>
        <v>6.7491899999999996</v>
      </c>
      <c r="M303" s="10">
        <f t="shared" si="26"/>
        <v>10.162000000000001</v>
      </c>
      <c r="N303" s="10">
        <f t="shared" si="27"/>
        <v>6.8</v>
      </c>
      <c r="O303" s="10">
        <f t="shared" si="28"/>
        <v>0.5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8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8</v>
      </c>
      <c r="L304" s="10">
        <f t="shared" si="25"/>
        <v>223.5</v>
      </c>
      <c r="M304" s="10">
        <f t="shared" si="26"/>
        <v>0</v>
      </c>
      <c r="N304" s="10">
        <f t="shared" si="27"/>
        <v>223.5</v>
      </c>
      <c r="O304" s="10">
        <f t="shared" si="28"/>
        <v>8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0.1</v>
      </c>
      <c r="F305" s="10">
        <v>6.6269999999999996E-2</v>
      </c>
      <c r="G305" s="10">
        <v>0</v>
      </c>
      <c r="H305" s="10">
        <v>0</v>
      </c>
      <c r="I305" s="10">
        <v>6.6269999999999996E-2</v>
      </c>
      <c r="J305" s="10">
        <v>6.6269999999999996E-2</v>
      </c>
      <c r="K305" s="10">
        <f t="shared" si="24"/>
        <v>3.373000000000001E-2</v>
      </c>
      <c r="L305" s="10">
        <f t="shared" si="25"/>
        <v>14.933730000000001</v>
      </c>
      <c r="M305" s="10">
        <f t="shared" si="26"/>
        <v>66.27</v>
      </c>
      <c r="N305" s="10">
        <f t="shared" si="27"/>
        <v>15</v>
      </c>
      <c r="O305" s="10">
        <f t="shared" si="28"/>
        <v>0.1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7199.4000000000005</v>
      </c>
      <c r="E306" s="7">
        <v>514.25</v>
      </c>
      <c r="F306" s="7">
        <v>135.76177999999999</v>
      </c>
      <c r="G306" s="7">
        <v>0</v>
      </c>
      <c r="H306" s="7">
        <v>138.48282999999998</v>
      </c>
      <c r="I306" s="7">
        <v>0</v>
      </c>
      <c r="J306" s="7">
        <v>0.54327000000000003</v>
      </c>
      <c r="K306" s="7">
        <f t="shared" si="24"/>
        <v>378.48822000000001</v>
      </c>
      <c r="L306" s="7">
        <f t="shared" si="25"/>
        <v>7063.6382200000007</v>
      </c>
      <c r="M306" s="7">
        <f t="shared" si="26"/>
        <v>26.399957219251334</v>
      </c>
      <c r="N306" s="7">
        <f t="shared" si="27"/>
        <v>7060.9171700000006</v>
      </c>
      <c r="O306" s="7">
        <f t="shared" si="28"/>
        <v>375.76717000000002</v>
      </c>
      <c r="P306" s="7">
        <f t="shared" si="29"/>
        <v>26.929087019931934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404</v>
      </c>
      <c r="F307" s="10">
        <v>109.02</v>
      </c>
      <c r="G307" s="10">
        <v>0</v>
      </c>
      <c r="H307" s="10">
        <v>109.02</v>
      </c>
      <c r="I307" s="10">
        <v>0</v>
      </c>
      <c r="J307" s="10">
        <v>0</v>
      </c>
      <c r="K307" s="10">
        <f t="shared" si="24"/>
        <v>294.98</v>
      </c>
      <c r="L307" s="10">
        <f t="shared" si="25"/>
        <v>4988.58</v>
      </c>
      <c r="M307" s="10">
        <f t="shared" si="26"/>
        <v>26.985148514851488</v>
      </c>
      <c r="N307" s="10">
        <f t="shared" si="27"/>
        <v>4988.58</v>
      </c>
      <c r="O307" s="10">
        <f t="shared" si="28"/>
        <v>294.98</v>
      </c>
      <c r="P307" s="10">
        <f t="shared" si="29"/>
        <v>26.985148514851488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21.570409999999999</v>
      </c>
      <c r="G308" s="10">
        <v>0</v>
      </c>
      <c r="H308" s="10">
        <v>21.570409999999999</v>
      </c>
      <c r="I308" s="10">
        <v>0</v>
      </c>
      <c r="J308" s="10">
        <v>0</v>
      </c>
      <c r="K308" s="10">
        <f t="shared" si="24"/>
        <v>78.429590000000005</v>
      </c>
      <c r="L308" s="10">
        <f t="shared" si="25"/>
        <v>1224.62959</v>
      </c>
      <c r="M308" s="10">
        <f t="shared" si="26"/>
        <v>21.570409999999999</v>
      </c>
      <c r="N308" s="10">
        <f t="shared" si="27"/>
        <v>1224.62959</v>
      </c>
      <c r="O308" s="10">
        <f t="shared" si="28"/>
        <v>78.429590000000005</v>
      </c>
      <c r="P308" s="10">
        <f t="shared" si="29"/>
        <v>21.570409999999999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0</v>
      </c>
      <c r="F309" s="10">
        <v>0.16</v>
      </c>
      <c r="G309" s="10">
        <v>0</v>
      </c>
      <c r="H309" s="10">
        <v>0.16</v>
      </c>
      <c r="I309" s="10">
        <v>0</v>
      </c>
      <c r="J309" s="10">
        <v>0</v>
      </c>
      <c r="K309" s="10">
        <f t="shared" si="24"/>
        <v>-0.16</v>
      </c>
      <c r="L309" s="10">
        <f t="shared" si="25"/>
        <v>378.94</v>
      </c>
      <c r="M309" s="10">
        <f t="shared" si="26"/>
        <v>0</v>
      </c>
      <c r="N309" s="10">
        <f t="shared" si="27"/>
        <v>378.94</v>
      </c>
      <c r="O309" s="10">
        <f t="shared" si="28"/>
        <v>-0.16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5.3</v>
      </c>
      <c r="F310" s="10">
        <v>4.4733000000000001</v>
      </c>
      <c r="G310" s="10">
        <v>0</v>
      </c>
      <c r="H310" s="10">
        <v>4.4733000000000001</v>
      </c>
      <c r="I310" s="10">
        <v>0</v>
      </c>
      <c r="J310" s="10">
        <v>0.54327000000000003</v>
      </c>
      <c r="K310" s="10">
        <f t="shared" si="24"/>
        <v>0.82669999999999977</v>
      </c>
      <c r="L310" s="10">
        <f t="shared" si="25"/>
        <v>168.02670000000001</v>
      </c>
      <c r="M310" s="10">
        <f t="shared" si="26"/>
        <v>84.401886792452828</v>
      </c>
      <c r="N310" s="10">
        <f t="shared" si="27"/>
        <v>168.02670000000001</v>
      </c>
      <c r="O310" s="10">
        <f t="shared" si="28"/>
        <v>0.82669999999999977</v>
      </c>
      <c r="P310" s="10">
        <f t="shared" si="29"/>
        <v>84.401886792452828</v>
      </c>
    </row>
    <row r="311" spans="1:16">
      <c r="A311" s="8" t="s">
        <v>31</v>
      </c>
      <c r="B311" s="9" t="s">
        <v>32</v>
      </c>
      <c r="C311" s="10">
        <v>11</v>
      </c>
      <c r="D311" s="10">
        <v>7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7</v>
      </c>
      <c r="M311" s="10">
        <f t="shared" si="26"/>
        <v>0</v>
      </c>
      <c r="N311" s="10">
        <f t="shared" si="27"/>
        <v>7</v>
      </c>
      <c r="O311" s="10">
        <f t="shared" si="28"/>
        <v>0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236.9</v>
      </c>
      <c r="E312" s="10">
        <v>0</v>
      </c>
      <c r="F312" s="10">
        <v>0</v>
      </c>
      <c r="G312" s="10">
        <v>0</v>
      </c>
      <c r="H312" s="10">
        <v>2.7210500000000004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236.9</v>
      </c>
      <c r="M312" s="10">
        <f t="shared" si="26"/>
        <v>0</v>
      </c>
      <c r="N312" s="10">
        <f t="shared" si="27"/>
        <v>234.17895000000001</v>
      </c>
      <c r="O312" s="10">
        <f t="shared" si="28"/>
        <v>-2.7210500000000004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0.17154</v>
      </c>
      <c r="G313" s="10">
        <v>0</v>
      </c>
      <c r="H313" s="10">
        <v>0.17154</v>
      </c>
      <c r="I313" s="10">
        <v>0</v>
      </c>
      <c r="J313" s="10">
        <v>0</v>
      </c>
      <c r="K313" s="10">
        <f t="shared" si="24"/>
        <v>0.32845999999999997</v>
      </c>
      <c r="L313" s="10">
        <f t="shared" si="25"/>
        <v>5.9284600000000003</v>
      </c>
      <c r="M313" s="10">
        <f t="shared" si="26"/>
        <v>34.308</v>
      </c>
      <c r="N313" s="10">
        <f t="shared" si="27"/>
        <v>5.9284600000000003</v>
      </c>
      <c r="O313" s="10">
        <f t="shared" si="28"/>
        <v>0.32845999999999997</v>
      </c>
      <c r="P313" s="10">
        <f t="shared" si="29"/>
        <v>34.308</v>
      </c>
    </row>
    <row r="314" spans="1:16">
      <c r="A314" s="8" t="s">
        <v>37</v>
      </c>
      <c r="B314" s="9" t="s">
        <v>38</v>
      </c>
      <c r="C314" s="10">
        <v>50.5</v>
      </c>
      <c r="D314" s="10">
        <v>49</v>
      </c>
      <c r="E314" s="10">
        <v>4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4</v>
      </c>
      <c r="L314" s="10">
        <f t="shared" si="25"/>
        <v>49</v>
      </c>
      <c r="M314" s="10">
        <f t="shared" si="26"/>
        <v>0</v>
      </c>
      <c r="N314" s="10">
        <f t="shared" si="27"/>
        <v>49</v>
      </c>
      <c r="O314" s="10">
        <f t="shared" si="28"/>
        <v>4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0.36652999999999997</v>
      </c>
      <c r="G315" s="10">
        <v>0</v>
      </c>
      <c r="H315" s="10">
        <v>0.36652999999999997</v>
      </c>
      <c r="I315" s="10">
        <v>0</v>
      </c>
      <c r="J315" s="10">
        <v>0</v>
      </c>
      <c r="K315" s="10">
        <f t="shared" si="24"/>
        <v>8.3470000000000044E-2</v>
      </c>
      <c r="L315" s="10">
        <f t="shared" si="25"/>
        <v>4.63347</v>
      </c>
      <c r="M315" s="10">
        <f t="shared" si="26"/>
        <v>81.451111111111089</v>
      </c>
      <c r="N315" s="10">
        <f t="shared" si="27"/>
        <v>4.63347</v>
      </c>
      <c r="O315" s="10">
        <f t="shared" si="28"/>
        <v>8.3470000000000044E-2</v>
      </c>
      <c r="P315" s="10">
        <f t="shared" si="29"/>
        <v>81.451111111111089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68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68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68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68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1930.16</v>
      </c>
      <c r="E318" s="7">
        <v>143.35000000000002</v>
      </c>
      <c r="F318" s="7">
        <v>0.30690999999999996</v>
      </c>
      <c r="G318" s="7">
        <v>0</v>
      </c>
      <c r="H318" s="7">
        <v>2.2047099999999999</v>
      </c>
      <c r="I318" s="7">
        <v>0.19097999999999998</v>
      </c>
      <c r="J318" s="7">
        <v>1.0602100000000001</v>
      </c>
      <c r="K318" s="7">
        <f t="shared" si="24"/>
        <v>143.04309000000003</v>
      </c>
      <c r="L318" s="7">
        <f t="shared" si="25"/>
        <v>1929.8530900000001</v>
      </c>
      <c r="M318" s="7">
        <f t="shared" si="26"/>
        <v>0.21409836065573762</v>
      </c>
      <c r="N318" s="7">
        <f t="shared" si="27"/>
        <v>1927.9552900000001</v>
      </c>
      <c r="O318" s="7">
        <f t="shared" si="28"/>
        <v>141.14529000000002</v>
      </c>
      <c r="P318" s="7">
        <f t="shared" si="29"/>
        <v>1.5379909312870592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112</v>
      </c>
      <c r="L319" s="10">
        <f t="shared" si="25"/>
        <v>1378.2</v>
      </c>
      <c r="M319" s="10">
        <f t="shared" si="26"/>
        <v>0</v>
      </c>
      <c r="N319" s="10">
        <f t="shared" si="27"/>
        <v>1378.2</v>
      </c>
      <c r="O319" s="10">
        <f t="shared" si="28"/>
        <v>112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25.3</v>
      </c>
      <c r="L320" s="10">
        <f t="shared" si="25"/>
        <v>310.3</v>
      </c>
      <c r="M320" s="10">
        <f t="shared" si="26"/>
        <v>0</v>
      </c>
      <c r="N320" s="10">
        <f t="shared" si="27"/>
        <v>310.3</v>
      </c>
      <c r="O320" s="10">
        <f t="shared" si="28"/>
        <v>25.3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0</v>
      </c>
      <c r="F321" s="10">
        <v>0.30202999999999997</v>
      </c>
      <c r="G321" s="10">
        <v>0</v>
      </c>
      <c r="H321" s="10">
        <v>0.30202999999999997</v>
      </c>
      <c r="I321" s="10">
        <v>0</v>
      </c>
      <c r="J321" s="10">
        <v>0</v>
      </c>
      <c r="K321" s="10">
        <f t="shared" si="24"/>
        <v>-0.30202999999999997</v>
      </c>
      <c r="L321" s="10">
        <f t="shared" si="25"/>
        <v>26.197970000000002</v>
      </c>
      <c r="M321" s="10">
        <f t="shared" si="26"/>
        <v>0</v>
      </c>
      <c r="N321" s="10">
        <f t="shared" si="27"/>
        <v>26.197970000000002</v>
      </c>
      <c r="O321" s="10">
        <f t="shared" si="28"/>
        <v>-0.30202999999999997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0</v>
      </c>
      <c r="F322" s="10">
        <v>4.8799999999999998E-3</v>
      </c>
      <c r="G322" s="10">
        <v>0</v>
      </c>
      <c r="H322" s="10">
        <v>0.54815000000000003</v>
      </c>
      <c r="I322" s="10">
        <v>0</v>
      </c>
      <c r="J322" s="10">
        <v>0.68159000000000003</v>
      </c>
      <c r="K322" s="10">
        <f t="shared" si="24"/>
        <v>-4.8799999999999998E-3</v>
      </c>
      <c r="L322" s="10">
        <f t="shared" si="25"/>
        <v>72.49512</v>
      </c>
      <c r="M322" s="10">
        <f t="shared" si="26"/>
        <v>0</v>
      </c>
      <c r="N322" s="10">
        <f t="shared" si="27"/>
        <v>71.951849999999993</v>
      </c>
      <c r="O322" s="10">
        <f t="shared" si="28"/>
        <v>-0.54815000000000003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1.6600000000000001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1.6600000000000001</v>
      </c>
      <c r="M323" s="10">
        <f t="shared" si="26"/>
        <v>0</v>
      </c>
      <c r="N323" s="10">
        <f t="shared" si="27"/>
        <v>1.6600000000000001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0</v>
      </c>
      <c r="F324" s="10">
        <v>0</v>
      </c>
      <c r="G324" s="10">
        <v>0</v>
      </c>
      <c r="H324" s="10">
        <v>1.3676700000000002</v>
      </c>
      <c r="I324" s="10">
        <v>0</v>
      </c>
      <c r="J324" s="10">
        <v>0</v>
      </c>
      <c r="K324" s="10">
        <f t="shared" si="24"/>
        <v>0</v>
      </c>
      <c r="L324" s="10">
        <f t="shared" si="25"/>
        <v>69.900000000000006</v>
      </c>
      <c r="M324" s="10">
        <f t="shared" si="26"/>
        <v>0</v>
      </c>
      <c r="N324" s="10">
        <f t="shared" si="27"/>
        <v>68.532330000000002</v>
      </c>
      <c r="O324" s="10">
        <f t="shared" si="28"/>
        <v>-1.3676700000000002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</v>
      </c>
      <c r="G325" s="10">
        <v>0</v>
      </c>
      <c r="H325" s="10">
        <v>0.17784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4</v>
      </c>
      <c r="M325" s="10">
        <f t="shared" si="26"/>
        <v>0</v>
      </c>
      <c r="N325" s="10">
        <f t="shared" si="27"/>
        <v>3.8221600000000002</v>
      </c>
      <c r="O325" s="10">
        <f t="shared" si="28"/>
        <v>0.12215999999999999</v>
      </c>
      <c r="P325" s="10">
        <f t="shared" si="29"/>
        <v>59.28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1.1000000000000001</v>
      </c>
      <c r="F326" s="10">
        <v>0</v>
      </c>
      <c r="G326" s="10">
        <v>0</v>
      </c>
      <c r="H326" s="10">
        <v>0</v>
      </c>
      <c r="I326" s="10">
        <v>0</v>
      </c>
      <c r="J326" s="10">
        <v>0.37862000000000001</v>
      </c>
      <c r="K326" s="10">
        <f t="shared" ref="K326:K389" si="30">E326-F326</f>
        <v>1.1000000000000001</v>
      </c>
      <c r="L326" s="10">
        <f t="shared" ref="L326:L389" si="31">D326-F326</f>
        <v>13.5</v>
      </c>
      <c r="M326" s="10">
        <f t="shared" ref="M326:M389" si="32">IF(E326=0,0,(F326/E326)*100)</f>
        <v>0</v>
      </c>
      <c r="N326" s="10">
        <f t="shared" ref="N326:N389" si="33">D326-H326</f>
        <v>13.5</v>
      </c>
      <c r="O326" s="10">
        <f t="shared" ref="O326:O389" si="34">E326-H326</f>
        <v>1.1000000000000001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-0.19097999999999998</v>
      </c>
      <c r="I327" s="10">
        <v>0.19097999999999998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1.99098</v>
      </c>
      <c r="O327" s="10">
        <f t="shared" si="34"/>
        <v>0.39097999999999999</v>
      </c>
      <c r="P327" s="10">
        <f t="shared" si="35"/>
        <v>-95.489999999999981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4.3</v>
      </c>
      <c r="L329" s="10">
        <f t="shared" si="31"/>
        <v>51.2</v>
      </c>
      <c r="M329" s="10">
        <f t="shared" si="32"/>
        <v>0</v>
      </c>
      <c r="N329" s="10">
        <f t="shared" si="33"/>
        <v>51.2</v>
      </c>
      <c r="O329" s="10">
        <f t="shared" si="34"/>
        <v>4.3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6426.0672000000004</v>
      </c>
      <c r="E330" s="7">
        <v>111.28</v>
      </c>
      <c r="F330" s="7">
        <v>22.344999999999999</v>
      </c>
      <c r="G330" s="7">
        <v>0</v>
      </c>
      <c r="H330" s="7">
        <v>7.3449999999999998</v>
      </c>
      <c r="I330" s="7">
        <v>15</v>
      </c>
      <c r="J330" s="7">
        <v>15</v>
      </c>
      <c r="K330" s="7">
        <f t="shared" si="30"/>
        <v>88.935000000000002</v>
      </c>
      <c r="L330" s="7">
        <f t="shared" si="31"/>
        <v>6403.7222000000002</v>
      </c>
      <c r="M330" s="7">
        <f t="shared" si="32"/>
        <v>20.07997843278217</v>
      </c>
      <c r="N330" s="7">
        <f t="shared" si="33"/>
        <v>6418.7222000000002</v>
      </c>
      <c r="O330" s="7">
        <f t="shared" si="34"/>
        <v>103.935</v>
      </c>
      <c r="P330" s="7">
        <f t="shared" si="35"/>
        <v>6.6004672897196262</v>
      </c>
    </row>
    <row r="331" spans="1:16">
      <c r="A331" s="8" t="s">
        <v>27</v>
      </c>
      <c r="B331" s="9" t="s">
        <v>28</v>
      </c>
      <c r="C331" s="10">
        <v>1813.4</v>
      </c>
      <c r="D331" s="10">
        <v>1475.1761999999999</v>
      </c>
      <c r="E331" s="10">
        <v>0</v>
      </c>
      <c r="F331" s="10">
        <v>22.344999999999999</v>
      </c>
      <c r="G331" s="10">
        <v>0</v>
      </c>
      <c r="H331" s="10">
        <v>7.3449999999999998</v>
      </c>
      <c r="I331" s="10">
        <v>15</v>
      </c>
      <c r="J331" s="10">
        <v>15</v>
      </c>
      <c r="K331" s="10">
        <f t="shared" si="30"/>
        <v>-22.344999999999999</v>
      </c>
      <c r="L331" s="10">
        <f t="shared" si="31"/>
        <v>1452.8311999999999</v>
      </c>
      <c r="M331" s="10">
        <f t="shared" si="32"/>
        <v>0</v>
      </c>
      <c r="N331" s="10">
        <f t="shared" si="33"/>
        <v>1467.8311999999999</v>
      </c>
      <c r="O331" s="10">
        <f t="shared" si="34"/>
        <v>-7.3449999999999998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36.68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36.68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36.68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74.600000000000009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74.600000000000009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74.600000000000009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3405.194</v>
      </c>
      <c r="E335" s="7">
        <v>629.54200000000003</v>
      </c>
      <c r="F335" s="7">
        <v>279.93295000000001</v>
      </c>
      <c r="G335" s="7">
        <v>0</v>
      </c>
      <c r="H335" s="7">
        <v>107.43532</v>
      </c>
      <c r="I335" s="7">
        <v>198.12397000000001</v>
      </c>
      <c r="J335" s="7">
        <v>198.12397000000001</v>
      </c>
      <c r="K335" s="7">
        <f t="shared" si="30"/>
        <v>349.60905000000002</v>
      </c>
      <c r="L335" s="7">
        <f t="shared" si="31"/>
        <v>3125.2610500000001</v>
      </c>
      <c r="M335" s="7">
        <f t="shared" si="32"/>
        <v>44.46612775636892</v>
      </c>
      <c r="N335" s="7">
        <f t="shared" si="33"/>
        <v>3297.7586799999999</v>
      </c>
      <c r="O335" s="7">
        <f t="shared" si="34"/>
        <v>522.10667999999998</v>
      </c>
      <c r="P335" s="7">
        <f t="shared" si="35"/>
        <v>17.065631840290244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3405.194</v>
      </c>
      <c r="E336" s="10">
        <v>629.54200000000003</v>
      </c>
      <c r="F336" s="10">
        <v>279.93295000000001</v>
      </c>
      <c r="G336" s="10">
        <v>0</v>
      </c>
      <c r="H336" s="10">
        <v>107.43532</v>
      </c>
      <c r="I336" s="10">
        <v>198.12397000000001</v>
      </c>
      <c r="J336" s="10">
        <v>198.12397000000001</v>
      </c>
      <c r="K336" s="10">
        <f t="shared" si="30"/>
        <v>349.60905000000002</v>
      </c>
      <c r="L336" s="10">
        <f t="shared" si="31"/>
        <v>3125.2610500000001</v>
      </c>
      <c r="M336" s="10">
        <f t="shared" si="32"/>
        <v>44.46612775636892</v>
      </c>
      <c r="N336" s="10">
        <f t="shared" si="33"/>
        <v>3297.7586799999999</v>
      </c>
      <c r="O336" s="10">
        <f t="shared" si="34"/>
        <v>522.10667999999998</v>
      </c>
      <c r="P336" s="10">
        <f t="shared" si="35"/>
        <v>17.065631840290244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32518.668799999999</v>
      </c>
      <c r="E339" s="7">
        <v>6083.6668</v>
      </c>
      <c r="F339" s="7">
        <v>2.98604</v>
      </c>
      <c r="G339" s="7">
        <v>6.2049399999999997</v>
      </c>
      <c r="H339" s="7">
        <v>18.740839999999999</v>
      </c>
      <c r="I339" s="7">
        <v>0.73752000000000006</v>
      </c>
      <c r="J339" s="7">
        <v>79.182439999999986</v>
      </c>
      <c r="K339" s="7">
        <f t="shared" si="30"/>
        <v>6080.6807600000002</v>
      </c>
      <c r="L339" s="7">
        <f t="shared" si="31"/>
        <v>32515.68276</v>
      </c>
      <c r="M339" s="7">
        <f t="shared" si="32"/>
        <v>4.9082898491416393E-2</v>
      </c>
      <c r="N339" s="7">
        <f t="shared" si="33"/>
        <v>32499.927960000001</v>
      </c>
      <c r="O339" s="7">
        <f t="shared" si="34"/>
        <v>6064.9259599999996</v>
      </c>
      <c r="P339" s="7">
        <f t="shared" si="35"/>
        <v>0.30805171644180118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374.71000000000004</v>
      </c>
      <c r="F340" s="7">
        <v>0.30565000000000003</v>
      </c>
      <c r="G340" s="7">
        <v>0</v>
      </c>
      <c r="H340" s="7">
        <v>0.42964000000000002</v>
      </c>
      <c r="I340" s="7">
        <v>0.30565000000000003</v>
      </c>
      <c r="J340" s="7">
        <v>1.4456500000000001</v>
      </c>
      <c r="K340" s="7">
        <f t="shared" si="30"/>
        <v>374.40435000000002</v>
      </c>
      <c r="L340" s="7">
        <f t="shared" si="31"/>
        <v>5379.6083499999995</v>
      </c>
      <c r="M340" s="7">
        <f t="shared" si="32"/>
        <v>8.1569747271223084E-2</v>
      </c>
      <c r="N340" s="7">
        <f t="shared" si="33"/>
        <v>5379.4843599999995</v>
      </c>
      <c r="O340" s="7">
        <f t="shared" si="34"/>
        <v>374.28036000000003</v>
      </c>
      <c r="P340" s="7">
        <f t="shared" si="35"/>
        <v>0.11465933655360144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300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300</v>
      </c>
      <c r="L341" s="10">
        <f t="shared" si="31"/>
        <v>3882.62</v>
      </c>
      <c r="M341" s="10">
        <f t="shared" si="32"/>
        <v>0</v>
      </c>
      <c r="N341" s="10">
        <f t="shared" si="33"/>
        <v>3882.62</v>
      </c>
      <c r="O341" s="10">
        <f t="shared" si="34"/>
        <v>300</v>
      </c>
      <c r="P341" s="10">
        <f t="shared" si="35"/>
        <v>0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66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66</v>
      </c>
      <c r="L342" s="10">
        <f t="shared" si="31"/>
        <v>854.17600000000004</v>
      </c>
      <c r="M342" s="10">
        <f t="shared" si="32"/>
        <v>0</v>
      </c>
      <c r="N342" s="10">
        <f t="shared" si="33"/>
        <v>854.17600000000004</v>
      </c>
      <c r="O342" s="10">
        <f t="shared" si="34"/>
        <v>66</v>
      </c>
      <c r="P342" s="10">
        <f t="shared" si="35"/>
        <v>0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</v>
      </c>
      <c r="L343" s="10">
        <f t="shared" si="31"/>
        <v>370.96800000000002</v>
      </c>
      <c r="M343" s="10">
        <f t="shared" si="32"/>
        <v>0</v>
      </c>
      <c r="N343" s="10">
        <f t="shared" si="33"/>
        <v>370.96800000000002</v>
      </c>
      <c r="O343" s="10">
        <f t="shared" si="34"/>
        <v>0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8</v>
      </c>
      <c r="F344" s="10">
        <v>0</v>
      </c>
      <c r="G344" s="10">
        <v>0</v>
      </c>
      <c r="H344" s="10">
        <v>0</v>
      </c>
      <c r="I344" s="10">
        <v>0</v>
      </c>
      <c r="J344" s="10">
        <v>1.1400000000000001</v>
      </c>
      <c r="K344" s="10">
        <f t="shared" si="30"/>
        <v>8</v>
      </c>
      <c r="L344" s="10">
        <f t="shared" si="31"/>
        <v>129.32</v>
      </c>
      <c r="M344" s="10">
        <f t="shared" si="32"/>
        <v>0</v>
      </c>
      <c r="N344" s="10">
        <f t="shared" si="33"/>
        <v>129.32</v>
      </c>
      <c r="O344" s="10">
        <f t="shared" si="34"/>
        <v>8</v>
      </c>
      <c r="P344" s="10">
        <f t="shared" si="35"/>
        <v>0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48.13</v>
      </c>
      <c r="M345" s="10">
        <f t="shared" si="32"/>
        <v>0</v>
      </c>
      <c r="N345" s="10">
        <f t="shared" si="33"/>
        <v>48.13</v>
      </c>
      <c r="O345" s="10">
        <f t="shared" si="34"/>
        <v>0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55.5</v>
      </c>
      <c r="M346" s="10">
        <f t="shared" si="32"/>
        <v>0</v>
      </c>
      <c r="N346" s="10">
        <f t="shared" si="33"/>
        <v>55.5</v>
      </c>
      <c r="O346" s="10">
        <f t="shared" si="34"/>
        <v>0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5.5820000000000002E-2</v>
      </c>
      <c r="G347" s="10">
        <v>0</v>
      </c>
      <c r="H347" s="10">
        <v>0</v>
      </c>
      <c r="I347" s="10">
        <v>5.5820000000000002E-2</v>
      </c>
      <c r="J347" s="10">
        <v>5.5820000000000002E-2</v>
      </c>
      <c r="K347" s="10">
        <f t="shared" si="30"/>
        <v>0.54418</v>
      </c>
      <c r="L347" s="10">
        <f t="shared" si="31"/>
        <v>6.5441800000000008</v>
      </c>
      <c r="M347" s="10">
        <f t="shared" si="32"/>
        <v>9.3033333333333346</v>
      </c>
      <c r="N347" s="10">
        <f t="shared" si="33"/>
        <v>6.6000000000000005</v>
      </c>
      <c r="O347" s="10">
        <f t="shared" si="34"/>
        <v>0.6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0</v>
      </c>
      <c r="F348" s="10">
        <v>0.23811000000000002</v>
      </c>
      <c r="G348" s="10">
        <v>0</v>
      </c>
      <c r="H348" s="10">
        <v>0.42964000000000002</v>
      </c>
      <c r="I348" s="10">
        <v>0.23811000000000002</v>
      </c>
      <c r="J348" s="10">
        <v>0.23811000000000002</v>
      </c>
      <c r="K348" s="10">
        <f t="shared" si="30"/>
        <v>-0.23811000000000002</v>
      </c>
      <c r="L348" s="10">
        <f t="shared" si="31"/>
        <v>31.261890000000001</v>
      </c>
      <c r="M348" s="10">
        <f t="shared" si="32"/>
        <v>0</v>
      </c>
      <c r="N348" s="10">
        <f t="shared" si="33"/>
        <v>31.070360000000001</v>
      </c>
      <c r="O348" s="10">
        <f t="shared" si="34"/>
        <v>-0.42964000000000002</v>
      </c>
      <c r="P348" s="10">
        <f t="shared" si="35"/>
        <v>0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1.1720000000000001E-2</v>
      </c>
      <c r="G349" s="10">
        <v>0</v>
      </c>
      <c r="H349" s="10">
        <v>0</v>
      </c>
      <c r="I349" s="10">
        <v>1.1720000000000001E-2</v>
      </c>
      <c r="J349" s="10">
        <v>1.1720000000000001E-2</v>
      </c>
      <c r="K349" s="10">
        <f t="shared" si="30"/>
        <v>-1.720000000000001E-3</v>
      </c>
      <c r="L349" s="10">
        <f t="shared" si="31"/>
        <v>0.13827999999999999</v>
      </c>
      <c r="M349" s="10">
        <f t="shared" si="32"/>
        <v>117.20000000000002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1017.9000000000001</v>
      </c>
      <c r="M354" s="7">
        <f t="shared" si="32"/>
        <v>0</v>
      </c>
      <c r="N354" s="7">
        <f t="shared" si="33"/>
        <v>1017.9000000000001</v>
      </c>
      <c r="O354" s="7">
        <f t="shared" si="34"/>
        <v>0</v>
      </c>
      <c r="P354" s="7">
        <f t="shared" si="35"/>
        <v>0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483.8</v>
      </c>
      <c r="M355" s="10">
        <f t="shared" si="32"/>
        <v>0</v>
      </c>
      <c r="N355" s="10">
        <f t="shared" si="33"/>
        <v>483.8</v>
      </c>
      <c r="O355" s="10">
        <f t="shared" si="34"/>
        <v>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758.3</v>
      </c>
      <c r="F358" s="7">
        <v>0.43187000000000003</v>
      </c>
      <c r="G358" s="7">
        <v>0</v>
      </c>
      <c r="H358" s="7">
        <v>0</v>
      </c>
      <c r="I358" s="7">
        <v>0.43187000000000003</v>
      </c>
      <c r="J358" s="7">
        <v>0.43187000000000003</v>
      </c>
      <c r="K358" s="7">
        <f t="shared" si="30"/>
        <v>757.86812999999995</v>
      </c>
      <c r="L358" s="7">
        <f t="shared" si="31"/>
        <v>8317.52513</v>
      </c>
      <c r="M358" s="7">
        <f t="shared" si="32"/>
        <v>5.6952393511802722E-2</v>
      </c>
      <c r="N358" s="7">
        <f t="shared" si="33"/>
        <v>8317.9570000000003</v>
      </c>
      <c r="O358" s="7">
        <f t="shared" si="34"/>
        <v>758.3</v>
      </c>
      <c r="P358" s="7">
        <f t="shared" si="35"/>
        <v>0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620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620</v>
      </c>
      <c r="L359" s="10">
        <f t="shared" si="31"/>
        <v>5582.0370000000003</v>
      </c>
      <c r="M359" s="10">
        <f t="shared" si="32"/>
        <v>0</v>
      </c>
      <c r="N359" s="10">
        <f t="shared" si="33"/>
        <v>5582.0370000000003</v>
      </c>
      <c r="O359" s="10">
        <f t="shared" si="34"/>
        <v>620</v>
      </c>
      <c r="P359" s="10">
        <f t="shared" si="35"/>
        <v>0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136.4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136.4</v>
      </c>
      <c r="L360" s="10">
        <f t="shared" si="31"/>
        <v>1228.05</v>
      </c>
      <c r="M360" s="10">
        <f t="shared" si="32"/>
        <v>0</v>
      </c>
      <c r="N360" s="10">
        <f t="shared" si="33"/>
        <v>1228.05</v>
      </c>
      <c r="O360" s="10">
        <f t="shared" si="34"/>
        <v>136.4</v>
      </c>
      <c r="P360" s="10">
        <f t="shared" si="35"/>
        <v>0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321.18</v>
      </c>
      <c r="M362" s="10">
        <f t="shared" si="32"/>
        <v>0</v>
      </c>
      <c r="N362" s="10">
        <f t="shared" si="33"/>
        <v>321.18</v>
      </c>
      <c r="O362" s="10">
        <f t="shared" si="34"/>
        <v>0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890.12</v>
      </c>
      <c r="M363" s="10">
        <f t="shared" si="32"/>
        <v>0</v>
      </c>
      <c r="N363" s="10">
        <f t="shared" si="33"/>
        <v>890.12</v>
      </c>
      <c r="O363" s="10">
        <f t="shared" si="34"/>
        <v>0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0.43187000000000003</v>
      </c>
      <c r="G364" s="10">
        <v>0</v>
      </c>
      <c r="H364" s="10">
        <v>0</v>
      </c>
      <c r="I364" s="10">
        <v>0.43187000000000003</v>
      </c>
      <c r="J364" s="10">
        <v>0.43187000000000003</v>
      </c>
      <c r="K364" s="10">
        <f t="shared" si="30"/>
        <v>1.4681300000000002</v>
      </c>
      <c r="L364" s="10">
        <f t="shared" si="31"/>
        <v>22.788129999999999</v>
      </c>
      <c r="M364" s="10">
        <f t="shared" si="32"/>
        <v>22.73</v>
      </c>
      <c r="N364" s="10">
        <f t="shared" si="33"/>
        <v>23.22</v>
      </c>
      <c r="O364" s="10">
        <f t="shared" si="34"/>
        <v>1.9000000000000001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202.47</v>
      </c>
      <c r="M365" s="10">
        <f t="shared" si="32"/>
        <v>0</v>
      </c>
      <c r="N365" s="10">
        <f t="shared" si="33"/>
        <v>202.47</v>
      </c>
      <c r="O365" s="10">
        <f t="shared" si="34"/>
        <v>0</v>
      </c>
      <c r="P365" s="10">
        <f t="shared" si="35"/>
        <v>0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54.29</v>
      </c>
      <c r="F366" s="7">
        <v>0</v>
      </c>
      <c r="G366" s="7">
        <v>0</v>
      </c>
      <c r="H366" s="7">
        <v>0</v>
      </c>
      <c r="I366" s="7">
        <v>0</v>
      </c>
      <c r="J366" s="7">
        <v>10.3346</v>
      </c>
      <c r="K366" s="7">
        <f t="shared" si="30"/>
        <v>54.29</v>
      </c>
      <c r="L366" s="7">
        <f t="shared" si="31"/>
        <v>415.5</v>
      </c>
      <c r="M366" s="7">
        <f t="shared" si="32"/>
        <v>0</v>
      </c>
      <c r="N366" s="7">
        <f t="shared" si="33"/>
        <v>415.5</v>
      </c>
      <c r="O366" s="7">
        <f t="shared" si="34"/>
        <v>54.29</v>
      </c>
      <c r="P366" s="7">
        <f t="shared" si="35"/>
        <v>0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44.5</v>
      </c>
      <c r="F367" s="10">
        <v>0</v>
      </c>
      <c r="G367" s="10">
        <v>0</v>
      </c>
      <c r="H367" s="10">
        <v>0</v>
      </c>
      <c r="I367" s="10">
        <v>0</v>
      </c>
      <c r="J367" s="10">
        <v>8.4710000000000001</v>
      </c>
      <c r="K367" s="10">
        <f t="shared" si="30"/>
        <v>44.5</v>
      </c>
      <c r="L367" s="10">
        <f t="shared" si="31"/>
        <v>335.6</v>
      </c>
      <c r="M367" s="10">
        <f t="shared" si="32"/>
        <v>0</v>
      </c>
      <c r="N367" s="10">
        <f t="shared" si="33"/>
        <v>335.6</v>
      </c>
      <c r="O367" s="10">
        <f t="shared" si="34"/>
        <v>44.5</v>
      </c>
      <c r="P367" s="10">
        <f t="shared" si="35"/>
        <v>0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9.7900000000000009</v>
      </c>
      <c r="F368" s="10">
        <v>0</v>
      </c>
      <c r="G368" s="10">
        <v>0</v>
      </c>
      <c r="H368" s="10">
        <v>0</v>
      </c>
      <c r="I368" s="10">
        <v>0</v>
      </c>
      <c r="J368" s="10">
        <v>1.8635999999999999</v>
      </c>
      <c r="K368" s="10">
        <f t="shared" si="30"/>
        <v>9.7900000000000009</v>
      </c>
      <c r="L368" s="10">
        <f t="shared" si="31"/>
        <v>73.900000000000006</v>
      </c>
      <c r="M368" s="10">
        <f t="shared" si="32"/>
        <v>0</v>
      </c>
      <c r="N368" s="10">
        <f t="shared" si="33"/>
        <v>73.900000000000006</v>
      </c>
      <c r="O368" s="10">
        <f t="shared" si="34"/>
        <v>9.7900000000000009</v>
      </c>
      <c r="P368" s="10">
        <f t="shared" si="35"/>
        <v>0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7137.0587999999998</v>
      </c>
      <c r="E370" s="7">
        <v>4831.1668</v>
      </c>
      <c r="F370" s="7">
        <v>0</v>
      </c>
      <c r="G370" s="7">
        <v>6.2049399999999997</v>
      </c>
      <c r="H370" s="7">
        <v>16.06268</v>
      </c>
      <c r="I370" s="7">
        <v>0</v>
      </c>
      <c r="J370" s="7">
        <v>58.024850000000001</v>
      </c>
      <c r="K370" s="7">
        <f t="shared" si="30"/>
        <v>4831.1668</v>
      </c>
      <c r="L370" s="7">
        <f t="shared" si="31"/>
        <v>7137.0587999999998</v>
      </c>
      <c r="M370" s="7">
        <f t="shared" si="32"/>
        <v>0</v>
      </c>
      <c r="N370" s="7">
        <f t="shared" si="33"/>
        <v>7120.9961199999998</v>
      </c>
      <c r="O370" s="7">
        <f t="shared" si="34"/>
        <v>4815.10412</v>
      </c>
      <c r="P370" s="7">
        <f t="shared" si="35"/>
        <v>0.33248034408582211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5139.5587999999998</v>
      </c>
      <c r="E371" s="10">
        <v>4272.4588000000003</v>
      </c>
      <c r="F371" s="10">
        <v>0</v>
      </c>
      <c r="G371" s="10">
        <v>6.2049399999999997</v>
      </c>
      <c r="H371" s="10">
        <v>16.06268</v>
      </c>
      <c r="I371" s="10">
        <v>0</v>
      </c>
      <c r="J371" s="10">
        <v>58.024850000000001</v>
      </c>
      <c r="K371" s="10">
        <f t="shared" si="30"/>
        <v>4272.4588000000003</v>
      </c>
      <c r="L371" s="10">
        <f t="shared" si="31"/>
        <v>5139.5587999999998</v>
      </c>
      <c r="M371" s="10">
        <f t="shared" si="32"/>
        <v>0</v>
      </c>
      <c r="N371" s="10">
        <f t="shared" si="33"/>
        <v>5123.4961199999998</v>
      </c>
      <c r="O371" s="10">
        <f t="shared" si="34"/>
        <v>4256.3961200000003</v>
      </c>
      <c r="P371" s="10">
        <f t="shared" si="35"/>
        <v>0.37595868683391398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558.70799999999997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558.70799999999997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558.70799999999997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1641.5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f t="shared" si="30"/>
        <v>0</v>
      </c>
      <c r="L373" s="7">
        <f t="shared" si="31"/>
        <v>1641.5</v>
      </c>
      <c r="M373" s="7">
        <f t="shared" si="32"/>
        <v>0</v>
      </c>
      <c r="N373" s="7">
        <f t="shared" si="33"/>
        <v>1641.5</v>
      </c>
      <c r="O373" s="7">
        <f t="shared" si="34"/>
        <v>0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700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700</v>
      </c>
      <c r="M374" s="10">
        <f t="shared" si="32"/>
        <v>0</v>
      </c>
      <c r="N374" s="10">
        <f t="shared" si="33"/>
        <v>700</v>
      </c>
      <c r="O374" s="10">
        <f t="shared" si="34"/>
        <v>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576.5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576.5</v>
      </c>
      <c r="M375" s="10">
        <f t="shared" si="32"/>
        <v>0</v>
      </c>
      <c r="N375" s="10">
        <f t="shared" si="33"/>
        <v>576.5</v>
      </c>
      <c r="O375" s="10">
        <f t="shared" si="34"/>
        <v>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175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175</v>
      </c>
      <c r="M376" s="10">
        <f t="shared" si="32"/>
        <v>0</v>
      </c>
      <c r="N376" s="10">
        <f t="shared" si="33"/>
        <v>175</v>
      </c>
      <c r="O376" s="10">
        <f t="shared" si="34"/>
        <v>0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1545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1545</v>
      </c>
      <c r="M378" s="7">
        <f t="shared" si="32"/>
        <v>0</v>
      </c>
      <c r="N378" s="7">
        <f t="shared" si="33"/>
        <v>1545</v>
      </c>
      <c r="O378" s="7">
        <f t="shared" si="34"/>
        <v>0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460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460</v>
      </c>
      <c r="M379" s="10">
        <f t="shared" si="32"/>
        <v>0</v>
      </c>
      <c r="N379" s="10">
        <f t="shared" si="33"/>
        <v>460</v>
      </c>
      <c r="O379" s="10">
        <f t="shared" si="34"/>
        <v>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678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678</v>
      </c>
      <c r="M380" s="10">
        <f t="shared" si="32"/>
        <v>0</v>
      </c>
      <c r="N380" s="10">
        <f t="shared" si="33"/>
        <v>678</v>
      </c>
      <c r="O380" s="10">
        <f t="shared" si="34"/>
        <v>0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250</v>
      </c>
      <c r="D381" s="10">
        <v>220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220</v>
      </c>
      <c r="M381" s="10">
        <f t="shared" si="32"/>
        <v>0</v>
      </c>
      <c r="N381" s="10">
        <f t="shared" si="33"/>
        <v>220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84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84</v>
      </c>
      <c r="M383" s="7">
        <f t="shared" si="32"/>
        <v>0</v>
      </c>
      <c r="N383" s="7">
        <f t="shared" si="33"/>
        <v>84</v>
      </c>
      <c r="O383" s="7">
        <f t="shared" si="34"/>
        <v>0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30</v>
      </c>
      <c r="M385" s="10">
        <f t="shared" si="32"/>
        <v>0</v>
      </c>
      <c r="N385" s="10">
        <f t="shared" si="33"/>
        <v>30</v>
      </c>
      <c r="O385" s="10">
        <f t="shared" si="34"/>
        <v>0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14</v>
      </c>
      <c r="M386" s="10">
        <f t="shared" si="32"/>
        <v>0</v>
      </c>
      <c r="N386" s="10">
        <f t="shared" si="33"/>
        <v>14</v>
      </c>
      <c r="O386" s="10">
        <f t="shared" si="34"/>
        <v>0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4181.0190000000002</v>
      </c>
      <c r="E388" s="7">
        <v>65.2</v>
      </c>
      <c r="F388" s="7">
        <v>2.2485200000000001</v>
      </c>
      <c r="G388" s="7">
        <v>0</v>
      </c>
      <c r="H388" s="7">
        <v>2.2485200000000001</v>
      </c>
      <c r="I388" s="7">
        <v>0</v>
      </c>
      <c r="J388" s="7">
        <v>8.9454700000000003</v>
      </c>
      <c r="K388" s="7">
        <f t="shared" si="30"/>
        <v>62.951480000000004</v>
      </c>
      <c r="L388" s="7">
        <f t="shared" si="31"/>
        <v>4178.7704800000001</v>
      </c>
      <c r="M388" s="7">
        <f t="shared" si="32"/>
        <v>3.4486503067484664</v>
      </c>
      <c r="N388" s="7">
        <f t="shared" si="33"/>
        <v>4178.7704800000001</v>
      </c>
      <c r="O388" s="7">
        <f t="shared" si="34"/>
        <v>62.951480000000004</v>
      </c>
      <c r="P388" s="7">
        <f t="shared" si="35"/>
        <v>3.4486503067484664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2382.9690000000001</v>
      </c>
      <c r="E389" s="10">
        <v>50.6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50.6</v>
      </c>
      <c r="L389" s="10">
        <f t="shared" si="31"/>
        <v>2382.9690000000001</v>
      </c>
      <c r="M389" s="10">
        <f t="shared" si="32"/>
        <v>0</v>
      </c>
      <c r="N389" s="10">
        <f t="shared" si="33"/>
        <v>2382.9690000000001</v>
      </c>
      <c r="O389" s="10">
        <f t="shared" si="34"/>
        <v>50.6</v>
      </c>
      <c r="P389" s="10">
        <f t="shared" si="35"/>
        <v>0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524.35500000000002</v>
      </c>
      <c r="E390" s="10">
        <v>11.200000000000001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11.200000000000001</v>
      </c>
      <c r="L390" s="10">
        <f t="shared" ref="L390:L453" si="37">D390-F390</f>
        <v>524.35500000000002</v>
      </c>
      <c r="M390" s="10">
        <f t="shared" ref="M390:M453" si="38">IF(E390=0,0,(F390/E390)*100)</f>
        <v>0</v>
      </c>
      <c r="N390" s="10">
        <f t="shared" ref="N390:N453" si="39">D390-H390</f>
        <v>524.35500000000002</v>
      </c>
      <c r="O390" s="10">
        <f t="shared" ref="O390:O453" si="40">E390-H390</f>
        <v>11.200000000000001</v>
      </c>
      <c r="P390" s="10">
        <f t="shared" ref="P390:P453" si="41">IF(E390=0,0,(H390/E390)*100)</f>
        <v>0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0.32</v>
      </c>
      <c r="K391" s="10">
        <f t="shared" si="36"/>
        <v>0</v>
      </c>
      <c r="L391" s="10">
        <f t="shared" si="37"/>
        <v>225</v>
      </c>
      <c r="M391" s="10">
        <f t="shared" si="38"/>
        <v>0</v>
      </c>
      <c r="N391" s="10">
        <f t="shared" si="39"/>
        <v>225</v>
      </c>
      <c r="O391" s="10">
        <f t="shared" si="40"/>
        <v>0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30.426000000000002</v>
      </c>
      <c r="M392" s="10">
        <f t="shared" si="38"/>
        <v>0</v>
      </c>
      <c r="N392" s="10">
        <f t="shared" si="39"/>
        <v>30.426000000000002</v>
      </c>
      <c r="O392" s="10">
        <f t="shared" si="40"/>
        <v>0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0.46145999999999998</v>
      </c>
      <c r="G393" s="10">
        <v>0</v>
      </c>
      <c r="H393" s="10">
        <v>0.46145999999999998</v>
      </c>
      <c r="I393" s="10">
        <v>0</v>
      </c>
      <c r="J393" s="10">
        <v>2.7664299999999997</v>
      </c>
      <c r="K393" s="10">
        <f t="shared" si="36"/>
        <v>-0.46145999999999998</v>
      </c>
      <c r="L393" s="10">
        <f t="shared" si="37"/>
        <v>199.53854000000001</v>
      </c>
      <c r="M393" s="10">
        <f t="shared" si="38"/>
        <v>0</v>
      </c>
      <c r="N393" s="10">
        <f t="shared" si="39"/>
        <v>199.53854000000001</v>
      </c>
      <c r="O393" s="10">
        <f t="shared" si="40"/>
        <v>-0.46145999999999998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3.4</v>
      </c>
      <c r="F395" s="10">
        <v>0.39337</v>
      </c>
      <c r="G395" s="10">
        <v>0</v>
      </c>
      <c r="H395" s="10">
        <v>0.39337</v>
      </c>
      <c r="I395" s="10">
        <v>0</v>
      </c>
      <c r="J395" s="10">
        <v>0</v>
      </c>
      <c r="K395" s="10">
        <f t="shared" si="36"/>
        <v>3.0066299999999999</v>
      </c>
      <c r="L395" s="10">
        <f t="shared" si="37"/>
        <v>39.606630000000003</v>
      </c>
      <c r="M395" s="10">
        <f t="shared" si="38"/>
        <v>11.569705882352942</v>
      </c>
      <c r="N395" s="10">
        <f t="shared" si="39"/>
        <v>39.606630000000003</v>
      </c>
      <c r="O395" s="10">
        <f t="shared" si="40"/>
        <v>3.0066299999999999</v>
      </c>
      <c r="P395" s="10">
        <f t="shared" si="41"/>
        <v>11.569705882352942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0</v>
      </c>
      <c r="F396" s="10">
        <v>1.3936900000000001</v>
      </c>
      <c r="G396" s="10">
        <v>0</v>
      </c>
      <c r="H396" s="10">
        <v>1.3936900000000001</v>
      </c>
      <c r="I396" s="10">
        <v>0</v>
      </c>
      <c r="J396" s="10">
        <v>2.6746400000000001</v>
      </c>
      <c r="K396" s="10">
        <f t="shared" si="36"/>
        <v>-1.3936900000000001</v>
      </c>
      <c r="L396" s="10">
        <f t="shared" si="37"/>
        <v>193.10631000000001</v>
      </c>
      <c r="M396" s="10">
        <f t="shared" si="38"/>
        <v>0</v>
      </c>
      <c r="N396" s="10">
        <f t="shared" si="39"/>
        <v>193.10631000000001</v>
      </c>
      <c r="O396" s="10">
        <f t="shared" si="40"/>
        <v>-1.3936900000000001</v>
      </c>
      <c r="P396" s="10">
        <f t="shared" si="41"/>
        <v>0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3.1844000000000001</v>
      </c>
      <c r="K397" s="10">
        <f t="shared" si="36"/>
        <v>0</v>
      </c>
      <c r="L397" s="10">
        <f t="shared" si="37"/>
        <v>533.76900000000001</v>
      </c>
      <c r="M397" s="10">
        <f t="shared" si="38"/>
        <v>0</v>
      </c>
      <c r="N397" s="10">
        <f t="shared" si="39"/>
        <v>533.76900000000001</v>
      </c>
      <c r="O397" s="10">
        <f t="shared" si="40"/>
        <v>0</v>
      </c>
      <c r="P397" s="10">
        <f t="shared" si="41"/>
        <v>0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1218.5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0</v>
      </c>
      <c r="L398" s="7">
        <f t="shared" si="37"/>
        <v>1218.5</v>
      </c>
      <c r="M398" s="7">
        <f t="shared" si="38"/>
        <v>0</v>
      </c>
      <c r="N398" s="7">
        <f t="shared" si="39"/>
        <v>1218.5</v>
      </c>
      <c r="O398" s="7">
        <f t="shared" si="40"/>
        <v>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728.5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728.5</v>
      </c>
      <c r="M399" s="10">
        <f t="shared" si="38"/>
        <v>0</v>
      </c>
      <c r="N399" s="10">
        <f t="shared" si="39"/>
        <v>728.5</v>
      </c>
      <c r="O399" s="10">
        <f t="shared" si="40"/>
        <v>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0</v>
      </c>
      <c r="L401" s="7">
        <f t="shared" si="37"/>
        <v>1300</v>
      </c>
      <c r="M401" s="7">
        <f t="shared" si="38"/>
        <v>0</v>
      </c>
      <c r="N401" s="7">
        <f t="shared" si="39"/>
        <v>1300</v>
      </c>
      <c r="O401" s="7">
        <f t="shared" si="40"/>
        <v>0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1300</v>
      </c>
      <c r="M402" s="10">
        <f t="shared" si="38"/>
        <v>0</v>
      </c>
      <c r="N402" s="10">
        <f t="shared" si="39"/>
        <v>1300</v>
      </c>
      <c r="O402" s="10">
        <f t="shared" si="40"/>
        <v>0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24608.545999999998</v>
      </c>
      <c r="E403" s="7">
        <v>3749.9309999999996</v>
      </c>
      <c r="F403" s="7">
        <v>1816.83133</v>
      </c>
      <c r="G403" s="7">
        <v>0</v>
      </c>
      <c r="H403" s="7">
        <v>2024.5571399999999</v>
      </c>
      <c r="I403" s="7">
        <v>179.44255000000001</v>
      </c>
      <c r="J403" s="7">
        <v>1596.5668900000001</v>
      </c>
      <c r="K403" s="7">
        <f t="shared" si="36"/>
        <v>1933.0996699999996</v>
      </c>
      <c r="L403" s="7">
        <f t="shared" si="37"/>
        <v>22791.714669999998</v>
      </c>
      <c r="M403" s="7">
        <f t="shared" si="38"/>
        <v>48.449726941642396</v>
      </c>
      <c r="N403" s="7">
        <f t="shared" si="39"/>
        <v>22583.988859999998</v>
      </c>
      <c r="O403" s="7">
        <f t="shared" si="40"/>
        <v>1725.3738599999997</v>
      </c>
      <c r="P403" s="7">
        <f t="shared" si="41"/>
        <v>53.989183800981941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5317.213999999999</v>
      </c>
      <c r="E404" s="7">
        <v>371.60600000000005</v>
      </c>
      <c r="F404" s="7">
        <v>178.67418999999998</v>
      </c>
      <c r="G404" s="7">
        <v>0</v>
      </c>
      <c r="H404" s="7">
        <v>0</v>
      </c>
      <c r="I404" s="7">
        <v>179.36389</v>
      </c>
      <c r="J404" s="7">
        <v>183.85624000000001</v>
      </c>
      <c r="K404" s="7">
        <f t="shared" si="36"/>
        <v>192.93181000000007</v>
      </c>
      <c r="L404" s="7">
        <f t="shared" si="37"/>
        <v>5138.5398099999993</v>
      </c>
      <c r="M404" s="7">
        <f t="shared" si="38"/>
        <v>48.081621394702978</v>
      </c>
      <c r="N404" s="7">
        <f t="shared" si="39"/>
        <v>5317.213999999999</v>
      </c>
      <c r="O404" s="7">
        <f t="shared" si="40"/>
        <v>371.60600000000005</v>
      </c>
      <c r="P404" s="7">
        <f t="shared" si="41"/>
        <v>0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4169.6880000000001</v>
      </c>
      <c r="E405" s="10">
        <v>288.12</v>
      </c>
      <c r="F405" s="10">
        <v>164.24885999999998</v>
      </c>
      <c r="G405" s="10">
        <v>0</v>
      </c>
      <c r="H405" s="10">
        <v>0</v>
      </c>
      <c r="I405" s="10">
        <v>164.24885999999998</v>
      </c>
      <c r="J405" s="10">
        <v>168.39272</v>
      </c>
      <c r="K405" s="10">
        <f t="shared" si="36"/>
        <v>123.87114000000003</v>
      </c>
      <c r="L405" s="10">
        <f t="shared" si="37"/>
        <v>4005.43914</v>
      </c>
      <c r="M405" s="10">
        <f t="shared" si="38"/>
        <v>57.007101207830061</v>
      </c>
      <c r="N405" s="10">
        <f t="shared" si="39"/>
        <v>4169.6880000000001</v>
      </c>
      <c r="O405" s="10">
        <f t="shared" si="40"/>
        <v>288.12</v>
      </c>
      <c r="P405" s="10">
        <f t="shared" si="41"/>
        <v>0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903.06100000000004</v>
      </c>
      <c r="E406" s="10">
        <v>63.386000000000003</v>
      </c>
      <c r="F406" s="10">
        <v>13.813330000000001</v>
      </c>
      <c r="G406" s="10">
        <v>0</v>
      </c>
      <c r="H406" s="10">
        <v>0</v>
      </c>
      <c r="I406" s="10">
        <v>13.813330000000001</v>
      </c>
      <c r="J406" s="10">
        <v>14.161820000000001</v>
      </c>
      <c r="K406" s="10">
        <f t="shared" si="36"/>
        <v>49.572670000000002</v>
      </c>
      <c r="L406" s="10">
        <f t="shared" si="37"/>
        <v>889.24767000000008</v>
      </c>
      <c r="M406" s="10">
        <f t="shared" si="38"/>
        <v>21.792398952450068</v>
      </c>
      <c r="N406" s="10">
        <f t="shared" si="39"/>
        <v>903.06100000000004</v>
      </c>
      <c r="O406" s="10">
        <f t="shared" si="40"/>
        <v>63.386000000000003</v>
      </c>
      <c r="P406" s="10">
        <f t="shared" si="41"/>
        <v>0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11.8</v>
      </c>
      <c r="L407" s="10">
        <f t="shared" si="37"/>
        <v>142.33699999999999</v>
      </c>
      <c r="M407" s="10">
        <f t="shared" si="38"/>
        <v>0</v>
      </c>
      <c r="N407" s="10">
        <f t="shared" si="39"/>
        <v>142.33699999999999</v>
      </c>
      <c r="O407" s="10">
        <f t="shared" si="40"/>
        <v>11.8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0.61199999999999999</v>
      </c>
      <c r="G408" s="10">
        <v>0</v>
      </c>
      <c r="H408" s="10">
        <v>0</v>
      </c>
      <c r="I408" s="10">
        <v>1.3017000000000001</v>
      </c>
      <c r="J408" s="10">
        <v>1.3017000000000001</v>
      </c>
      <c r="K408" s="10">
        <f t="shared" si="36"/>
        <v>6.4880000000000004</v>
      </c>
      <c r="L408" s="10">
        <f t="shared" si="37"/>
        <v>84.824000000000012</v>
      </c>
      <c r="M408" s="10">
        <f t="shared" si="38"/>
        <v>8.6197183098591541</v>
      </c>
      <c r="N408" s="10">
        <f t="shared" si="39"/>
        <v>85.436000000000007</v>
      </c>
      <c r="O408" s="10">
        <f t="shared" si="40"/>
        <v>7.1000000000000005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1.2</v>
      </c>
      <c r="L409" s="10">
        <f t="shared" si="37"/>
        <v>12.901</v>
      </c>
      <c r="M409" s="10">
        <f t="shared" si="38"/>
        <v>0</v>
      </c>
      <c r="N409" s="10">
        <f t="shared" si="39"/>
        <v>12.901</v>
      </c>
      <c r="O409" s="10">
        <f t="shared" si="40"/>
        <v>1.2</v>
      </c>
      <c r="P409" s="10">
        <f t="shared" si="41"/>
        <v>0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25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</v>
      </c>
      <c r="L411" s="7">
        <f t="shared" si="37"/>
        <v>549.61900000000003</v>
      </c>
      <c r="M411" s="7">
        <f t="shared" si="38"/>
        <v>0</v>
      </c>
      <c r="N411" s="7">
        <f t="shared" si="39"/>
        <v>549.61900000000003</v>
      </c>
      <c r="O411" s="7">
        <f t="shared" si="40"/>
        <v>25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25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25</v>
      </c>
      <c r="L412" s="10">
        <f t="shared" si="37"/>
        <v>549.61900000000003</v>
      </c>
      <c r="M412" s="10">
        <f t="shared" si="38"/>
        <v>0</v>
      </c>
      <c r="N412" s="10">
        <f t="shared" si="39"/>
        <v>549.61900000000003</v>
      </c>
      <c r="O412" s="10">
        <f t="shared" si="40"/>
        <v>25</v>
      </c>
      <c r="P412" s="10">
        <f t="shared" si="41"/>
        <v>0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2500</v>
      </c>
      <c r="F415" s="7">
        <v>1564.0732</v>
      </c>
      <c r="G415" s="7">
        <v>0</v>
      </c>
      <c r="H415" s="7">
        <v>1950.4731999999999</v>
      </c>
      <c r="I415" s="7">
        <v>0</v>
      </c>
      <c r="J415" s="7">
        <v>1412.6319900000001</v>
      </c>
      <c r="K415" s="7">
        <f t="shared" si="36"/>
        <v>935.92679999999996</v>
      </c>
      <c r="L415" s="7">
        <f t="shared" si="37"/>
        <v>13886.101799999999</v>
      </c>
      <c r="M415" s="7">
        <f t="shared" si="38"/>
        <v>62.562928000000007</v>
      </c>
      <c r="N415" s="7">
        <f t="shared" si="39"/>
        <v>13499.701799999999</v>
      </c>
      <c r="O415" s="7">
        <f t="shared" si="40"/>
        <v>549.52680000000009</v>
      </c>
      <c r="P415" s="7">
        <f t="shared" si="41"/>
        <v>78.018928000000002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120</v>
      </c>
      <c r="M416" s="10">
        <f t="shared" si="38"/>
        <v>0</v>
      </c>
      <c r="N416" s="10">
        <f t="shared" si="39"/>
        <v>120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2500</v>
      </c>
      <c r="F417" s="10">
        <v>1564.0732</v>
      </c>
      <c r="G417" s="10">
        <v>0</v>
      </c>
      <c r="H417" s="10">
        <v>1950.4731999999999</v>
      </c>
      <c r="I417" s="10">
        <v>0</v>
      </c>
      <c r="J417" s="10">
        <v>1412.6319900000001</v>
      </c>
      <c r="K417" s="10">
        <f t="shared" si="36"/>
        <v>935.92679999999996</v>
      </c>
      <c r="L417" s="10">
        <f t="shared" si="37"/>
        <v>13725.926799999999</v>
      </c>
      <c r="M417" s="10">
        <f t="shared" si="38"/>
        <v>62.562928000000007</v>
      </c>
      <c r="N417" s="10">
        <f t="shared" si="39"/>
        <v>13339.5268</v>
      </c>
      <c r="O417" s="10">
        <f t="shared" si="40"/>
        <v>549.52680000000009</v>
      </c>
      <c r="P417" s="10">
        <f t="shared" si="41"/>
        <v>78.018928000000002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475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475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475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475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475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475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54.725000000000001</v>
      </c>
      <c r="F422" s="7">
        <v>0</v>
      </c>
      <c r="G422" s="7">
        <v>0</v>
      </c>
      <c r="H422" s="7">
        <v>0</v>
      </c>
      <c r="I422" s="7">
        <v>7.8659999999999994E-2</v>
      </c>
      <c r="J422" s="7">
        <v>7.8659999999999994E-2</v>
      </c>
      <c r="K422" s="7">
        <f t="shared" si="36"/>
        <v>54.725000000000001</v>
      </c>
      <c r="L422" s="7">
        <f t="shared" si="37"/>
        <v>627.63800000000003</v>
      </c>
      <c r="M422" s="7">
        <f t="shared" si="38"/>
        <v>0</v>
      </c>
      <c r="N422" s="7">
        <f t="shared" si="39"/>
        <v>627.63800000000003</v>
      </c>
      <c r="O422" s="7">
        <f t="shared" si="40"/>
        <v>54.725000000000001</v>
      </c>
      <c r="P422" s="7">
        <f t="shared" si="41"/>
        <v>0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44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44</v>
      </c>
      <c r="L423" s="10">
        <f t="shared" si="37"/>
        <v>496.72</v>
      </c>
      <c r="M423" s="10">
        <f t="shared" si="38"/>
        <v>0</v>
      </c>
      <c r="N423" s="10">
        <f t="shared" si="39"/>
        <v>496.72</v>
      </c>
      <c r="O423" s="10">
        <f t="shared" si="40"/>
        <v>44</v>
      </c>
      <c r="P423" s="10">
        <f t="shared" si="41"/>
        <v>0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9.7000000000000011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9.7000000000000011</v>
      </c>
      <c r="L424" s="10">
        <f t="shared" si="37"/>
        <v>109.27800000000001</v>
      </c>
      <c r="M424" s="10">
        <f t="shared" si="38"/>
        <v>0</v>
      </c>
      <c r="N424" s="10">
        <f t="shared" si="39"/>
        <v>109.27800000000001</v>
      </c>
      <c r="O424" s="10">
        <f t="shared" si="40"/>
        <v>9.7000000000000011</v>
      </c>
      <c r="P424" s="10">
        <f t="shared" si="41"/>
        <v>0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3.2600000000000002</v>
      </c>
      <c r="M425" s="10">
        <f t="shared" si="38"/>
        <v>0</v>
      </c>
      <c r="N425" s="10">
        <f t="shared" si="39"/>
        <v>3.2600000000000002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0</v>
      </c>
      <c r="G426" s="10">
        <v>0</v>
      </c>
      <c r="H426" s="10">
        <v>0</v>
      </c>
      <c r="I426" s="10">
        <v>7.8659999999999994E-2</v>
      </c>
      <c r="J426" s="10">
        <v>7.8659999999999994E-2</v>
      </c>
      <c r="K426" s="10">
        <f t="shared" si="36"/>
        <v>0.4</v>
      </c>
      <c r="L426" s="10">
        <f t="shared" si="37"/>
        <v>4.09</v>
      </c>
      <c r="M426" s="10">
        <f t="shared" si="38"/>
        <v>0</v>
      </c>
      <c r="N426" s="10">
        <f t="shared" si="39"/>
        <v>4.09</v>
      </c>
      <c r="O426" s="10">
        <f t="shared" si="40"/>
        <v>0.4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5.0200000000000005</v>
      </c>
      <c r="M428" s="10">
        <f t="shared" si="38"/>
        <v>0</v>
      </c>
      <c r="N428" s="10">
        <f t="shared" si="39"/>
        <v>5.0200000000000005</v>
      </c>
      <c r="O428" s="10">
        <f t="shared" si="40"/>
        <v>0</v>
      </c>
      <c r="P428" s="10">
        <f t="shared" si="41"/>
        <v>0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0.9</v>
      </c>
      <c r="O429" s="10">
        <f t="shared" si="40"/>
        <v>7.4999999999999997E-2</v>
      </c>
      <c r="P429" s="10">
        <f t="shared" si="41"/>
        <v>0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</v>
      </c>
      <c r="L430" s="10">
        <f t="shared" si="37"/>
        <v>6.57</v>
      </c>
      <c r="M430" s="10">
        <f t="shared" si="38"/>
        <v>0</v>
      </c>
      <c r="N430" s="10">
        <f t="shared" si="39"/>
        <v>6.57</v>
      </c>
      <c r="O430" s="10">
        <f t="shared" si="40"/>
        <v>0.4</v>
      </c>
      <c r="P430" s="10">
        <f t="shared" si="41"/>
        <v>0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73.600000000000009</v>
      </c>
      <c r="F434" s="7">
        <v>74.083939999999998</v>
      </c>
      <c r="G434" s="7">
        <v>0</v>
      </c>
      <c r="H434" s="7">
        <v>74.083939999999998</v>
      </c>
      <c r="I434" s="7">
        <v>0</v>
      </c>
      <c r="J434" s="7">
        <v>0</v>
      </c>
      <c r="K434" s="7">
        <f t="shared" si="36"/>
        <v>-0.48393999999998982</v>
      </c>
      <c r="L434" s="7">
        <f t="shared" si="37"/>
        <v>735.91606000000002</v>
      </c>
      <c r="M434" s="7">
        <f t="shared" si="38"/>
        <v>100.65752717391302</v>
      </c>
      <c r="N434" s="7">
        <f t="shared" si="39"/>
        <v>735.91606000000002</v>
      </c>
      <c r="O434" s="7">
        <f t="shared" si="40"/>
        <v>-0.48393999999998982</v>
      </c>
      <c r="P434" s="7">
        <f t="shared" si="41"/>
        <v>100.65752717391302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73.600000000000009</v>
      </c>
      <c r="F435" s="10">
        <v>74.083939999999998</v>
      </c>
      <c r="G435" s="10">
        <v>0</v>
      </c>
      <c r="H435" s="10">
        <v>74.083939999999998</v>
      </c>
      <c r="I435" s="10">
        <v>0</v>
      </c>
      <c r="J435" s="10">
        <v>0</v>
      </c>
      <c r="K435" s="10">
        <f t="shared" si="36"/>
        <v>-0.48393999999998982</v>
      </c>
      <c r="L435" s="10">
        <f t="shared" si="37"/>
        <v>735.91606000000002</v>
      </c>
      <c r="M435" s="10">
        <f t="shared" si="38"/>
        <v>100.65752717391302</v>
      </c>
      <c r="N435" s="10">
        <f t="shared" si="39"/>
        <v>735.91606000000002</v>
      </c>
      <c r="O435" s="10">
        <f t="shared" si="40"/>
        <v>-0.48393999999998982</v>
      </c>
      <c r="P435" s="10">
        <f t="shared" si="41"/>
        <v>100.65752717391302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232670.45008999997</v>
      </c>
      <c r="E436" s="7">
        <v>15379.319000000001</v>
      </c>
      <c r="F436" s="7">
        <v>1888.3560399999999</v>
      </c>
      <c r="G436" s="7">
        <v>0</v>
      </c>
      <c r="H436" s="7">
        <v>2671.3524900000002</v>
      </c>
      <c r="I436" s="7">
        <v>12.486229999999999</v>
      </c>
      <c r="J436" s="7">
        <v>12.486229999999999</v>
      </c>
      <c r="K436" s="7">
        <f t="shared" si="36"/>
        <v>13490.962960000001</v>
      </c>
      <c r="L436" s="7">
        <f t="shared" si="37"/>
        <v>230782.09404999996</v>
      </c>
      <c r="M436" s="7">
        <f t="shared" si="38"/>
        <v>12.27854133203167</v>
      </c>
      <c r="N436" s="7">
        <f t="shared" si="39"/>
        <v>229999.09759999998</v>
      </c>
      <c r="O436" s="7">
        <f t="shared" si="40"/>
        <v>12707.966510000002</v>
      </c>
      <c r="P436" s="7">
        <f t="shared" si="41"/>
        <v>17.369770989209602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5086.5000000000009</v>
      </c>
      <c r="E437" s="7">
        <v>397.95499999999998</v>
      </c>
      <c r="F437" s="7">
        <v>3.0420000000000003</v>
      </c>
      <c r="G437" s="7">
        <v>0</v>
      </c>
      <c r="H437" s="7">
        <v>3.0420000000000003</v>
      </c>
      <c r="I437" s="7">
        <v>0</v>
      </c>
      <c r="J437" s="7">
        <v>0</v>
      </c>
      <c r="K437" s="7">
        <f t="shared" si="36"/>
        <v>394.91300000000001</v>
      </c>
      <c r="L437" s="7">
        <f t="shared" si="37"/>
        <v>5083.4580000000005</v>
      </c>
      <c r="M437" s="7">
        <f t="shared" si="38"/>
        <v>0.76440803608448205</v>
      </c>
      <c r="N437" s="7">
        <f t="shared" si="39"/>
        <v>5083.4580000000005</v>
      </c>
      <c r="O437" s="7">
        <f t="shared" si="40"/>
        <v>394.91300000000001</v>
      </c>
      <c r="P437" s="7">
        <f t="shared" si="41"/>
        <v>0.76440803608448205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4013.0740000000001</v>
      </c>
      <c r="E438" s="10">
        <v>313.54300000000001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313.54300000000001</v>
      </c>
      <c r="L438" s="10">
        <f t="shared" si="37"/>
        <v>4013.0740000000001</v>
      </c>
      <c r="M438" s="10">
        <f t="shared" si="38"/>
        <v>0</v>
      </c>
      <c r="N438" s="10">
        <f t="shared" si="39"/>
        <v>4013.0740000000001</v>
      </c>
      <c r="O438" s="10">
        <f t="shared" si="40"/>
        <v>313.54300000000001</v>
      </c>
      <c r="P438" s="10">
        <f t="shared" si="41"/>
        <v>0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822.11599999999999</v>
      </c>
      <c r="E439" s="10">
        <v>63.712000000000003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63.712000000000003</v>
      </c>
      <c r="L439" s="10">
        <f t="shared" si="37"/>
        <v>822.11599999999999</v>
      </c>
      <c r="M439" s="10">
        <f t="shared" si="38"/>
        <v>0</v>
      </c>
      <c r="N439" s="10">
        <f t="shared" si="39"/>
        <v>822.11599999999999</v>
      </c>
      <c r="O439" s="10">
        <f t="shared" si="40"/>
        <v>63.712000000000003</v>
      </c>
      <c r="P439" s="10">
        <f t="shared" si="41"/>
        <v>0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3.0420000000000003</v>
      </c>
      <c r="G441" s="10">
        <v>0</v>
      </c>
      <c r="H441" s="10">
        <v>3.0420000000000003</v>
      </c>
      <c r="I441" s="10">
        <v>0</v>
      </c>
      <c r="J441" s="10">
        <v>0</v>
      </c>
      <c r="K441" s="10">
        <f t="shared" si="36"/>
        <v>5.1579999999999995</v>
      </c>
      <c r="L441" s="10">
        <f t="shared" si="37"/>
        <v>95.391999999999996</v>
      </c>
      <c r="M441" s="10">
        <f t="shared" si="38"/>
        <v>37.09756097560976</v>
      </c>
      <c r="N441" s="10">
        <f t="shared" si="39"/>
        <v>95.391999999999996</v>
      </c>
      <c r="O441" s="10">
        <f t="shared" si="40"/>
        <v>5.1579999999999995</v>
      </c>
      <c r="P441" s="10">
        <f t="shared" si="41"/>
        <v>37.09756097560976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130860.842</v>
      </c>
      <c r="E444" s="7">
        <v>9029.1869999999999</v>
      </c>
      <c r="F444" s="7">
        <v>989.18434999999999</v>
      </c>
      <c r="G444" s="7">
        <v>0</v>
      </c>
      <c r="H444" s="7">
        <v>1783.0049199999999</v>
      </c>
      <c r="I444" s="7">
        <v>0</v>
      </c>
      <c r="J444" s="7">
        <v>0</v>
      </c>
      <c r="K444" s="7">
        <f t="shared" si="36"/>
        <v>8040.0026500000004</v>
      </c>
      <c r="L444" s="7">
        <f t="shared" si="37"/>
        <v>129871.65765000001</v>
      </c>
      <c r="M444" s="7">
        <f t="shared" si="38"/>
        <v>10.95540883138205</v>
      </c>
      <c r="N444" s="7">
        <f t="shared" si="39"/>
        <v>129077.83708</v>
      </c>
      <c r="O444" s="7">
        <f t="shared" si="40"/>
        <v>7246.1820800000005</v>
      </c>
      <c r="P444" s="7">
        <f t="shared" si="41"/>
        <v>19.747125848650601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130860.842</v>
      </c>
      <c r="E445" s="10">
        <v>9029.1869999999999</v>
      </c>
      <c r="F445" s="10">
        <v>989.18434999999999</v>
      </c>
      <c r="G445" s="10">
        <v>0</v>
      </c>
      <c r="H445" s="10">
        <v>1783.0049199999999</v>
      </c>
      <c r="I445" s="10">
        <v>0</v>
      </c>
      <c r="J445" s="10">
        <v>0</v>
      </c>
      <c r="K445" s="10">
        <f t="shared" si="36"/>
        <v>8040.0026500000004</v>
      </c>
      <c r="L445" s="10">
        <f t="shared" si="37"/>
        <v>129871.65765000001</v>
      </c>
      <c r="M445" s="10">
        <f t="shared" si="38"/>
        <v>10.95540883138205</v>
      </c>
      <c r="N445" s="10">
        <f t="shared" si="39"/>
        <v>129077.83708</v>
      </c>
      <c r="O445" s="10">
        <f t="shared" si="40"/>
        <v>7246.1820800000005</v>
      </c>
      <c r="P445" s="10">
        <f t="shared" si="41"/>
        <v>19.747125848650601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5385.4009999999998</v>
      </c>
      <c r="F448" s="7">
        <v>687.92020000000002</v>
      </c>
      <c r="G448" s="7">
        <v>0</v>
      </c>
      <c r="H448" s="7">
        <v>688.99231000000009</v>
      </c>
      <c r="I448" s="7">
        <v>0.59</v>
      </c>
      <c r="J448" s="7">
        <v>0.59</v>
      </c>
      <c r="K448" s="7">
        <f t="shared" si="36"/>
        <v>4697.4807999999994</v>
      </c>
      <c r="L448" s="7">
        <f t="shared" si="37"/>
        <v>74499.160889999999</v>
      </c>
      <c r="M448" s="7">
        <f t="shared" si="38"/>
        <v>12.773797160137192</v>
      </c>
      <c r="N448" s="7">
        <f t="shared" si="39"/>
        <v>74498.088779999991</v>
      </c>
      <c r="O448" s="7">
        <f t="shared" si="40"/>
        <v>4696.4086900000002</v>
      </c>
      <c r="P448" s="7">
        <f t="shared" si="41"/>
        <v>12.793704869888057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570.00099999999998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570.00099999999998</v>
      </c>
      <c r="L450" s="10">
        <f t="shared" si="37"/>
        <v>8908.4090899999992</v>
      </c>
      <c r="M450" s="10">
        <f t="shared" si="38"/>
        <v>0</v>
      </c>
      <c r="N450" s="10">
        <f t="shared" si="39"/>
        <v>8908.4090899999992</v>
      </c>
      <c r="O450" s="10">
        <f t="shared" si="40"/>
        <v>570.00099999999998</v>
      </c>
      <c r="P450" s="10">
        <f t="shared" si="41"/>
        <v>0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2.7</v>
      </c>
      <c r="L451" s="10">
        <f t="shared" si="37"/>
        <v>59.956000000000003</v>
      </c>
      <c r="M451" s="10">
        <f t="shared" si="38"/>
        <v>0</v>
      </c>
      <c r="N451" s="10">
        <f t="shared" si="39"/>
        <v>59.956000000000003</v>
      </c>
      <c r="O451" s="10">
        <f t="shared" si="40"/>
        <v>2.7</v>
      </c>
      <c r="P451" s="10">
        <f t="shared" si="41"/>
        <v>0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4812.7</v>
      </c>
      <c r="F452" s="10">
        <v>687.92020000000002</v>
      </c>
      <c r="G452" s="10">
        <v>0</v>
      </c>
      <c r="H452" s="10">
        <v>688.99231000000009</v>
      </c>
      <c r="I452" s="10">
        <v>0.59</v>
      </c>
      <c r="J452" s="10">
        <v>0.59</v>
      </c>
      <c r="K452" s="10">
        <f t="shared" si="36"/>
        <v>4124.7798000000003</v>
      </c>
      <c r="L452" s="10">
        <f t="shared" si="37"/>
        <v>65431.495799999997</v>
      </c>
      <c r="M452" s="10">
        <f t="shared" si="38"/>
        <v>14.293851684085856</v>
      </c>
      <c r="N452" s="10">
        <f t="shared" si="39"/>
        <v>65430.423689999996</v>
      </c>
      <c r="O452" s="10">
        <f t="shared" si="40"/>
        <v>4123.7076899999993</v>
      </c>
      <c r="P452" s="10">
        <f t="shared" si="41"/>
        <v>14.316128368691174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331.27600000000001</v>
      </c>
      <c r="F453" s="7">
        <v>73.458320000000015</v>
      </c>
      <c r="G453" s="7">
        <v>0</v>
      </c>
      <c r="H453" s="7">
        <v>73.458320000000015</v>
      </c>
      <c r="I453" s="7">
        <v>0</v>
      </c>
      <c r="J453" s="7">
        <v>0</v>
      </c>
      <c r="K453" s="7">
        <f t="shared" si="36"/>
        <v>257.81768</v>
      </c>
      <c r="L453" s="7">
        <f t="shared" si="37"/>
        <v>3808.5896799999996</v>
      </c>
      <c r="M453" s="7">
        <f t="shared" si="38"/>
        <v>22.174356126009737</v>
      </c>
      <c r="N453" s="7">
        <f t="shared" si="39"/>
        <v>3808.5896799999996</v>
      </c>
      <c r="O453" s="7">
        <f t="shared" si="40"/>
        <v>257.81768</v>
      </c>
      <c r="P453" s="7">
        <f t="shared" si="41"/>
        <v>22.174356126009737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40.801000000000002</v>
      </c>
      <c r="L454" s="10">
        <f t="shared" ref="L454:L517" si="43">D454-F454</f>
        <v>500.32900000000001</v>
      </c>
      <c r="M454" s="10">
        <f t="shared" ref="M454:M517" si="44">IF(E454=0,0,(F454/E454)*100)</f>
        <v>0</v>
      </c>
      <c r="N454" s="10">
        <f t="shared" ref="N454:N517" si="45">D454-H454</f>
        <v>500.32900000000001</v>
      </c>
      <c r="O454" s="10">
        <f t="shared" ref="O454:O517" si="46">E454-H454</f>
        <v>40.801000000000002</v>
      </c>
      <c r="P454" s="10">
        <f t="shared" ref="P454:P517" si="47">IF(E454=0,0,(H454/E454)*100)</f>
        <v>0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8.9760000000000009</v>
      </c>
      <c r="L455" s="10">
        <f t="shared" si="43"/>
        <v>110.072</v>
      </c>
      <c r="M455" s="10">
        <f t="shared" si="44"/>
        <v>0</v>
      </c>
      <c r="N455" s="10">
        <f t="shared" si="45"/>
        <v>110.072</v>
      </c>
      <c r="O455" s="10">
        <f t="shared" si="46"/>
        <v>8.9760000000000009</v>
      </c>
      <c r="P455" s="10">
        <f t="shared" si="47"/>
        <v>0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0.19</v>
      </c>
      <c r="L457" s="10">
        <f t="shared" si="43"/>
        <v>2.27</v>
      </c>
      <c r="M457" s="10">
        <f t="shared" si="44"/>
        <v>0</v>
      </c>
      <c r="N457" s="10">
        <f t="shared" si="45"/>
        <v>2.27</v>
      </c>
      <c r="O457" s="10">
        <f t="shared" si="46"/>
        <v>0.19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280.25</v>
      </c>
      <c r="F462" s="10">
        <v>73.458320000000015</v>
      </c>
      <c r="G462" s="10">
        <v>0</v>
      </c>
      <c r="H462" s="10">
        <v>73.458320000000015</v>
      </c>
      <c r="I462" s="10">
        <v>0</v>
      </c>
      <c r="J462" s="10">
        <v>0</v>
      </c>
      <c r="K462" s="10">
        <f t="shared" si="42"/>
        <v>206.79167999999999</v>
      </c>
      <c r="L462" s="10">
        <f t="shared" si="43"/>
        <v>3125.0616799999998</v>
      </c>
      <c r="M462" s="10">
        <f t="shared" si="44"/>
        <v>26.211710972346125</v>
      </c>
      <c r="N462" s="10">
        <f t="shared" si="45"/>
        <v>3125.0616799999998</v>
      </c>
      <c r="O462" s="10">
        <f t="shared" si="46"/>
        <v>206.79167999999999</v>
      </c>
      <c r="P462" s="10">
        <f t="shared" si="47"/>
        <v>26.211710972346125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98.5</v>
      </c>
      <c r="L466" s="7">
        <f t="shared" si="43"/>
        <v>888</v>
      </c>
      <c r="M466" s="7">
        <f t="shared" si="44"/>
        <v>0</v>
      </c>
      <c r="N466" s="7">
        <f t="shared" si="45"/>
        <v>888</v>
      </c>
      <c r="O466" s="7">
        <f t="shared" si="46"/>
        <v>98.5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98.5</v>
      </c>
      <c r="L467" s="10">
        <f t="shared" si="43"/>
        <v>888</v>
      </c>
      <c r="M467" s="10">
        <f t="shared" si="44"/>
        <v>0</v>
      </c>
      <c r="N467" s="10">
        <f t="shared" si="45"/>
        <v>888</v>
      </c>
      <c r="O467" s="10">
        <f t="shared" si="46"/>
        <v>98.5</v>
      </c>
      <c r="P467" s="10">
        <f t="shared" si="47"/>
        <v>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7.6000000000000005</v>
      </c>
      <c r="L468" s="7">
        <f t="shared" si="43"/>
        <v>69</v>
      </c>
      <c r="M468" s="7">
        <f t="shared" si="44"/>
        <v>0</v>
      </c>
      <c r="N468" s="7">
        <f t="shared" si="45"/>
        <v>69</v>
      </c>
      <c r="O468" s="7">
        <f t="shared" si="46"/>
        <v>7.6000000000000005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7.6000000000000005</v>
      </c>
      <c r="L469" s="10">
        <f t="shared" si="43"/>
        <v>69</v>
      </c>
      <c r="M469" s="10">
        <f t="shared" si="44"/>
        <v>0</v>
      </c>
      <c r="N469" s="10">
        <f t="shared" si="45"/>
        <v>69</v>
      </c>
      <c r="O469" s="10">
        <f t="shared" si="46"/>
        <v>7.6000000000000005</v>
      </c>
      <c r="P469" s="10">
        <f t="shared" si="47"/>
        <v>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129.4</v>
      </c>
      <c r="F470" s="7">
        <v>134.75117</v>
      </c>
      <c r="G470" s="7">
        <v>0</v>
      </c>
      <c r="H470" s="7">
        <v>122.85494</v>
      </c>
      <c r="I470" s="7">
        <v>11.896229999999999</v>
      </c>
      <c r="J470" s="7">
        <v>11.896229999999999</v>
      </c>
      <c r="K470" s="7">
        <f t="shared" si="42"/>
        <v>-5.3511699999999962</v>
      </c>
      <c r="L470" s="7">
        <f t="shared" si="43"/>
        <v>1448.65283</v>
      </c>
      <c r="M470" s="7">
        <f t="shared" si="44"/>
        <v>104.13537094281298</v>
      </c>
      <c r="N470" s="7">
        <f t="shared" si="45"/>
        <v>1460.5490600000001</v>
      </c>
      <c r="O470" s="7">
        <f t="shared" si="46"/>
        <v>6.5450600000000065</v>
      </c>
      <c r="P470" s="7">
        <f t="shared" si="47"/>
        <v>94.941993817619775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129.4</v>
      </c>
      <c r="F471" s="10">
        <v>134.75117</v>
      </c>
      <c r="G471" s="10">
        <v>0</v>
      </c>
      <c r="H471" s="10">
        <v>122.85494</v>
      </c>
      <c r="I471" s="10">
        <v>11.896229999999999</v>
      </c>
      <c r="J471" s="10">
        <v>11.896229999999999</v>
      </c>
      <c r="K471" s="10">
        <f t="shared" si="42"/>
        <v>-5.3511699999999962</v>
      </c>
      <c r="L471" s="10">
        <f t="shared" si="43"/>
        <v>1448.65283</v>
      </c>
      <c r="M471" s="10">
        <f t="shared" si="44"/>
        <v>104.13537094281298</v>
      </c>
      <c r="N471" s="10">
        <f t="shared" si="45"/>
        <v>1460.5490600000001</v>
      </c>
      <c r="O471" s="10">
        <f t="shared" si="46"/>
        <v>6.5450600000000065</v>
      </c>
      <c r="P471" s="10">
        <f t="shared" si="47"/>
        <v>94.941993817619775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5610.7690000000002</v>
      </c>
      <c r="E472" s="7">
        <v>408.8010000000001</v>
      </c>
      <c r="F472" s="7">
        <v>0.95591999999999999</v>
      </c>
      <c r="G472" s="7">
        <v>0</v>
      </c>
      <c r="H472" s="7">
        <v>53.963180000000001</v>
      </c>
      <c r="I472" s="7">
        <v>0</v>
      </c>
      <c r="J472" s="7">
        <v>0</v>
      </c>
      <c r="K472" s="7">
        <f t="shared" si="42"/>
        <v>407.84508000000011</v>
      </c>
      <c r="L472" s="7">
        <f t="shared" si="43"/>
        <v>5609.8130799999999</v>
      </c>
      <c r="M472" s="7">
        <f t="shared" si="44"/>
        <v>0.23383504443482273</v>
      </c>
      <c r="N472" s="7">
        <f t="shared" si="45"/>
        <v>5556.8058200000005</v>
      </c>
      <c r="O472" s="7">
        <f t="shared" si="46"/>
        <v>354.83782000000008</v>
      </c>
      <c r="P472" s="7">
        <f t="shared" si="47"/>
        <v>13.200354206569942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4754.6549999999997</v>
      </c>
      <c r="E473" s="7">
        <v>408.8010000000001</v>
      </c>
      <c r="F473" s="7">
        <v>0.95591999999999999</v>
      </c>
      <c r="G473" s="7">
        <v>0</v>
      </c>
      <c r="H473" s="7">
        <v>53.963180000000001</v>
      </c>
      <c r="I473" s="7">
        <v>0</v>
      </c>
      <c r="J473" s="7">
        <v>0</v>
      </c>
      <c r="K473" s="7">
        <f t="shared" si="42"/>
        <v>407.84508000000011</v>
      </c>
      <c r="L473" s="7">
        <f t="shared" si="43"/>
        <v>4753.6990799999994</v>
      </c>
      <c r="M473" s="7">
        <f t="shared" si="44"/>
        <v>0.23383504443482273</v>
      </c>
      <c r="N473" s="7">
        <f t="shared" si="45"/>
        <v>4700.69182</v>
      </c>
      <c r="O473" s="7">
        <f t="shared" si="46"/>
        <v>354.83782000000008</v>
      </c>
      <c r="P473" s="7">
        <f t="shared" si="47"/>
        <v>13.200354206569942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3513.2020000000002</v>
      </c>
      <c r="E474" s="10">
        <v>296.56200000000001</v>
      </c>
      <c r="F474" s="10">
        <v>0</v>
      </c>
      <c r="G474" s="10">
        <v>0</v>
      </c>
      <c r="H474" s="10">
        <v>43.44726</v>
      </c>
      <c r="I474" s="10">
        <v>0</v>
      </c>
      <c r="J474" s="10">
        <v>0</v>
      </c>
      <c r="K474" s="10">
        <f t="shared" si="42"/>
        <v>296.56200000000001</v>
      </c>
      <c r="L474" s="10">
        <f t="shared" si="43"/>
        <v>3513.2020000000002</v>
      </c>
      <c r="M474" s="10">
        <f t="shared" si="44"/>
        <v>0</v>
      </c>
      <c r="N474" s="10">
        <f t="shared" si="45"/>
        <v>3469.7547400000003</v>
      </c>
      <c r="O474" s="10">
        <f t="shared" si="46"/>
        <v>253.11474000000001</v>
      </c>
      <c r="P474" s="10">
        <f t="shared" si="47"/>
        <v>14.650312582191919</v>
      </c>
    </row>
    <row r="475" spans="1:16">
      <c r="A475" s="8" t="s">
        <v>25</v>
      </c>
      <c r="B475" s="9" t="s">
        <v>26</v>
      </c>
      <c r="C475" s="10">
        <v>780.15</v>
      </c>
      <c r="D475" s="10">
        <v>772.90499999999997</v>
      </c>
      <c r="E475" s="10">
        <v>65.244</v>
      </c>
      <c r="F475" s="10">
        <v>0</v>
      </c>
      <c r="G475" s="10">
        <v>0</v>
      </c>
      <c r="H475" s="10">
        <v>9.56</v>
      </c>
      <c r="I475" s="10">
        <v>0</v>
      </c>
      <c r="J475" s="10">
        <v>0</v>
      </c>
      <c r="K475" s="10">
        <f t="shared" si="42"/>
        <v>65.244</v>
      </c>
      <c r="L475" s="10">
        <f t="shared" si="43"/>
        <v>772.90499999999997</v>
      </c>
      <c r="M475" s="10">
        <f t="shared" si="44"/>
        <v>0</v>
      </c>
      <c r="N475" s="10">
        <f t="shared" si="45"/>
        <v>763.34500000000003</v>
      </c>
      <c r="O475" s="10">
        <f t="shared" si="46"/>
        <v>55.683999999999997</v>
      </c>
      <c r="P475" s="10">
        <f t="shared" si="47"/>
        <v>14.652688369811784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2.92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2.92</v>
      </c>
      <c r="L476" s="10">
        <f t="shared" si="43"/>
        <v>141.84800000000001</v>
      </c>
      <c r="M476" s="10">
        <f t="shared" si="44"/>
        <v>0</v>
      </c>
      <c r="N476" s="10">
        <f t="shared" si="45"/>
        <v>141.84800000000001</v>
      </c>
      <c r="O476" s="10">
        <f t="shared" si="46"/>
        <v>2.92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0.95591999999999999</v>
      </c>
      <c r="G477" s="10">
        <v>0</v>
      </c>
      <c r="H477" s="10">
        <v>0.95591999999999999</v>
      </c>
      <c r="I477" s="10">
        <v>0</v>
      </c>
      <c r="J477" s="10">
        <v>0</v>
      </c>
      <c r="K477" s="10">
        <f t="shared" si="42"/>
        <v>0.78408</v>
      </c>
      <c r="L477" s="10">
        <f t="shared" si="43"/>
        <v>73.130079999999992</v>
      </c>
      <c r="M477" s="10">
        <f t="shared" si="44"/>
        <v>54.937931034482759</v>
      </c>
      <c r="N477" s="10">
        <f t="shared" si="45"/>
        <v>73.130079999999992</v>
      </c>
      <c r="O477" s="10">
        <f t="shared" si="46"/>
        <v>0.78408</v>
      </c>
      <c r="P477" s="10">
        <f t="shared" si="47"/>
        <v>54.937931034482759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3.04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3.04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3.04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39.230000000000004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39.230000000000004</v>
      </c>
      <c r="L481" s="10">
        <f t="shared" si="43"/>
        <v>211.46800000000002</v>
      </c>
      <c r="M481" s="10">
        <f t="shared" si="44"/>
        <v>0</v>
      </c>
      <c r="N481" s="10">
        <f t="shared" si="45"/>
        <v>211.46800000000002</v>
      </c>
      <c r="O481" s="10">
        <f t="shared" si="46"/>
        <v>39.230000000000004</v>
      </c>
      <c r="P481" s="10">
        <f t="shared" si="47"/>
        <v>0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0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12325.663000000002</v>
      </c>
      <c r="E484" s="7">
        <v>1036.9929999999999</v>
      </c>
      <c r="F484" s="7">
        <v>62.129900000000006</v>
      </c>
      <c r="G484" s="7">
        <v>0</v>
      </c>
      <c r="H484" s="7">
        <v>60.209850000000003</v>
      </c>
      <c r="I484" s="7">
        <v>1.9509300000000001</v>
      </c>
      <c r="J484" s="7">
        <v>78.491709999999998</v>
      </c>
      <c r="K484" s="7">
        <f t="shared" si="42"/>
        <v>974.86309999999992</v>
      </c>
      <c r="L484" s="7">
        <f t="shared" si="43"/>
        <v>12263.533100000002</v>
      </c>
      <c r="M484" s="7">
        <f t="shared" si="44"/>
        <v>5.9913519184796824</v>
      </c>
      <c r="N484" s="7">
        <f t="shared" si="45"/>
        <v>12265.453150000003</v>
      </c>
      <c r="O484" s="7">
        <f t="shared" si="46"/>
        <v>976.78314999999998</v>
      </c>
      <c r="P484" s="7">
        <f t="shared" si="47"/>
        <v>5.8061963774104557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11036.663000000002</v>
      </c>
      <c r="E485" s="7">
        <v>921.99299999999994</v>
      </c>
      <c r="F485" s="7">
        <v>17.129900000000003</v>
      </c>
      <c r="G485" s="7">
        <v>0</v>
      </c>
      <c r="H485" s="7">
        <v>15.209850000000001</v>
      </c>
      <c r="I485" s="7">
        <v>1.9509300000000001</v>
      </c>
      <c r="J485" s="7">
        <v>3.4917100000000003</v>
      </c>
      <c r="K485" s="7">
        <f t="shared" si="42"/>
        <v>904.86309999999992</v>
      </c>
      <c r="L485" s="7">
        <f t="shared" si="43"/>
        <v>11019.533100000002</v>
      </c>
      <c r="M485" s="7">
        <f t="shared" si="44"/>
        <v>1.8579208302015311</v>
      </c>
      <c r="N485" s="7">
        <f t="shared" si="45"/>
        <v>11021.453150000003</v>
      </c>
      <c r="O485" s="7">
        <f t="shared" si="46"/>
        <v>906.78314999999998</v>
      </c>
      <c r="P485" s="7">
        <f t="shared" si="47"/>
        <v>1.6496708760261742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8634.8919999999998</v>
      </c>
      <c r="E486" s="10">
        <v>728.62900000000002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728.62900000000002</v>
      </c>
      <c r="L486" s="10">
        <f t="shared" si="43"/>
        <v>8634.8919999999998</v>
      </c>
      <c r="M486" s="10">
        <f t="shared" si="44"/>
        <v>0</v>
      </c>
      <c r="N486" s="10">
        <f t="shared" si="45"/>
        <v>8634.8919999999998</v>
      </c>
      <c r="O486" s="10">
        <f t="shared" si="46"/>
        <v>728.62900000000002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1849.44</v>
      </c>
      <c r="E487" s="10">
        <v>156.09399999999999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156.09399999999999</v>
      </c>
      <c r="L487" s="10">
        <f t="shared" si="43"/>
        <v>1849.44</v>
      </c>
      <c r="M487" s="10">
        <f t="shared" si="44"/>
        <v>0</v>
      </c>
      <c r="N487" s="10">
        <f t="shared" si="45"/>
        <v>1849.44</v>
      </c>
      <c r="O487" s="10">
        <f t="shared" si="46"/>
        <v>156.09399999999999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10</v>
      </c>
      <c r="F488" s="10">
        <v>8.816930000000001</v>
      </c>
      <c r="G488" s="10">
        <v>0</v>
      </c>
      <c r="H488" s="10">
        <v>8.816930000000001</v>
      </c>
      <c r="I488" s="10">
        <v>0</v>
      </c>
      <c r="J488" s="10">
        <v>0</v>
      </c>
      <c r="K488" s="10">
        <f t="shared" si="42"/>
        <v>1.183069999999999</v>
      </c>
      <c r="L488" s="10">
        <f t="shared" si="43"/>
        <v>118.38307</v>
      </c>
      <c r="M488" s="10">
        <f t="shared" si="44"/>
        <v>88.169300000000007</v>
      </c>
      <c r="N488" s="10">
        <f t="shared" si="45"/>
        <v>118.38307</v>
      </c>
      <c r="O488" s="10">
        <f t="shared" si="46"/>
        <v>1.183069999999999</v>
      </c>
      <c r="P488" s="10">
        <f t="shared" si="47"/>
        <v>88.169300000000007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18</v>
      </c>
      <c r="F489" s="10">
        <v>2.49518</v>
      </c>
      <c r="G489" s="10">
        <v>0</v>
      </c>
      <c r="H489" s="10">
        <v>2.49518</v>
      </c>
      <c r="I489" s="10">
        <v>0</v>
      </c>
      <c r="J489" s="10">
        <v>0</v>
      </c>
      <c r="K489" s="10">
        <f t="shared" si="42"/>
        <v>15.50482</v>
      </c>
      <c r="L489" s="10">
        <f t="shared" si="43"/>
        <v>200.30181999999999</v>
      </c>
      <c r="M489" s="10">
        <f t="shared" si="44"/>
        <v>13.862111111111112</v>
      </c>
      <c r="N489" s="10">
        <f t="shared" si="45"/>
        <v>200.30181999999999</v>
      </c>
      <c r="O489" s="10">
        <f t="shared" si="46"/>
        <v>15.50482</v>
      </c>
      <c r="P489" s="10">
        <f t="shared" si="47"/>
        <v>13.862111111111112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0.26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0.26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0</v>
      </c>
      <c r="F491" s="10">
        <v>3.6785500000000004</v>
      </c>
      <c r="G491" s="10">
        <v>0</v>
      </c>
      <c r="H491" s="10">
        <v>3.6785500000000004</v>
      </c>
      <c r="I491" s="10">
        <v>0</v>
      </c>
      <c r="J491" s="10">
        <v>1.4376600000000002</v>
      </c>
      <c r="K491" s="10">
        <f t="shared" si="42"/>
        <v>-3.6785500000000004</v>
      </c>
      <c r="L491" s="10">
        <f t="shared" si="43"/>
        <v>105.30845000000001</v>
      </c>
      <c r="M491" s="10">
        <f t="shared" si="44"/>
        <v>0</v>
      </c>
      <c r="N491" s="10">
        <f t="shared" si="45"/>
        <v>105.30845000000001</v>
      </c>
      <c r="O491" s="10">
        <f t="shared" si="46"/>
        <v>-3.6785500000000004</v>
      </c>
      <c r="P491" s="10">
        <f t="shared" si="47"/>
        <v>0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0.21919</v>
      </c>
      <c r="G492" s="10">
        <v>0</v>
      </c>
      <c r="H492" s="10">
        <v>0.21919</v>
      </c>
      <c r="I492" s="10">
        <v>0</v>
      </c>
      <c r="J492" s="10">
        <v>8.566E-2</v>
      </c>
      <c r="K492" s="10">
        <f t="shared" si="42"/>
        <v>4.0810000000000013E-2</v>
      </c>
      <c r="L492" s="10">
        <f t="shared" si="43"/>
        <v>2.9068100000000001</v>
      </c>
      <c r="M492" s="10">
        <f t="shared" si="44"/>
        <v>84.303846153846152</v>
      </c>
      <c r="N492" s="10">
        <f t="shared" si="45"/>
        <v>2.9068100000000001</v>
      </c>
      <c r="O492" s="10">
        <f t="shared" si="46"/>
        <v>4.0810000000000013E-2</v>
      </c>
      <c r="P492" s="10">
        <f t="shared" si="47"/>
        <v>84.303846153846152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7.6000000000000005</v>
      </c>
      <c r="F493" s="10">
        <v>1.92005</v>
      </c>
      <c r="G493" s="10">
        <v>0</v>
      </c>
      <c r="H493" s="10">
        <v>0</v>
      </c>
      <c r="I493" s="10">
        <v>1.9509300000000001</v>
      </c>
      <c r="J493" s="10">
        <v>1.9683900000000001</v>
      </c>
      <c r="K493" s="10">
        <f t="shared" si="42"/>
        <v>5.6799500000000007</v>
      </c>
      <c r="L493" s="10">
        <f t="shared" si="43"/>
        <v>89.750950000000003</v>
      </c>
      <c r="M493" s="10">
        <f t="shared" si="44"/>
        <v>25.263815789473682</v>
      </c>
      <c r="N493" s="10">
        <f t="shared" si="45"/>
        <v>91.671000000000006</v>
      </c>
      <c r="O493" s="10">
        <f t="shared" si="46"/>
        <v>7.6000000000000005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1.1500000000000001</v>
      </c>
      <c r="L495" s="10">
        <f t="shared" si="43"/>
        <v>13.780000000000001</v>
      </c>
      <c r="M495" s="10">
        <f t="shared" si="44"/>
        <v>0</v>
      </c>
      <c r="N495" s="10">
        <f t="shared" si="45"/>
        <v>13.780000000000001</v>
      </c>
      <c r="O495" s="10">
        <f t="shared" si="46"/>
        <v>1.1500000000000001</v>
      </c>
      <c r="P495" s="10">
        <f t="shared" si="47"/>
        <v>0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45</v>
      </c>
      <c r="G499" s="7">
        <v>0</v>
      </c>
      <c r="H499" s="7">
        <v>45</v>
      </c>
      <c r="I499" s="7">
        <v>0</v>
      </c>
      <c r="J499" s="7">
        <v>0</v>
      </c>
      <c r="K499" s="7">
        <f t="shared" si="42"/>
        <v>55</v>
      </c>
      <c r="L499" s="7">
        <f t="shared" si="43"/>
        <v>354</v>
      </c>
      <c r="M499" s="7">
        <f t="shared" si="44"/>
        <v>45</v>
      </c>
      <c r="N499" s="7">
        <f t="shared" si="45"/>
        <v>354</v>
      </c>
      <c r="O499" s="7">
        <f t="shared" si="46"/>
        <v>55</v>
      </c>
      <c r="P499" s="7">
        <f t="shared" si="47"/>
        <v>45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45</v>
      </c>
      <c r="G500" s="10">
        <v>0</v>
      </c>
      <c r="H500" s="10">
        <v>45</v>
      </c>
      <c r="I500" s="10">
        <v>0</v>
      </c>
      <c r="J500" s="10">
        <v>0</v>
      </c>
      <c r="K500" s="10">
        <f t="shared" si="42"/>
        <v>55</v>
      </c>
      <c r="L500" s="10">
        <f t="shared" si="43"/>
        <v>354</v>
      </c>
      <c r="M500" s="10">
        <f t="shared" si="44"/>
        <v>45</v>
      </c>
      <c r="N500" s="10">
        <f t="shared" si="45"/>
        <v>354</v>
      </c>
      <c r="O500" s="10">
        <f t="shared" si="46"/>
        <v>55</v>
      </c>
      <c r="P500" s="10">
        <f t="shared" si="47"/>
        <v>45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15</v>
      </c>
      <c r="F501" s="7">
        <v>0</v>
      </c>
      <c r="G501" s="7">
        <v>0</v>
      </c>
      <c r="H501" s="7">
        <v>0</v>
      </c>
      <c r="I501" s="7">
        <v>0</v>
      </c>
      <c r="J501" s="7">
        <v>75</v>
      </c>
      <c r="K501" s="7">
        <f t="shared" si="42"/>
        <v>15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15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15</v>
      </c>
      <c r="F502" s="10">
        <v>0</v>
      </c>
      <c r="G502" s="10">
        <v>0</v>
      </c>
      <c r="H502" s="10">
        <v>0</v>
      </c>
      <c r="I502" s="10">
        <v>0</v>
      </c>
      <c r="J502" s="10">
        <v>75</v>
      </c>
      <c r="K502" s="10">
        <f t="shared" si="42"/>
        <v>15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15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0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248112.85039000001</v>
      </c>
      <c r="E504" s="7">
        <v>30051.114000000001</v>
      </c>
      <c r="F504" s="7">
        <v>4476.3029999999999</v>
      </c>
      <c r="G504" s="7">
        <v>325.99090000000001</v>
      </c>
      <c r="H504" s="7">
        <v>4433.0243099999998</v>
      </c>
      <c r="I504" s="7">
        <v>43.378689999999999</v>
      </c>
      <c r="J504" s="7">
        <v>677.89919999999995</v>
      </c>
      <c r="K504" s="7">
        <f t="shared" si="42"/>
        <v>25574.811000000002</v>
      </c>
      <c r="L504" s="7">
        <f t="shared" si="43"/>
        <v>243636.54739000002</v>
      </c>
      <c r="M504" s="7">
        <f t="shared" si="44"/>
        <v>14.895630824201724</v>
      </c>
      <c r="N504" s="7">
        <f t="shared" si="45"/>
        <v>243679.82608</v>
      </c>
      <c r="O504" s="7">
        <f t="shared" si="46"/>
        <v>25618.089690000001</v>
      </c>
      <c r="P504" s="7">
        <f t="shared" si="47"/>
        <v>14.751613900236777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2566.4710000000005</v>
      </c>
      <c r="E505" s="7">
        <v>190.25799999999998</v>
      </c>
      <c r="F505" s="7">
        <v>45.582689999999999</v>
      </c>
      <c r="G505" s="7">
        <v>0</v>
      </c>
      <c r="H505" s="7">
        <v>2.3040000000000003</v>
      </c>
      <c r="I505" s="7">
        <v>43.278689999999997</v>
      </c>
      <c r="J505" s="7">
        <v>43.278689999999997</v>
      </c>
      <c r="K505" s="7">
        <f t="shared" si="42"/>
        <v>144.67530999999997</v>
      </c>
      <c r="L505" s="7">
        <f t="shared" si="43"/>
        <v>2520.8883100000003</v>
      </c>
      <c r="M505" s="7">
        <f t="shared" si="44"/>
        <v>23.958356547425076</v>
      </c>
      <c r="N505" s="7">
        <f t="shared" si="45"/>
        <v>2564.1670000000004</v>
      </c>
      <c r="O505" s="7">
        <f t="shared" si="46"/>
        <v>187.95399999999998</v>
      </c>
      <c r="P505" s="7">
        <f t="shared" si="47"/>
        <v>1.2109871858213586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2034.2060000000001</v>
      </c>
      <c r="E506" s="10">
        <v>150.56399999999999</v>
      </c>
      <c r="F506" s="10">
        <v>35.474339999999998</v>
      </c>
      <c r="G506" s="10">
        <v>0</v>
      </c>
      <c r="H506" s="10">
        <v>0</v>
      </c>
      <c r="I506" s="10">
        <v>35.474339999999998</v>
      </c>
      <c r="J506" s="10">
        <v>35.474339999999998</v>
      </c>
      <c r="K506" s="10">
        <f t="shared" si="42"/>
        <v>115.08965999999999</v>
      </c>
      <c r="L506" s="10">
        <f t="shared" si="43"/>
        <v>1998.7316600000001</v>
      </c>
      <c r="M506" s="10">
        <f t="shared" si="44"/>
        <v>23.560970749980076</v>
      </c>
      <c r="N506" s="10">
        <f t="shared" si="45"/>
        <v>2034.2060000000001</v>
      </c>
      <c r="O506" s="10">
        <f t="shared" si="46"/>
        <v>150.56399999999999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447.52500000000003</v>
      </c>
      <c r="E507" s="10">
        <v>33.124000000000002</v>
      </c>
      <c r="F507" s="10">
        <v>7.8043500000000003</v>
      </c>
      <c r="G507" s="10">
        <v>0</v>
      </c>
      <c r="H507" s="10">
        <v>0</v>
      </c>
      <c r="I507" s="10">
        <v>7.8043500000000003</v>
      </c>
      <c r="J507" s="10">
        <v>7.8043500000000003</v>
      </c>
      <c r="K507" s="10">
        <f t="shared" si="42"/>
        <v>25.319650000000003</v>
      </c>
      <c r="L507" s="10">
        <f t="shared" si="43"/>
        <v>439.72065000000003</v>
      </c>
      <c r="M507" s="10">
        <f t="shared" si="44"/>
        <v>23.561013162661514</v>
      </c>
      <c r="N507" s="10">
        <f t="shared" si="45"/>
        <v>447.52500000000003</v>
      </c>
      <c r="O507" s="10">
        <f t="shared" si="46"/>
        <v>33.124000000000002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3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2.3040000000000003</v>
      </c>
      <c r="G509" s="10">
        <v>0</v>
      </c>
      <c r="H509" s="10">
        <v>2.3040000000000003</v>
      </c>
      <c r="I509" s="10">
        <v>0</v>
      </c>
      <c r="J509" s="10">
        <v>0</v>
      </c>
      <c r="K509" s="10">
        <f t="shared" si="42"/>
        <v>1.1959999999999997</v>
      </c>
      <c r="L509" s="10">
        <f t="shared" si="43"/>
        <v>41.595999999999997</v>
      </c>
      <c r="M509" s="10">
        <f t="shared" si="44"/>
        <v>65.828571428571436</v>
      </c>
      <c r="N509" s="10">
        <f t="shared" si="45"/>
        <v>41.595999999999997</v>
      </c>
      <c r="O509" s="10">
        <f t="shared" si="46"/>
        <v>1.1959999999999997</v>
      </c>
      <c r="P509" s="10">
        <f t="shared" si="47"/>
        <v>65.828571428571436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7.0000000000000007E-2</v>
      </c>
      <c r="L510" s="10">
        <f t="shared" si="43"/>
        <v>0.84</v>
      </c>
      <c r="M510" s="10">
        <f t="shared" si="44"/>
        <v>0</v>
      </c>
      <c r="N510" s="10">
        <f t="shared" si="45"/>
        <v>0.84</v>
      </c>
      <c r="O510" s="10">
        <f t="shared" si="46"/>
        <v>7.0000000000000007E-2</v>
      </c>
      <c r="P510" s="10">
        <f t="shared" si="47"/>
        <v>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2082.4560000000001</v>
      </c>
      <c r="M513" s="7">
        <f t="shared" si="44"/>
        <v>0</v>
      </c>
      <c r="N513" s="7">
        <f t="shared" si="45"/>
        <v>2082.4560000000001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2082.4560000000001</v>
      </c>
      <c r="M514" s="10">
        <f t="shared" si="44"/>
        <v>0</v>
      </c>
      <c r="N514" s="10">
        <f t="shared" si="45"/>
        <v>2082.4560000000001</v>
      </c>
      <c r="O514" s="10">
        <f t="shared" si="46"/>
        <v>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10289.550000000001</v>
      </c>
      <c r="F515" s="7">
        <v>2940</v>
      </c>
      <c r="G515" s="7">
        <v>0</v>
      </c>
      <c r="H515" s="7">
        <v>2940</v>
      </c>
      <c r="I515" s="7">
        <v>0</v>
      </c>
      <c r="J515" s="7">
        <v>0</v>
      </c>
      <c r="K515" s="7">
        <f t="shared" si="42"/>
        <v>7349.5500000000011</v>
      </c>
      <c r="L515" s="7">
        <f t="shared" si="43"/>
        <v>135080.32000000001</v>
      </c>
      <c r="M515" s="7">
        <f t="shared" si="44"/>
        <v>28.572678105456507</v>
      </c>
      <c r="N515" s="7">
        <f t="shared" si="45"/>
        <v>135080.32000000001</v>
      </c>
      <c r="O515" s="7">
        <f t="shared" si="46"/>
        <v>7349.5500000000011</v>
      </c>
      <c r="P515" s="7">
        <f t="shared" si="47"/>
        <v>28.572678105456507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10289.550000000001</v>
      </c>
      <c r="F516" s="10">
        <v>2940</v>
      </c>
      <c r="G516" s="10">
        <v>0</v>
      </c>
      <c r="H516" s="10">
        <v>2940</v>
      </c>
      <c r="I516" s="10">
        <v>0</v>
      </c>
      <c r="J516" s="10">
        <v>0</v>
      </c>
      <c r="K516" s="10">
        <f t="shared" si="42"/>
        <v>7349.5500000000011</v>
      </c>
      <c r="L516" s="10">
        <f t="shared" si="43"/>
        <v>135080.32000000001</v>
      </c>
      <c r="M516" s="10">
        <f t="shared" si="44"/>
        <v>28.572678105456507</v>
      </c>
      <c r="N516" s="10">
        <f t="shared" si="45"/>
        <v>135080.32000000001</v>
      </c>
      <c r="O516" s="10">
        <f t="shared" si="46"/>
        <v>7349.5500000000011</v>
      </c>
      <c r="P516" s="10">
        <f t="shared" si="47"/>
        <v>28.572678105456507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1148.346</v>
      </c>
      <c r="F517" s="7">
        <v>218.12788</v>
      </c>
      <c r="G517" s="7">
        <v>0</v>
      </c>
      <c r="H517" s="7">
        <v>218.12788</v>
      </c>
      <c r="I517" s="7">
        <v>0</v>
      </c>
      <c r="J517" s="7">
        <v>0</v>
      </c>
      <c r="K517" s="7">
        <f t="shared" si="42"/>
        <v>930.21812</v>
      </c>
      <c r="L517" s="7">
        <f t="shared" si="43"/>
        <v>10156.08812</v>
      </c>
      <c r="M517" s="7">
        <f t="shared" si="44"/>
        <v>18.994961448901289</v>
      </c>
      <c r="N517" s="7">
        <f t="shared" si="45"/>
        <v>10156.08812</v>
      </c>
      <c r="O517" s="7">
        <f t="shared" si="46"/>
        <v>930.21812</v>
      </c>
      <c r="P517" s="7">
        <f t="shared" si="47"/>
        <v>18.994961448901289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1148.346</v>
      </c>
      <c r="F518" s="10">
        <v>218.12788</v>
      </c>
      <c r="G518" s="10">
        <v>0</v>
      </c>
      <c r="H518" s="10">
        <v>218.12788</v>
      </c>
      <c r="I518" s="10">
        <v>0</v>
      </c>
      <c r="J518" s="10">
        <v>0</v>
      </c>
      <c r="K518" s="10">
        <f t="shared" ref="K518:K581" si="48">E518-F518</f>
        <v>930.21812</v>
      </c>
      <c r="L518" s="10">
        <f t="shared" ref="L518:L581" si="49">D518-F518</f>
        <v>10156.08812</v>
      </c>
      <c r="M518" s="10">
        <f t="shared" ref="M518:M581" si="50">IF(E518=0,0,(F518/E518)*100)</f>
        <v>18.994961448901289</v>
      </c>
      <c r="N518" s="10">
        <f t="shared" ref="N518:N581" si="51">D518-H518</f>
        <v>10156.08812</v>
      </c>
      <c r="O518" s="10">
        <f t="shared" ref="O518:O581" si="52">E518-H518</f>
        <v>930.21812</v>
      </c>
      <c r="P518" s="10">
        <f t="shared" ref="P518:P581" si="53">IF(E518=0,0,(H518/E518)*100)</f>
        <v>18.994961448901289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18420</v>
      </c>
      <c r="F519" s="7">
        <v>1272.5924299999999</v>
      </c>
      <c r="G519" s="7">
        <v>325.99090000000001</v>
      </c>
      <c r="H519" s="7">
        <v>1272.5924299999999</v>
      </c>
      <c r="I519" s="7">
        <v>0.1</v>
      </c>
      <c r="J519" s="7">
        <v>634.62050999999997</v>
      </c>
      <c r="K519" s="7">
        <f t="shared" si="48"/>
        <v>17147.407569999999</v>
      </c>
      <c r="L519" s="7">
        <f t="shared" si="49"/>
        <v>93683.322960000005</v>
      </c>
      <c r="M519" s="7">
        <f t="shared" si="50"/>
        <v>6.9087536916395216</v>
      </c>
      <c r="N519" s="7">
        <f t="shared" si="51"/>
        <v>93683.322960000005</v>
      </c>
      <c r="O519" s="7">
        <f t="shared" si="52"/>
        <v>17147.407569999999</v>
      </c>
      <c r="P519" s="7">
        <f t="shared" si="53"/>
        <v>6.9087536916395216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18420</v>
      </c>
      <c r="F520" s="10">
        <v>1272.5924299999999</v>
      </c>
      <c r="G520" s="10">
        <v>325.99090000000001</v>
      </c>
      <c r="H520" s="10">
        <v>1272.5924299999999</v>
      </c>
      <c r="I520" s="10">
        <v>0.1</v>
      </c>
      <c r="J520" s="10">
        <v>634.62050999999997</v>
      </c>
      <c r="K520" s="10">
        <f t="shared" si="48"/>
        <v>17147.407569999999</v>
      </c>
      <c r="L520" s="10">
        <f t="shared" si="49"/>
        <v>93683.322960000005</v>
      </c>
      <c r="M520" s="10">
        <f t="shared" si="50"/>
        <v>6.9087536916395216</v>
      </c>
      <c r="N520" s="10">
        <f t="shared" si="51"/>
        <v>93683.322960000005</v>
      </c>
      <c r="O520" s="10">
        <f t="shared" si="52"/>
        <v>17147.407569999999</v>
      </c>
      <c r="P520" s="10">
        <f t="shared" si="53"/>
        <v>6.9087536916395216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6108.3369999999995</v>
      </c>
      <c r="E523" s="7">
        <v>255.67299999999997</v>
      </c>
      <c r="F523" s="7">
        <v>200.45821000000001</v>
      </c>
      <c r="G523" s="7">
        <v>0</v>
      </c>
      <c r="H523" s="7">
        <v>1212.60167</v>
      </c>
      <c r="I523" s="7">
        <v>1.1160600000000001</v>
      </c>
      <c r="J523" s="7">
        <v>383.38646000000006</v>
      </c>
      <c r="K523" s="7">
        <f t="shared" si="48"/>
        <v>55.214789999999965</v>
      </c>
      <c r="L523" s="7">
        <f t="shared" si="49"/>
        <v>5907.8787899999998</v>
      </c>
      <c r="M523" s="7">
        <f t="shared" si="50"/>
        <v>78.404137316024787</v>
      </c>
      <c r="N523" s="7">
        <f t="shared" si="51"/>
        <v>4895.7353299999995</v>
      </c>
      <c r="O523" s="7">
        <f t="shared" si="52"/>
        <v>-956.92867000000001</v>
      </c>
      <c r="P523" s="7">
        <f t="shared" si="53"/>
        <v>474.27834382199137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1896.607</v>
      </c>
      <c r="E524" s="7">
        <v>134.94399999999999</v>
      </c>
      <c r="F524" s="7">
        <v>0.68658000000000008</v>
      </c>
      <c r="G524" s="7">
        <v>0</v>
      </c>
      <c r="H524" s="7">
        <v>26.23</v>
      </c>
      <c r="I524" s="7">
        <v>0.68658000000000008</v>
      </c>
      <c r="J524" s="7">
        <v>0.68658000000000008</v>
      </c>
      <c r="K524" s="7">
        <f t="shared" si="48"/>
        <v>134.25742</v>
      </c>
      <c r="L524" s="7">
        <f t="shared" si="49"/>
        <v>1895.9204199999999</v>
      </c>
      <c r="M524" s="7">
        <f t="shared" si="50"/>
        <v>0.50878883092245686</v>
      </c>
      <c r="N524" s="7">
        <f t="shared" si="51"/>
        <v>1870.377</v>
      </c>
      <c r="O524" s="7">
        <f t="shared" si="52"/>
        <v>108.71399999999998</v>
      </c>
      <c r="P524" s="7">
        <f t="shared" si="53"/>
        <v>19.437692672516008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1333.6510000000001</v>
      </c>
      <c r="E525" s="10">
        <v>95.774000000000001</v>
      </c>
      <c r="F525" s="10">
        <v>0</v>
      </c>
      <c r="G525" s="10">
        <v>0</v>
      </c>
      <c r="H525" s="10">
        <v>22.23</v>
      </c>
      <c r="I525" s="10">
        <v>0</v>
      </c>
      <c r="J525" s="10">
        <v>0</v>
      </c>
      <c r="K525" s="10">
        <f t="shared" si="48"/>
        <v>95.774000000000001</v>
      </c>
      <c r="L525" s="10">
        <f t="shared" si="49"/>
        <v>1333.6510000000001</v>
      </c>
      <c r="M525" s="10">
        <f t="shared" si="50"/>
        <v>0</v>
      </c>
      <c r="N525" s="10">
        <f t="shared" si="51"/>
        <v>1311.421</v>
      </c>
      <c r="O525" s="10">
        <f t="shared" si="52"/>
        <v>73.543999999999997</v>
      </c>
      <c r="P525" s="10">
        <f t="shared" si="53"/>
        <v>23.210892308977385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293.40300000000002</v>
      </c>
      <c r="E526" s="10">
        <v>21.07</v>
      </c>
      <c r="F526" s="10">
        <v>0</v>
      </c>
      <c r="G526" s="10">
        <v>0</v>
      </c>
      <c r="H526" s="10">
        <v>4</v>
      </c>
      <c r="I526" s="10">
        <v>0</v>
      </c>
      <c r="J526" s="10">
        <v>0</v>
      </c>
      <c r="K526" s="10">
        <f t="shared" si="48"/>
        <v>21.07</v>
      </c>
      <c r="L526" s="10">
        <f t="shared" si="49"/>
        <v>293.40300000000002</v>
      </c>
      <c r="M526" s="10">
        <f t="shared" si="50"/>
        <v>0</v>
      </c>
      <c r="N526" s="10">
        <f t="shared" si="51"/>
        <v>289.40300000000002</v>
      </c>
      <c r="O526" s="10">
        <f t="shared" si="52"/>
        <v>17.07</v>
      </c>
      <c r="P526" s="10">
        <f t="shared" si="53"/>
        <v>18.984337921214998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10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10</v>
      </c>
      <c r="L528" s="10">
        <f t="shared" si="49"/>
        <v>87.454000000000008</v>
      </c>
      <c r="M528" s="10">
        <f t="shared" si="50"/>
        <v>0</v>
      </c>
      <c r="N528" s="10">
        <f t="shared" si="51"/>
        <v>87.454000000000008</v>
      </c>
      <c r="O528" s="10">
        <f t="shared" si="52"/>
        <v>10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1.1000000000000001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1.1000000000000001</v>
      </c>
      <c r="L529" s="10">
        <f t="shared" si="49"/>
        <v>14.32</v>
      </c>
      <c r="M529" s="10">
        <f t="shared" si="50"/>
        <v>0</v>
      </c>
      <c r="N529" s="10">
        <f t="shared" si="51"/>
        <v>14.32</v>
      </c>
      <c r="O529" s="10">
        <f t="shared" si="52"/>
        <v>1.1000000000000001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0</v>
      </c>
      <c r="F530" s="10">
        <v>0.68658000000000008</v>
      </c>
      <c r="G530" s="10">
        <v>0</v>
      </c>
      <c r="H530" s="10">
        <v>0</v>
      </c>
      <c r="I530" s="10">
        <v>0.68658000000000008</v>
      </c>
      <c r="J530" s="10">
        <v>0.68658000000000008</v>
      </c>
      <c r="K530" s="10">
        <f t="shared" si="48"/>
        <v>-0.68658000000000008</v>
      </c>
      <c r="L530" s="10">
        <f t="shared" si="49"/>
        <v>85.166420000000002</v>
      </c>
      <c r="M530" s="10">
        <f t="shared" si="50"/>
        <v>0</v>
      </c>
      <c r="N530" s="10">
        <f t="shared" si="51"/>
        <v>85.853000000000009</v>
      </c>
      <c r="O530" s="10">
        <f t="shared" si="52"/>
        <v>0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7.29</v>
      </c>
      <c r="M531" s="10">
        <f t="shared" si="50"/>
        <v>0</v>
      </c>
      <c r="N531" s="10">
        <f t="shared" si="51"/>
        <v>7.29</v>
      </c>
      <c r="O531" s="10">
        <f t="shared" si="52"/>
        <v>0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41.2</v>
      </c>
      <c r="F536" s="7">
        <v>0</v>
      </c>
      <c r="G536" s="7">
        <v>0</v>
      </c>
      <c r="H536" s="7">
        <v>0</v>
      </c>
      <c r="I536" s="7">
        <v>0</v>
      </c>
      <c r="J536" s="7">
        <v>2.06</v>
      </c>
      <c r="K536" s="7">
        <f t="shared" si="48"/>
        <v>41.2</v>
      </c>
      <c r="L536" s="7">
        <f t="shared" si="49"/>
        <v>452.3</v>
      </c>
      <c r="M536" s="7">
        <f t="shared" si="50"/>
        <v>0</v>
      </c>
      <c r="N536" s="7">
        <f t="shared" si="51"/>
        <v>452.3</v>
      </c>
      <c r="O536" s="7">
        <f t="shared" si="52"/>
        <v>41.2</v>
      </c>
      <c r="P536" s="7">
        <f t="shared" si="53"/>
        <v>0</v>
      </c>
    </row>
    <row r="537" spans="1:16">
      <c r="A537" s="8" t="s">
        <v>27</v>
      </c>
      <c r="B537" s="9" t="s">
        <v>28</v>
      </c>
      <c r="C537" s="10">
        <v>10</v>
      </c>
      <c r="D537" s="10">
        <v>7</v>
      </c>
      <c r="E537" s="10">
        <v>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</v>
      </c>
      <c r="L537" s="10">
        <f t="shared" si="49"/>
        <v>7</v>
      </c>
      <c r="M537" s="10">
        <f t="shared" si="50"/>
        <v>0</v>
      </c>
      <c r="N537" s="10">
        <f t="shared" si="51"/>
        <v>7</v>
      </c>
      <c r="O537" s="10">
        <f t="shared" si="52"/>
        <v>1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4</v>
      </c>
      <c r="E538" s="10">
        <v>0.2</v>
      </c>
      <c r="F538" s="10">
        <v>0</v>
      </c>
      <c r="G538" s="10">
        <v>0</v>
      </c>
      <c r="H538" s="10">
        <v>0</v>
      </c>
      <c r="I538" s="10">
        <v>0</v>
      </c>
      <c r="J538" s="10">
        <v>0.06</v>
      </c>
      <c r="K538" s="10">
        <f t="shared" si="48"/>
        <v>0.2</v>
      </c>
      <c r="L538" s="10">
        <f t="shared" si="49"/>
        <v>4</v>
      </c>
      <c r="M538" s="10">
        <f t="shared" si="50"/>
        <v>0</v>
      </c>
      <c r="N538" s="10">
        <f t="shared" si="51"/>
        <v>4</v>
      </c>
      <c r="O538" s="10">
        <f t="shared" si="52"/>
        <v>0.2</v>
      </c>
      <c r="P538" s="10">
        <f t="shared" si="53"/>
        <v>0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40</v>
      </c>
      <c r="F539" s="10">
        <v>0</v>
      </c>
      <c r="G539" s="10">
        <v>0</v>
      </c>
      <c r="H539" s="10">
        <v>0</v>
      </c>
      <c r="I539" s="10">
        <v>0</v>
      </c>
      <c r="J539" s="10">
        <v>2</v>
      </c>
      <c r="K539" s="10">
        <f t="shared" si="48"/>
        <v>40</v>
      </c>
      <c r="L539" s="10">
        <f t="shared" si="49"/>
        <v>441.3</v>
      </c>
      <c r="M539" s="10">
        <f t="shared" si="50"/>
        <v>0</v>
      </c>
      <c r="N539" s="10">
        <f t="shared" si="51"/>
        <v>441.3</v>
      </c>
      <c r="O539" s="10">
        <f t="shared" si="52"/>
        <v>40</v>
      </c>
      <c r="P539" s="10">
        <f t="shared" si="53"/>
        <v>0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7.9520000000000008</v>
      </c>
      <c r="F540" s="7">
        <v>0.19381000000000001</v>
      </c>
      <c r="G540" s="7">
        <v>0</v>
      </c>
      <c r="H540" s="7">
        <v>3.1360000000000001</v>
      </c>
      <c r="I540" s="7">
        <v>0.19381000000000001</v>
      </c>
      <c r="J540" s="7">
        <v>0.19381000000000001</v>
      </c>
      <c r="K540" s="7">
        <f t="shared" si="48"/>
        <v>7.7581900000000008</v>
      </c>
      <c r="L540" s="7">
        <f t="shared" si="49"/>
        <v>123.58418999999999</v>
      </c>
      <c r="M540" s="7">
        <f t="shared" si="50"/>
        <v>2.4372484909456738</v>
      </c>
      <c r="N540" s="7">
        <f t="shared" si="51"/>
        <v>120.642</v>
      </c>
      <c r="O540" s="7">
        <f t="shared" si="52"/>
        <v>4.8160000000000007</v>
      </c>
      <c r="P540" s="7">
        <f t="shared" si="53"/>
        <v>39.436619718309856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5.6000000000000005</v>
      </c>
      <c r="F541" s="10">
        <v>0</v>
      </c>
      <c r="G541" s="10">
        <v>0</v>
      </c>
      <c r="H541" s="10">
        <v>2.5300000000000002</v>
      </c>
      <c r="I541" s="10">
        <v>0</v>
      </c>
      <c r="J541" s="10">
        <v>0</v>
      </c>
      <c r="K541" s="10">
        <f t="shared" si="48"/>
        <v>5.6000000000000005</v>
      </c>
      <c r="L541" s="10">
        <f t="shared" si="49"/>
        <v>71.352999999999994</v>
      </c>
      <c r="M541" s="10">
        <f t="shared" si="50"/>
        <v>0</v>
      </c>
      <c r="N541" s="10">
        <f t="shared" si="51"/>
        <v>68.822999999999993</v>
      </c>
      <c r="O541" s="10">
        <f t="shared" si="52"/>
        <v>3.0700000000000003</v>
      </c>
      <c r="P541" s="10">
        <f t="shared" si="53"/>
        <v>45.178571428571431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1.232</v>
      </c>
      <c r="F542" s="10">
        <v>0</v>
      </c>
      <c r="G542" s="10">
        <v>0</v>
      </c>
      <c r="H542" s="10">
        <v>0.60599999999999998</v>
      </c>
      <c r="I542" s="10">
        <v>0</v>
      </c>
      <c r="J542" s="10">
        <v>0</v>
      </c>
      <c r="K542" s="10">
        <f t="shared" si="48"/>
        <v>1.232</v>
      </c>
      <c r="L542" s="10">
        <f t="shared" si="49"/>
        <v>15.698</v>
      </c>
      <c r="M542" s="10">
        <f t="shared" si="50"/>
        <v>0</v>
      </c>
      <c r="N542" s="10">
        <f t="shared" si="51"/>
        <v>15.092000000000001</v>
      </c>
      <c r="O542" s="10">
        <f t="shared" si="52"/>
        <v>0.626</v>
      </c>
      <c r="P542" s="10">
        <f t="shared" si="53"/>
        <v>49.188311688311686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0.79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0.79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0.79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0.06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0.06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0.06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0.12</v>
      </c>
      <c r="L546" s="10">
        <f t="shared" si="49"/>
        <v>1.502</v>
      </c>
      <c r="M546" s="10">
        <f t="shared" si="50"/>
        <v>0</v>
      </c>
      <c r="N546" s="10">
        <f t="shared" si="51"/>
        <v>1.502</v>
      </c>
      <c r="O546" s="10">
        <f t="shared" si="52"/>
        <v>0.12</v>
      </c>
      <c r="P546" s="10">
        <f t="shared" si="53"/>
        <v>0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0.19381000000000001</v>
      </c>
      <c r="G547" s="10">
        <v>0</v>
      </c>
      <c r="H547" s="10">
        <v>0</v>
      </c>
      <c r="I547" s="10">
        <v>0.19381000000000001</v>
      </c>
      <c r="J547" s="10">
        <v>0.19381000000000001</v>
      </c>
      <c r="K547" s="10">
        <f t="shared" si="48"/>
        <v>-0.19381000000000001</v>
      </c>
      <c r="L547" s="10">
        <f t="shared" si="49"/>
        <v>25.075190000000003</v>
      </c>
      <c r="M547" s="10">
        <f t="shared" si="50"/>
        <v>0</v>
      </c>
      <c r="N547" s="10">
        <f t="shared" si="51"/>
        <v>25.269000000000002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21.437000000000001</v>
      </c>
      <c r="F548" s="7">
        <v>199.57782</v>
      </c>
      <c r="G548" s="7">
        <v>0</v>
      </c>
      <c r="H548" s="7">
        <v>205.32315</v>
      </c>
      <c r="I548" s="7">
        <v>0.23566999999999999</v>
      </c>
      <c r="J548" s="7">
        <v>0.23566999999999999</v>
      </c>
      <c r="K548" s="7">
        <f t="shared" si="48"/>
        <v>-178.14081999999999</v>
      </c>
      <c r="L548" s="7">
        <f t="shared" si="49"/>
        <v>404.47118</v>
      </c>
      <c r="M548" s="7">
        <f t="shared" si="50"/>
        <v>930.9969678593086</v>
      </c>
      <c r="N548" s="7">
        <f t="shared" si="51"/>
        <v>398.72584999999998</v>
      </c>
      <c r="O548" s="7">
        <f t="shared" si="52"/>
        <v>-183.88614999999999</v>
      </c>
      <c r="P548" s="7">
        <f t="shared" si="53"/>
        <v>957.79796613332076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0</v>
      </c>
      <c r="G549" s="10">
        <v>0</v>
      </c>
      <c r="H549" s="10">
        <v>4.9809999999999999</v>
      </c>
      <c r="I549" s="10">
        <v>0</v>
      </c>
      <c r="J549" s="10">
        <v>0</v>
      </c>
      <c r="K549" s="10">
        <f t="shared" si="48"/>
        <v>14.85</v>
      </c>
      <c r="L549" s="10">
        <f t="shared" si="49"/>
        <v>195.804</v>
      </c>
      <c r="M549" s="10">
        <f t="shared" si="50"/>
        <v>0</v>
      </c>
      <c r="N549" s="10">
        <f t="shared" si="51"/>
        <v>190.82300000000001</v>
      </c>
      <c r="O549" s="10">
        <f t="shared" si="52"/>
        <v>9.8689999999999998</v>
      </c>
      <c r="P549" s="10">
        <f t="shared" si="53"/>
        <v>33.542087542087543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0</v>
      </c>
      <c r="G550" s="10">
        <v>0</v>
      </c>
      <c r="H550" s="10">
        <v>1</v>
      </c>
      <c r="I550" s="10">
        <v>0</v>
      </c>
      <c r="J550" s="10">
        <v>0</v>
      </c>
      <c r="K550" s="10">
        <f t="shared" si="48"/>
        <v>3.2669999999999999</v>
      </c>
      <c r="L550" s="10">
        <f t="shared" si="49"/>
        <v>43.076999999999998</v>
      </c>
      <c r="M550" s="10">
        <f t="shared" si="50"/>
        <v>0</v>
      </c>
      <c r="N550" s="10">
        <f t="shared" si="51"/>
        <v>42.076999999999998</v>
      </c>
      <c r="O550" s="10">
        <f t="shared" si="52"/>
        <v>2.2669999999999999</v>
      </c>
      <c r="P550" s="10">
        <f t="shared" si="53"/>
        <v>30.609121518212429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0.8</v>
      </c>
      <c r="F552" s="10">
        <v>199.34215</v>
      </c>
      <c r="G552" s="10">
        <v>0</v>
      </c>
      <c r="H552" s="10">
        <v>199.34215</v>
      </c>
      <c r="I552" s="10">
        <v>0</v>
      </c>
      <c r="J552" s="10">
        <v>0</v>
      </c>
      <c r="K552" s="10">
        <f t="shared" si="48"/>
        <v>-198.54214999999999</v>
      </c>
      <c r="L552" s="10">
        <f t="shared" si="49"/>
        <v>13.196850000000012</v>
      </c>
      <c r="M552" s="10">
        <f t="shared" si="50"/>
        <v>24917.768749999999</v>
      </c>
      <c r="N552" s="10">
        <f t="shared" si="51"/>
        <v>13.196850000000012</v>
      </c>
      <c r="O552" s="10">
        <f t="shared" si="52"/>
        <v>-198.54214999999999</v>
      </c>
      <c r="P552" s="10">
        <f t="shared" si="53"/>
        <v>24917.768749999999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1.4000000000000001</v>
      </c>
      <c r="L554" s="10">
        <f t="shared" si="49"/>
        <v>17.184000000000001</v>
      </c>
      <c r="M554" s="10">
        <f t="shared" si="50"/>
        <v>0</v>
      </c>
      <c r="N554" s="10">
        <f t="shared" si="51"/>
        <v>17.184000000000001</v>
      </c>
      <c r="O554" s="10">
        <f t="shared" si="52"/>
        <v>1.4000000000000001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0.23566999999999999</v>
      </c>
      <c r="G555" s="10">
        <v>0</v>
      </c>
      <c r="H555" s="10">
        <v>0</v>
      </c>
      <c r="I555" s="10">
        <v>0.23566999999999999</v>
      </c>
      <c r="J555" s="10">
        <v>0.23566999999999999</v>
      </c>
      <c r="K555" s="10">
        <f t="shared" si="48"/>
        <v>-0.23566999999999999</v>
      </c>
      <c r="L555" s="10">
        <f t="shared" si="49"/>
        <v>22.297330000000002</v>
      </c>
      <c r="M555" s="10">
        <f t="shared" si="50"/>
        <v>0</v>
      </c>
      <c r="N555" s="10">
        <f t="shared" si="51"/>
        <v>22.533000000000001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0</v>
      </c>
      <c r="G559" s="7">
        <v>0</v>
      </c>
      <c r="H559" s="7">
        <v>5.3341200000000004</v>
      </c>
      <c r="I559" s="7">
        <v>0</v>
      </c>
      <c r="J559" s="7">
        <v>0</v>
      </c>
      <c r="K559" s="7">
        <f t="shared" si="48"/>
        <v>27.64</v>
      </c>
      <c r="L559" s="7">
        <f t="shared" si="49"/>
        <v>583.38099999999997</v>
      </c>
      <c r="M559" s="7">
        <f t="shared" si="50"/>
        <v>0</v>
      </c>
      <c r="N559" s="7">
        <f t="shared" si="51"/>
        <v>578.04687999999999</v>
      </c>
      <c r="O559" s="7">
        <f t="shared" si="52"/>
        <v>22.305880000000002</v>
      </c>
      <c r="P559" s="7">
        <f t="shared" si="53"/>
        <v>19.298552821997106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183.75</v>
      </c>
      <c r="O560" s="10">
        <f t="shared" si="52"/>
        <v>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23</v>
      </c>
      <c r="L561" s="10">
        <f t="shared" si="49"/>
        <v>355.82800000000003</v>
      </c>
      <c r="M561" s="10">
        <f t="shared" si="50"/>
        <v>0</v>
      </c>
      <c r="N561" s="10">
        <f t="shared" si="51"/>
        <v>355.82800000000003</v>
      </c>
      <c r="O561" s="10">
        <f t="shared" si="52"/>
        <v>23</v>
      </c>
      <c r="P561" s="10">
        <f t="shared" si="53"/>
        <v>0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0</v>
      </c>
      <c r="G562" s="10">
        <v>0</v>
      </c>
      <c r="H562" s="10">
        <v>5.3341200000000004</v>
      </c>
      <c r="I562" s="10">
        <v>0</v>
      </c>
      <c r="J562" s="10">
        <v>0</v>
      </c>
      <c r="K562" s="10">
        <f t="shared" si="48"/>
        <v>3.64</v>
      </c>
      <c r="L562" s="10">
        <f t="shared" si="49"/>
        <v>43.803000000000004</v>
      </c>
      <c r="M562" s="10">
        <f t="shared" si="50"/>
        <v>0</v>
      </c>
      <c r="N562" s="10">
        <f t="shared" si="51"/>
        <v>38.468880000000006</v>
      </c>
      <c r="O562" s="10">
        <f t="shared" si="52"/>
        <v>-1.6941200000000003</v>
      </c>
      <c r="P562" s="10">
        <f t="shared" si="53"/>
        <v>146.54175824175826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0</v>
      </c>
      <c r="G563" s="7">
        <v>0</v>
      </c>
      <c r="H563" s="7">
        <v>972.57839999999999</v>
      </c>
      <c r="I563" s="7">
        <v>0</v>
      </c>
      <c r="J563" s="7">
        <v>380.21040000000005</v>
      </c>
      <c r="K563" s="7">
        <f t="shared" si="48"/>
        <v>0</v>
      </c>
      <c r="L563" s="7">
        <f t="shared" si="49"/>
        <v>2120</v>
      </c>
      <c r="M563" s="7">
        <f t="shared" si="50"/>
        <v>0</v>
      </c>
      <c r="N563" s="7">
        <f t="shared" si="51"/>
        <v>1147.4216000000001</v>
      </c>
      <c r="O563" s="7">
        <f t="shared" si="52"/>
        <v>-972.57839999999999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0</v>
      </c>
      <c r="G564" s="10">
        <v>0</v>
      </c>
      <c r="H564" s="10">
        <v>972.57839999999999</v>
      </c>
      <c r="I564" s="10">
        <v>0</v>
      </c>
      <c r="J564" s="10">
        <v>380.21040000000005</v>
      </c>
      <c r="K564" s="10">
        <f t="shared" si="48"/>
        <v>0</v>
      </c>
      <c r="L564" s="10">
        <f t="shared" si="49"/>
        <v>2120</v>
      </c>
      <c r="M564" s="10">
        <f t="shared" si="50"/>
        <v>0</v>
      </c>
      <c r="N564" s="10">
        <f t="shared" si="51"/>
        <v>1147.4216000000001</v>
      </c>
      <c r="O564" s="10">
        <f t="shared" si="52"/>
        <v>-972.57839999999999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10208.263999999999</v>
      </c>
      <c r="E565" s="7">
        <v>802.49300000000005</v>
      </c>
      <c r="F565" s="7">
        <v>51.749770000000005</v>
      </c>
      <c r="G565" s="7">
        <v>0.43820999999999999</v>
      </c>
      <c r="H565" s="7">
        <v>199.92731000000001</v>
      </c>
      <c r="I565" s="7">
        <v>61.164830000000002</v>
      </c>
      <c r="J565" s="7">
        <v>148.52681999999999</v>
      </c>
      <c r="K565" s="7">
        <f t="shared" si="48"/>
        <v>750.74323000000004</v>
      </c>
      <c r="L565" s="7">
        <f t="shared" si="49"/>
        <v>10156.514229999999</v>
      </c>
      <c r="M565" s="7">
        <f t="shared" si="50"/>
        <v>6.4486257200997388</v>
      </c>
      <c r="N565" s="7">
        <f t="shared" si="51"/>
        <v>10008.33669</v>
      </c>
      <c r="O565" s="7">
        <f t="shared" si="52"/>
        <v>602.56569000000002</v>
      </c>
      <c r="P565" s="7">
        <f t="shared" si="53"/>
        <v>24.913277748217116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3428.3629999999998</v>
      </c>
      <c r="E566" s="7">
        <v>253.232</v>
      </c>
      <c r="F566" s="7">
        <v>14.250000000000002</v>
      </c>
      <c r="G566" s="7">
        <v>0</v>
      </c>
      <c r="H566" s="7">
        <v>0</v>
      </c>
      <c r="I566" s="7">
        <v>14.250000000000002</v>
      </c>
      <c r="J566" s="7">
        <v>15.864320000000003</v>
      </c>
      <c r="K566" s="7">
        <f t="shared" si="48"/>
        <v>238.982</v>
      </c>
      <c r="L566" s="7">
        <f t="shared" si="49"/>
        <v>3414.1129999999998</v>
      </c>
      <c r="M566" s="7">
        <f t="shared" si="50"/>
        <v>5.6272509003601447</v>
      </c>
      <c r="N566" s="7">
        <f t="shared" si="51"/>
        <v>3428.3629999999998</v>
      </c>
      <c r="O566" s="7">
        <f t="shared" si="52"/>
        <v>253.232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2588.87</v>
      </c>
      <c r="D567" s="10">
        <v>2565.3429999999998</v>
      </c>
      <c r="E567" s="10">
        <v>189.47300000000001</v>
      </c>
      <c r="F567" s="10">
        <v>11.450000000000001</v>
      </c>
      <c r="G567" s="10">
        <v>0</v>
      </c>
      <c r="H567" s="10">
        <v>0</v>
      </c>
      <c r="I567" s="10">
        <v>11.450000000000001</v>
      </c>
      <c r="J567" s="10">
        <v>11.450000000000001</v>
      </c>
      <c r="K567" s="10">
        <f t="shared" si="48"/>
        <v>178.02300000000002</v>
      </c>
      <c r="L567" s="10">
        <f t="shared" si="49"/>
        <v>2553.893</v>
      </c>
      <c r="M567" s="10">
        <f t="shared" si="50"/>
        <v>6.0430773777794196</v>
      </c>
      <c r="N567" s="10">
        <f t="shared" si="51"/>
        <v>2565.3429999999998</v>
      </c>
      <c r="O567" s="10">
        <f t="shared" si="52"/>
        <v>189.47300000000001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564.375</v>
      </c>
      <c r="E568" s="10">
        <v>41.683999999999997</v>
      </c>
      <c r="F568" s="10">
        <v>2.8000000000000003</v>
      </c>
      <c r="G568" s="10">
        <v>0</v>
      </c>
      <c r="H568" s="10">
        <v>0</v>
      </c>
      <c r="I568" s="10">
        <v>2.8000000000000003</v>
      </c>
      <c r="J568" s="10">
        <v>2.8000000000000003</v>
      </c>
      <c r="K568" s="10">
        <f t="shared" si="48"/>
        <v>38.884</v>
      </c>
      <c r="L568" s="10">
        <f t="shared" si="49"/>
        <v>561.57500000000005</v>
      </c>
      <c r="M568" s="10">
        <f t="shared" si="50"/>
        <v>6.7172056424527407</v>
      </c>
      <c r="N568" s="10">
        <f t="shared" si="51"/>
        <v>564.375</v>
      </c>
      <c r="O568" s="10">
        <f t="shared" si="52"/>
        <v>41.683999999999997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9</v>
      </c>
      <c r="F569" s="10">
        <v>0</v>
      </c>
      <c r="G569" s="10">
        <v>0</v>
      </c>
      <c r="H569" s="10">
        <v>0</v>
      </c>
      <c r="I569" s="10">
        <v>0</v>
      </c>
      <c r="J569" s="10">
        <v>1.1413199999999999</v>
      </c>
      <c r="K569" s="10">
        <f t="shared" si="48"/>
        <v>9</v>
      </c>
      <c r="L569" s="10">
        <f t="shared" si="49"/>
        <v>111.08</v>
      </c>
      <c r="M569" s="10">
        <f t="shared" si="50"/>
        <v>0</v>
      </c>
      <c r="N569" s="10">
        <f t="shared" si="51"/>
        <v>111.08</v>
      </c>
      <c r="O569" s="10">
        <f t="shared" si="52"/>
        <v>9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0</v>
      </c>
      <c r="G570" s="10">
        <v>0</v>
      </c>
      <c r="H570" s="10">
        <v>0</v>
      </c>
      <c r="I570" s="10">
        <v>0</v>
      </c>
      <c r="J570" s="10">
        <v>0.47300000000000003</v>
      </c>
      <c r="K570" s="10">
        <f t="shared" si="48"/>
        <v>12</v>
      </c>
      <c r="L570" s="10">
        <f t="shared" si="49"/>
        <v>147.36099999999999</v>
      </c>
      <c r="M570" s="10">
        <f t="shared" si="50"/>
        <v>0</v>
      </c>
      <c r="N570" s="10">
        <f t="shared" si="51"/>
        <v>147.36099999999999</v>
      </c>
      <c r="O570" s="10">
        <f t="shared" si="52"/>
        <v>12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20.898</v>
      </c>
      <c r="M572" s="10">
        <f t="shared" si="50"/>
        <v>0</v>
      </c>
      <c r="N572" s="10">
        <f t="shared" si="51"/>
        <v>20.898</v>
      </c>
      <c r="O572" s="10">
        <f t="shared" si="52"/>
        <v>0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8.5000000000000006E-2</v>
      </c>
      <c r="L573" s="10">
        <f t="shared" si="49"/>
        <v>0.82800000000000007</v>
      </c>
      <c r="M573" s="10">
        <f t="shared" si="50"/>
        <v>0</v>
      </c>
      <c r="N573" s="10">
        <f t="shared" si="51"/>
        <v>0.82800000000000007</v>
      </c>
      <c r="O573" s="10">
        <f t="shared" si="52"/>
        <v>8.5000000000000006E-2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0.54</v>
      </c>
      <c r="L574" s="10">
        <f t="shared" si="49"/>
        <v>8.8780000000000001</v>
      </c>
      <c r="M574" s="10">
        <f t="shared" si="50"/>
        <v>0</v>
      </c>
      <c r="N574" s="10">
        <f t="shared" si="51"/>
        <v>8.8780000000000001</v>
      </c>
      <c r="O574" s="10">
        <f t="shared" si="52"/>
        <v>0.54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0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7.0991400000000002</v>
      </c>
      <c r="G576" s="7">
        <v>0</v>
      </c>
      <c r="H576" s="7">
        <v>131.26589000000001</v>
      </c>
      <c r="I576" s="7">
        <v>0</v>
      </c>
      <c r="J576" s="7">
        <v>0</v>
      </c>
      <c r="K576" s="7">
        <f t="shared" si="48"/>
        <v>180.90585999999999</v>
      </c>
      <c r="L576" s="7">
        <f t="shared" si="49"/>
        <v>2238.4458600000003</v>
      </c>
      <c r="M576" s="7">
        <f t="shared" si="50"/>
        <v>3.7760378713332092</v>
      </c>
      <c r="N576" s="7">
        <f t="shared" si="51"/>
        <v>2114.2791099999999</v>
      </c>
      <c r="O576" s="7">
        <f t="shared" si="52"/>
        <v>56.739109999999982</v>
      </c>
      <c r="P576" s="7">
        <f t="shared" si="53"/>
        <v>69.820424988697113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7.0991400000000002</v>
      </c>
      <c r="G577" s="10">
        <v>0</v>
      </c>
      <c r="H577" s="10">
        <v>131.26589000000001</v>
      </c>
      <c r="I577" s="10">
        <v>0</v>
      </c>
      <c r="J577" s="10">
        <v>0</v>
      </c>
      <c r="K577" s="10">
        <f t="shared" si="48"/>
        <v>180.90585999999999</v>
      </c>
      <c r="L577" s="10">
        <f t="shared" si="49"/>
        <v>2238.4458600000003</v>
      </c>
      <c r="M577" s="10">
        <f t="shared" si="50"/>
        <v>3.7760378713332092</v>
      </c>
      <c r="N577" s="10">
        <f t="shared" si="51"/>
        <v>2114.2791099999999</v>
      </c>
      <c r="O577" s="10">
        <f t="shared" si="52"/>
        <v>56.739109999999982</v>
      </c>
      <c r="P577" s="10">
        <f t="shared" si="53"/>
        <v>69.820424988697113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28</v>
      </c>
      <c r="F578" s="7">
        <v>5</v>
      </c>
      <c r="G578" s="7">
        <v>0</v>
      </c>
      <c r="H578" s="7">
        <v>5</v>
      </c>
      <c r="I578" s="7">
        <v>46.075000000000003</v>
      </c>
      <c r="J578" s="7">
        <v>0</v>
      </c>
      <c r="K578" s="7">
        <f t="shared" si="48"/>
        <v>23</v>
      </c>
      <c r="L578" s="7">
        <f t="shared" si="49"/>
        <v>553.47500000000002</v>
      </c>
      <c r="M578" s="7">
        <f t="shared" si="50"/>
        <v>17.857142857142858</v>
      </c>
      <c r="N578" s="7">
        <f t="shared" si="51"/>
        <v>553.47500000000002</v>
      </c>
      <c r="O578" s="7">
        <f t="shared" si="52"/>
        <v>23</v>
      </c>
      <c r="P578" s="7">
        <f t="shared" si="53"/>
        <v>17.857142857142858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19</v>
      </c>
      <c r="F579" s="10">
        <v>5</v>
      </c>
      <c r="G579" s="10">
        <v>0</v>
      </c>
      <c r="H579" s="10">
        <v>5</v>
      </c>
      <c r="I579" s="10">
        <v>46.075000000000003</v>
      </c>
      <c r="J579" s="10">
        <v>0</v>
      </c>
      <c r="K579" s="10">
        <f t="shared" si="48"/>
        <v>14</v>
      </c>
      <c r="L579" s="10">
        <f t="shared" si="49"/>
        <v>482.15500000000003</v>
      </c>
      <c r="M579" s="10">
        <f t="shared" si="50"/>
        <v>26.315789473684209</v>
      </c>
      <c r="N579" s="10">
        <f t="shared" si="51"/>
        <v>482.15500000000003</v>
      </c>
      <c r="O579" s="10">
        <f t="shared" si="52"/>
        <v>14</v>
      </c>
      <c r="P579" s="10">
        <f t="shared" si="53"/>
        <v>26.315789473684209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9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9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178</v>
      </c>
      <c r="F581" s="7">
        <v>2.13517</v>
      </c>
      <c r="G581" s="7">
        <v>0.43820999999999999</v>
      </c>
      <c r="H581" s="7">
        <v>2.1</v>
      </c>
      <c r="I581" s="7">
        <v>0.48982999999999999</v>
      </c>
      <c r="J581" s="7">
        <v>132.3125</v>
      </c>
      <c r="K581" s="7">
        <f t="shared" si="48"/>
        <v>175.86483000000001</v>
      </c>
      <c r="L581" s="7">
        <f t="shared" si="49"/>
        <v>2227.2588299999993</v>
      </c>
      <c r="M581" s="7">
        <f t="shared" si="50"/>
        <v>1.1995337078651687</v>
      </c>
      <c r="N581" s="7">
        <f t="shared" si="51"/>
        <v>2227.2939999999994</v>
      </c>
      <c r="O581" s="7">
        <f t="shared" si="52"/>
        <v>175.9</v>
      </c>
      <c r="P581" s="7">
        <f t="shared" si="53"/>
        <v>1.1797752808988764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0</v>
      </c>
      <c r="G582" s="10">
        <v>0</v>
      </c>
      <c r="H582" s="10">
        <v>0</v>
      </c>
      <c r="I582" s="10">
        <v>0</v>
      </c>
      <c r="J582" s="10">
        <v>69.133340000000004</v>
      </c>
      <c r="K582" s="10">
        <f t="shared" ref="K582:K614" si="54">E582-F582</f>
        <v>126</v>
      </c>
      <c r="L582" s="10">
        <f t="shared" ref="L582:L614" si="55">D582-F582</f>
        <v>1510.6279999999999</v>
      </c>
      <c r="M582" s="10">
        <f t="shared" ref="M582:M614" si="56">IF(E582=0,0,(F582/E582)*100)</f>
        <v>0</v>
      </c>
      <c r="N582" s="10">
        <f t="shared" ref="N582:N614" si="57">D582-H582</f>
        <v>1510.6279999999999</v>
      </c>
      <c r="O582" s="10">
        <f t="shared" ref="O582:O614" si="58">E582-H582</f>
        <v>126</v>
      </c>
      <c r="P582" s="10">
        <f t="shared" ref="P582:P614" si="59">IF(E582=0,0,(H582/E582)*100)</f>
        <v>0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0</v>
      </c>
      <c r="G583" s="10">
        <v>0</v>
      </c>
      <c r="H583" s="10">
        <v>0</v>
      </c>
      <c r="I583" s="10">
        <v>0</v>
      </c>
      <c r="J583" s="10">
        <v>12.509510000000001</v>
      </c>
      <c r="K583" s="10">
        <f t="shared" si="54"/>
        <v>27.72</v>
      </c>
      <c r="L583" s="10">
        <f t="shared" si="55"/>
        <v>319.43799999999999</v>
      </c>
      <c r="M583" s="10">
        <f t="shared" si="56"/>
        <v>0</v>
      </c>
      <c r="N583" s="10">
        <f t="shared" si="57"/>
        <v>319.43799999999999</v>
      </c>
      <c r="O583" s="10">
        <f t="shared" si="58"/>
        <v>27.72</v>
      </c>
      <c r="P583" s="10">
        <f t="shared" si="59"/>
        <v>0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17.400000000000002</v>
      </c>
      <c r="F584" s="10">
        <v>0</v>
      </c>
      <c r="G584" s="10">
        <v>0</v>
      </c>
      <c r="H584" s="10">
        <v>0</v>
      </c>
      <c r="I584" s="10">
        <v>0</v>
      </c>
      <c r="J584" s="10">
        <v>49.984370000000006</v>
      </c>
      <c r="K584" s="10">
        <f t="shared" si="54"/>
        <v>17.400000000000002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17.400000000000002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0</v>
      </c>
      <c r="F585" s="10">
        <v>2.1</v>
      </c>
      <c r="G585" s="10">
        <v>0</v>
      </c>
      <c r="H585" s="10">
        <v>2.1</v>
      </c>
      <c r="I585" s="10">
        <v>0</v>
      </c>
      <c r="J585" s="10">
        <v>0</v>
      </c>
      <c r="K585" s="10">
        <f t="shared" si="54"/>
        <v>-2.1</v>
      </c>
      <c r="L585" s="10">
        <f t="shared" si="55"/>
        <v>0</v>
      </c>
      <c r="M585" s="10">
        <f t="shared" si="56"/>
        <v>0</v>
      </c>
      <c r="N585" s="10">
        <f t="shared" si="57"/>
        <v>0</v>
      </c>
      <c r="O585" s="10">
        <f t="shared" si="58"/>
        <v>-2.1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2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2</v>
      </c>
      <c r="L586" s="10">
        <f t="shared" si="55"/>
        <v>43.5</v>
      </c>
      <c r="M586" s="10">
        <f t="shared" si="56"/>
        <v>0</v>
      </c>
      <c r="N586" s="10">
        <f t="shared" si="57"/>
        <v>43.5</v>
      </c>
      <c r="O586" s="10">
        <f t="shared" si="58"/>
        <v>2</v>
      </c>
      <c r="P586" s="10">
        <f t="shared" si="59"/>
        <v>0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0.08</v>
      </c>
      <c r="F588" s="10">
        <v>3.517E-2</v>
      </c>
      <c r="G588" s="10">
        <v>0</v>
      </c>
      <c r="H588" s="10">
        <v>0</v>
      </c>
      <c r="I588" s="10">
        <v>3.517E-2</v>
      </c>
      <c r="J588" s="10">
        <v>7.034E-2</v>
      </c>
      <c r="K588" s="10">
        <f t="shared" si="54"/>
        <v>4.4830000000000002E-2</v>
      </c>
      <c r="L588" s="10">
        <f t="shared" si="55"/>
        <v>0.55582999999999994</v>
      </c>
      <c r="M588" s="10">
        <f t="shared" si="56"/>
        <v>43.962499999999999</v>
      </c>
      <c r="N588" s="10">
        <f t="shared" si="57"/>
        <v>0.59099999999999997</v>
      </c>
      <c r="O588" s="10">
        <f t="shared" si="58"/>
        <v>0.08</v>
      </c>
      <c r="P588" s="10">
        <f t="shared" si="59"/>
        <v>0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1.5</v>
      </c>
      <c r="F589" s="10">
        <v>0</v>
      </c>
      <c r="G589" s="10">
        <v>0.43820999999999999</v>
      </c>
      <c r="H589" s="10">
        <v>0</v>
      </c>
      <c r="I589" s="10">
        <v>0.45466000000000001</v>
      </c>
      <c r="J589" s="10">
        <v>0.61494000000000004</v>
      </c>
      <c r="K589" s="10">
        <f t="shared" si="54"/>
        <v>1.5</v>
      </c>
      <c r="L589" s="10">
        <f t="shared" si="55"/>
        <v>128.779</v>
      </c>
      <c r="M589" s="10">
        <f t="shared" si="56"/>
        <v>0</v>
      </c>
      <c r="N589" s="10">
        <f t="shared" si="57"/>
        <v>128.779</v>
      </c>
      <c r="O589" s="10">
        <f t="shared" si="58"/>
        <v>1.5</v>
      </c>
      <c r="P589" s="10">
        <f t="shared" si="59"/>
        <v>0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3.1</v>
      </c>
      <c r="L592" s="10">
        <f t="shared" si="55"/>
        <v>37</v>
      </c>
      <c r="M592" s="10">
        <f t="shared" si="56"/>
        <v>0</v>
      </c>
      <c r="N592" s="10">
        <f t="shared" si="57"/>
        <v>37</v>
      </c>
      <c r="O592" s="10">
        <f t="shared" si="58"/>
        <v>3.1</v>
      </c>
      <c r="P592" s="10">
        <f t="shared" si="59"/>
        <v>0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23.265460000000001</v>
      </c>
      <c r="G593" s="7">
        <v>0</v>
      </c>
      <c r="H593" s="7">
        <v>61.561419999999998</v>
      </c>
      <c r="I593" s="7">
        <v>0.35000000000000003</v>
      </c>
      <c r="J593" s="7">
        <v>0.35000000000000003</v>
      </c>
      <c r="K593" s="7">
        <f t="shared" si="54"/>
        <v>131.99054000000001</v>
      </c>
      <c r="L593" s="7">
        <f t="shared" si="55"/>
        <v>1723.22154</v>
      </c>
      <c r="M593" s="7">
        <f t="shared" si="56"/>
        <v>14.985224403565725</v>
      </c>
      <c r="N593" s="7">
        <f t="shared" si="57"/>
        <v>1684.9255800000001</v>
      </c>
      <c r="O593" s="7">
        <f t="shared" si="58"/>
        <v>93.694580000000002</v>
      </c>
      <c r="P593" s="7">
        <f t="shared" si="59"/>
        <v>39.651556139537277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23.265460000000001</v>
      </c>
      <c r="G594" s="10">
        <v>0</v>
      </c>
      <c r="H594" s="10">
        <v>61.561419999999998</v>
      </c>
      <c r="I594" s="10">
        <v>0.35000000000000003</v>
      </c>
      <c r="J594" s="10">
        <v>0.35000000000000003</v>
      </c>
      <c r="K594" s="10">
        <f t="shared" si="54"/>
        <v>131.99054000000001</v>
      </c>
      <c r="L594" s="10">
        <f t="shared" si="55"/>
        <v>1723.22154</v>
      </c>
      <c r="M594" s="10">
        <f t="shared" si="56"/>
        <v>14.985224403565725</v>
      </c>
      <c r="N594" s="10">
        <f t="shared" si="57"/>
        <v>1684.9255800000001</v>
      </c>
      <c r="O594" s="10">
        <f t="shared" si="58"/>
        <v>93.694580000000002</v>
      </c>
      <c r="P594" s="10">
        <f t="shared" si="59"/>
        <v>39.651556139537277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159430.05763</v>
      </c>
      <c r="E595" s="7">
        <v>16570.4882</v>
      </c>
      <c r="F595" s="7">
        <v>2983.21407</v>
      </c>
      <c r="G595" s="7">
        <v>0</v>
      </c>
      <c r="H595" s="7">
        <v>2982.5714499999999</v>
      </c>
      <c r="I595" s="7">
        <v>191.90923000000001</v>
      </c>
      <c r="J595" s="7">
        <v>0.76</v>
      </c>
      <c r="K595" s="7">
        <f t="shared" si="54"/>
        <v>13587.27413</v>
      </c>
      <c r="L595" s="7">
        <f t="shared" si="55"/>
        <v>156446.84356000001</v>
      </c>
      <c r="M595" s="7">
        <f t="shared" si="56"/>
        <v>18.00317548881873</v>
      </c>
      <c r="N595" s="7">
        <f t="shared" si="57"/>
        <v>156447.48618000001</v>
      </c>
      <c r="O595" s="7">
        <f t="shared" si="58"/>
        <v>13587.91675</v>
      </c>
      <c r="P595" s="7">
        <f t="shared" si="59"/>
        <v>17.999297389439619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12146.758</v>
      </c>
      <c r="E596" s="7">
        <v>882.04600000000005</v>
      </c>
      <c r="F596" s="7">
        <v>8.247399999999999</v>
      </c>
      <c r="G596" s="7">
        <v>0</v>
      </c>
      <c r="H596" s="7">
        <v>8.247399999999999</v>
      </c>
      <c r="I596" s="7">
        <v>0</v>
      </c>
      <c r="J596" s="7">
        <v>0.76</v>
      </c>
      <c r="K596" s="7">
        <f t="shared" si="54"/>
        <v>873.79860000000008</v>
      </c>
      <c r="L596" s="7">
        <f t="shared" si="55"/>
        <v>12138.5106</v>
      </c>
      <c r="M596" s="7">
        <f t="shared" si="56"/>
        <v>0.93503059931114696</v>
      </c>
      <c r="N596" s="7">
        <f t="shared" si="57"/>
        <v>12138.5106</v>
      </c>
      <c r="O596" s="7">
        <f t="shared" si="58"/>
        <v>873.79860000000008</v>
      </c>
      <c r="P596" s="7">
        <f t="shared" si="59"/>
        <v>0.93503059931114696</v>
      </c>
    </row>
    <row r="597" spans="1:16">
      <c r="A597" s="8" t="s">
        <v>23</v>
      </c>
      <c r="B597" s="9" t="s">
        <v>24</v>
      </c>
      <c r="C597" s="10">
        <v>9696.643</v>
      </c>
      <c r="D597" s="10">
        <v>9610.1229999999996</v>
      </c>
      <c r="E597" s="10">
        <v>693.48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693.48</v>
      </c>
      <c r="L597" s="10">
        <f t="shared" si="55"/>
        <v>9610.1229999999996</v>
      </c>
      <c r="M597" s="10">
        <f t="shared" si="56"/>
        <v>0</v>
      </c>
      <c r="N597" s="10">
        <f t="shared" si="57"/>
        <v>9610.1229999999996</v>
      </c>
      <c r="O597" s="10">
        <f t="shared" si="58"/>
        <v>693.48</v>
      </c>
      <c r="P597" s="10">
        <f t="shared" si="59"/>
        <v>0</v>
      </c>
    </row>
    <row r="598" spans="1:16">
      <c r="A598" s="8" t="s">
        <v>25</v>
      </c>
      <c r="B598" s="9" t="s">
        <v>26</v>
      </c>
      <c r="C598" s="10">
        <v>2133.261</v>
      </c>
      <c r="D598" s="10">
        <v>2114.2269999999999</v>
      </c>
      <c r="E598" s="10">
        <v>152.566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152.566</v>
      </c>
      <c r="L598" s="10">
        <f t="shared" si="55"/>
        <v>2114.2269999999999</v>
      </c>
      <c r="M598" s="10">
        <f t="shared" si="56"/>
        <v>0</v>
      </c>
      <c r="N598" s="10">
        <f t="shared" si="57"/>
        <v>2114.2269999999999</v>
      </c>
      <c r="O598" s="10">
        <f t="shared" si="58"/>
        <v>152.566</v>
      </c>
      <c r="P598" s="10">
        <f t="shared" si="59"/>
        <v>0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17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17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17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18</v>
      </c>
      <c r="F600" s="10">
        <v>8.247399999999999</v>
      </c>
      <c r="G600" s="10">
        <v>0</v>
      </c>
      <c r="H600" s="10">
        <v>8.247399999999999</v>
      </c>
      <c r="I600" s="10">
        <v>0</v>
      </c>
      <c r="J600" s="10">
        <v>0.76</v>
      </c>
      <c r="K600" s="10">
        <f t="shared" si="54"/>
        <v>9.752600000000001</v>
      </c>
      <c r="L600" s="10">
        <f t="shared" si="55"/>
        <v>183.81560000000002</v>
      </c>
      <c r="M600" s="10">
        <f t="shared" si="56"/>
        <v>45.818888888888878</v>
      </c>
      <c r="N600" s="10">
        <f t="shared" si="57"/>
        <v>183.81560000000002</v>
      </c>
      <c r="O600" s="10">
        <f t="shared" si="58"/>
        <v>9.752600000000001</v>
      </c>
      <c r="P600" s="10">
        <f t="shared" si="59"/>
        <v>45.818888888888878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2350</v>
      </c>
      <c r="F604" s="7">
        <v>0</v>
      </c>
      <c r="G604" s="7">
        <v>0</v>
      </c>
      <c r="H604" s="7">
        <v>-0.64261999999999997</v>
      </c>
      <c r="I604" s="7">
        <v>191.90923000000001</v>
      </c>
      <c r="J604" s="7">
        <v>0</v>
      </c>
      <c r="K604" s="7">
        <f t="shared" si="54"/>
        <v>2350</v>
      </c>
      <c r="L604" s="7">
        <f t="shared" si="55"/>
        <v>4437.0569999999998</v>
      </c>
      <c r="M604" s="7">
        <f t="shared" si="56"/>
        <v>0</v>
      </c>
      <c r="N604" s="7">
        <f t="shared" si="57"/>
        <v>4437.6996199999994</v>
      </c>
      <c r="O604" s="7">
        <f t="shared" si="58"/>
        <v>2350.6426200000001</v>
      </c>
      <c r="P604" s="7">
        <f t="shared" si="59"/>
        <v>-2.7345531914893615E-2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2350</v>
      </c>
      <c r="F605" s="10">
        <v>0</v>
      </c>
      <c r="G605" s="10">
        <v>0</v>
      </c>
      <c r="H605" s="10">
        <v>-0.64261999999999997</v>
      </c>
      <c r="I605" s="10">
        <v>191.90923000000001</v>
      </c>
      <c r="J605" s="10">
        <v>0</v>
      </c>
      <c r="K605" s="10">
        <f t="shared" si="54"/>
        <v>2350</v>
      </c>
      <c r="L605" s="10">
        <f t="shared" si="55"/>
        <v>4437.0569999999998</v>
      </c>
      <c r="M605" s="10">
        <f t="shared" si="56"/>
        <v>0</v>
      </c>
      <c r="N605" s="10">
        <f t="shared" si="57"/>
        <v>4437.6996199999994</v>
      </c>
      <c r="O605" s="10">
        <f t="shared" si="58"/>
        <v>2350.6426200000001</v>
      </c>
      <c r="P605" s="10">
        <f t="shared" si="59"/>
        <v>-2.7345531914893615E-2</v>
      </c>
    </row>
    <row r="606" spans="1:16">
      <c r="A606" s="5" t="s">
        <v>282</v>
      </c>
      <c r="B606" s="6" t="s">
        <v>283</v>
      </c>
      <c r="C606" s="7">
        <v>17872.58772</v>
      </c>
      <c r="D606" s="7">
        <v>26126.611629999999</v>
      </c>
      <c r="E606" s="7">
        <v>3683.3222000000001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3683.3222000000001</v>
      </c>
      <c r="L606" s="7">
        <f t="shared" si="55"/>
        <v>26126.611629999999</v>
      </c>
      <c r="M606" s="7">
        <f t="shared" si="56"/>
        <v>0</v>
      </c>
      <c r="N606" s="7">
        <f t="shared" si="57"/>
        <v>26126.611629999999</v>
      </c>
      <c r="O606" s="7">
        <f t="shared" si="58"/>
        <v>3683.3222000000001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26126.611629999999</v>
      </c>
      <c r="E607" s="10">
        <v>3683.3222000000001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3683.3222000000001</v>
      </c>
      <c r="L607" s="10">
        <f t="shared" si="55"/>
        <v>26126.611629999999</v>
      </c>
      <c r="M607" s="10">
        <f t="shared" si="56"/>
        <v>0</v>
      </c>
      <c r="N607" s="10">
        <f t="shared" si="57"/>
        <v>26126.611629999999</v>
      </c>
      <c r="O607" s="10">
        <f t="shared" si="58"/>
        <v>3683.3222000000001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2974.9666699999998</v>
      </c>
      <c r="G608" s="7">
        <v>0</v>
      </c>
      <c r="H608" s="7">
        <v>2974.9666699999998</v>
      </c>
      <c r="I608" s="7">
        <v>0</v>
      </c>
      <c r="J608" s="7">
        <v>0</v>
      </c>
      <c r="K608" s="7">
        <f t="shared" si="54"/>
        <v>5949.9333299999998</v>
      </c>
      <c r="L608" s="7">
        <f t="shared" si="55"/>
        <v>104124.03333000001</v>
      </c>
      <c r="M608" s="7">
        <f t="shared" si="56"/>
        <v>33.33333337068202</v>
      </c>
      <c r="N608" s="7">
        <f t="shared" si="57"/>
        <v>104124.03333000001</v>
      </c>
      <c r="O608" s="7">
        <f t="shared" si="58"/>
        <v>5949.9333299999998</v>
      </c>
      <c r="P608" s="7">
        <f t="shared" si="59"/>
        <v>33.33333337068202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2974.9666699999998</v>
      </c>
      <c r="G609" s="10">
        <v>0</v>
      </c>
      <c r="H609" s="10">
        <v>2974.9666699999998</v>
      </c>
      <c r="I609" s="10">
        <v>0</v>
      </c>
      <c r="J609" s="10">
        <v>0</v>
      </c>
      <c r="K609" s="10">
        <f t="shared" si="54"/>
        <v>5949.9333299999998</v>
      </c>
      <c r="L609" s="10">
        <f t="shared" si="55"/>
        <v>104124.03333000001</v>
      </c>
      <c r="M609" s="10">
        <f t="shared" si="56"/>
        <v>33.33333337068202</v>
      </c>
      <c r="N609" s="10">
        <f t="shared" si="57"/>
        <v>104124.03333000001</v>
      </c>
      <c r="O609" s="10">
        <f t="shared" si="58"/>
        <v>5949.9333299999998</v>
      </c>
      <c r="P609" s="10">
        <f t="shared" si="59"/>
        <v>33.33333337068202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730.22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730.22</v>
      </c>
      <c r="L610" s="7">
        <f t="shared" si="55"/>
        <v>8401.6309999999994</v>
      </c>
      <c r="M610" s="7">
        <f t="shared" si="56"/>
        <v>0</v>
      </c>
      <c r="N610" s="7">
        <f t="shared" si="57"/>
        <v>8401.6309999999994</v>
      </c>
      <c r="O610" s="7">
        <f t="shared" si="58"/>
        <v>730.22</v>
      </c>
      <c r="P610" s="7">
        <f t="shared" si="59"/>
        <v>0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730.22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730.22</v>
      </c>
      <c r="L611" s="10">
        <f t="shared" si="55"/>
        <v>8401.6309999999994</v>
      </c>
      <c r="M611" s="10">
        <f t="shared" si="56"/>
        <v>0</v>
      </c>
      <c r="N611" s="10">
        <f t="shared" si="57"/>
        <v>8401.6309999999994</v>
      </c>
      <c r="O611" s="10">
        <f t="shared" si="58"/>
        <v>730.22</v>
      </c>
      <c r="P611" s="10">
        <f t="shared" si="59"/>
        <v>0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2396049.0971100023</v>
      </c>
      <c r="E614" s="7">
        <v>212932.44099999999</v>
      </c>
      <c r="F614" s="7">
        <v>34511.537410000004</v>
      </c>
      <c r="G614" s="7">
        <v>1072.9064799999999</v>
      </c>
      <c r="H614" s="7">
        <v>36099.755440000001</v>
      </c>
      <c r="I614" s="7">
        <v>5261.6231400000052</v>
      </c>
      <c r="J614" s="7">
        <v>14730.043110000004</v>
      </c>
      <c r="K614" s="7">
        <f t="shared" si="54"/>
        <v>178420.90359</v>
      </c>
      <c r="L614" s="7">
        <f t="shared" si="55"/>
        <v>2361537.5597000024</v>
      </c>
      <c r="M614" s="7">
        <f t="shared" si="56"/>
        <v>16.207740468254908</v>
      </c>
      <c r="N614" s="7">
        <f t="shared" si="57"/>
        <v>2359949.3416700023</v>
      </c>
      <c r="O614" s="7">
        <f t="shared" si="58"/>
        <v>176832.68555999998</v>
      </c>
      <c r="P614" s="7">
        <f t="shared" si="59"/>
        <v>16.953619312521759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7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15.8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15.8</v>
      </c>
      <c r="L6" s="7">
        <f t="shared" ref="L6:L69" si="1">D6-F6</f>
        <v>22008.594400000002</v>
      </c>
      <c r="M6" s="7">
        <f t="shared" ref="M6:M69" si="2">IF(E6=0,0,(F6/E6)*100)</f>
        <v>0</v>
      </c>
      <c r="N6" s="7">
        <f t="shared" ref="N6:N69" si="3">D6-H6</f>
        <v>22008.594400000002</v>
      </c>
      <c r="O6" s="7">
        <f t="shared" ref="O6:O69" si="4">E6-H6</f>
        <v>15.8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295</v>
      </c>
      <c r="B8" s="9" t="s">
        <v>296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297</v>
      </c>
      <c r="B9" s="9" t="s">
        <v>298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299</v>
      </c>
      <c r="B11" s="9" t="s">
        <v>300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2299.8540000000003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2299.8540000000003</v>
      </c>
      <c r="M14" s="7">
        <f t="shared" si="2"/>
        <v>0</v>
      </c>
      <c r="N14" s="7">
        <f t="shared" si="3"/>
        <v>2299.8540000000003</v>
      </c>
      <c r="O14" s="7">
        <f t="shared" si="4"/>
        <v>0</v>
      </c>
      <c r="P14" s="7">
        <f t="shared" si="5"/>
        <v>0</v>
      </c>
    </row>
    <row r="15" spans="1:16" ht="25.5">
      <c r="A15" s="8" t="s">
        <v>301</v>
      </c>
      <c r="B15" s="9" t="s">
        <v>302</v>
      </c>
      <c r="C15" s="10">
        <v>2000.0040000000001</v>
      </c>
      <c r="D15" s="10">
        <v>2299.8540000000003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2299.8540000000003</v>
      </c>
      <c r="M15" s="10">
        <f t="shared" si="2"/>
        <v>0</v>
      </c>
      <c r="N15" s="10">
        <f t="shared" si="3"/>
        <v>2299.8540000000003</v>
      </c>
      <c r="O15" s="10">
        <f t="shared" si="4"/>
        <v>0</v>
      </c>
      <c r="P15" s="10">
        <f t="shared" si="5"/>
        <v>0</v>
      </c>
    </row>
    <row r="16" spans="1:16" ht="25.5">
      <c r="A16" s="5" t="s">
        <v>303</v>
      </c>
      <c r="B16" s="6" t="s">
        <v>304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237</v>
      </c>
      <c r="B17" s="9" t="s">
        <v>238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0</v>
      </c>
      <c r="P18" s="7">
        <f t="shared" si="5"/>
        <v>0</v>
      </c>
    </row>
    <row r="19" spans="1:16">
      <c r="A19" s="8" t="s">
        <v>297</v>
      </c>
      <c r="B19" s="9" t="s">
        <v>298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74782.493999999992</v>
      </c>
      <c r="E20" s="7">
        <v>6767.7046666666674</v>
      </c>
      <c r="F20" s="7">
        <v>580.99914999999999</v>
      </c>
      <c r="G20" s="7">
        <v>0</v>
      </c>
      <c r="H20" s="7">
        <v>344.52020000000005</v>
      </c>
      <c r="I20" s="7">
        <v>580.99914999999999</v>
      </c>
      <c r="J20" s="7">
        <v>30.581640000000004</v>
      </c>
      <c r="K20" s="7">
        <f t="shared" si="0"/>
        <v>6186.7055166666678</v>
      </c>
      <c r="L20" s="7">
        <f t="shared" si="1"/>
        <v>74201.494849999988</v>
      </c>
      <c r="M20" s="7">
        <f t="shared" si="2"/>
        <v>8.5848774232366516</v>
      </c>
      <c r="N20" s="7">
        <f t="shared" si="3"/>
        <v>74437.973799999992</v>
      </c>
      <c r="O20" s="7">
        <f t="shared" si="4"/>
        <v>6423.1844666666675</v>
      </c>
      <c r="P20" s="7">
        <f t="shared" si="5"/>
        <v>5.0906506263029412</v>
      </c>
    </row>
    <row r="21" spans="1:16">
      <c r="A21" s="5" t="s">
        <v>74</v>
      </c>
      <c r="B21" s="6" t="s">
        <v>75</v>
      </c>
      <c r="C21" s="7">
        <v>34776.038</v>
      </c>
      <c r="D21" s="7">
        <v>34997.251000000004</v>
      </c>
      <c r="E21" s="7">
        <v>3208.79925</v>
      </c>
      <c r="F21" s="7">
        <v>0</v>
      </c>
      <c r="G21" s="7">
        <v>0</v>
      </c>
      <c r="H21" s="7">
        <v>81.509999999999991</v>
      </c>
      <c r="I21" s="7">
        <v>0</v>
      </c>
      <c r="J21" s="7">
        <v>0.67500000000000004</v>
      </c>
      <c r="K21" s="7">
        <f t="shared" si="0"/>
        <v>3208.79925</v>
      </c>
      <c r="L21" s="7">
        <f t="shared" si="1"/>
        <v>34997.251000000004</v>
      </c>
      <c r="M21" s="7">
        <f t="shared" si="2"/>
        <v>0</v>
      </c>
      <c r="N21" s="7">
        <f t="shared" si="3"/>
        <v>34915.741000000002</v>
      </c>
      <c r="O21" s="7">
        <f t="shared" si="4"/>
        <v>3127.2892499999998</v>
      </c>
      <c r="P21" s="7">
        <f t="shared" si="5"/>
        <v>2.5402025383794262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39.5</v>
      </c>
      <c r="I22" s="10">
        <v>0</v>
      </c>
      <c r="J22" s="10">
        <v>0.67500000000000004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-39.5</v>
      </c>
      <c r="O22" s="10">
        <f t="shared" si="4"/>
        <v>-39.5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34257.351000000002</v>
      </c>
      <c r="O23" s="10">
        <f t="shared" si="4"/>
        <v>2854.77925</v>
      </c>
      <c r="P23" s="10">
        <f t="shared" si="5"/>
        <v>0</v>
      </c>
    </row>
    <row r="24" spans="1:16">
      <c r="A24" s="8" t="s">
        <v>29</v>
      </c>
      <c r="B24" s="9" t="s">
        <v>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0.01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-0.01</v>
      </c>
      <c r="O24" s="10">
        <f t="shared" si="4"/>
        <v>-0.01</v>
      </c>
      <c r="P24" s="10">
        <f t="shared" si="5"/>
        <v>0</v>
      </c>
    </row>
    <row r="25" spans="1:16" ht="25.5">
      <c r="A25" s="8" t="s">
        <v>295</v>
      </c>
      <c r="B25" s="9" t="s">
        <v>296</v>
      </c>
      <c r="C25" s="10">
        <v>518.68700000000001</v>
      </c>
      <c r="D25" s="10">
        <v>739.9</v>
      </c>
      <c r="E25" s="10">
        <v>354.02</v>
      </c>
      <c r="F25" s="10">
        <v>0</v>
      </c>
      <c r="G25" s="10">
        <v>0</v>
      </c>
      <c r="H25" s="10">
        <v>42</v>
      </c>
      <c r="I25" s="10">
        <v>0</v>
      </c>
      <c r="J25" s="10">
        <v>0</v>
      </c>
      <c r="K25" s="10">
        <f t="shared" si="0"/>
        <v>354.02</v>
      </c>
      <c r="L25" s="10">
        <f t="shared" si="1"/>
        <v>739.9</v>
      </c>
      <c r="M25" s="10">
        <f t="shared" si="2"/>
        <v>0</v>
      </c>
      <c r="N25" s="10">
        <f t="shared" si="3"/>
        <v>697.9</v>
      </c>
      <c r="O25" s="10">
        <f t="shared" si="4"/>
        <v>312.02</v>
      </c>
      <c r="P25" s="10">
        <f t="shared" si="5"/>
        <v>11.863736512061466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26409.843000000001</v>
      </c>
      <c r="E26" s="7">
        <v>2549.3304166666667</v>
      </c>
      <c r="F26" s="7">
        <v>0</v>
      </c>
      <c r="G26" s="7">
        <v>0</v>
      </c>
      <c r="H26" s="7">
        <v>69.404520000000005</v>
      </c>
      <c r="I26" s="7">
        <v>0</v>
      </c>
      <c r="J26" s="7">
        <v>0</v>
      </c>
      <c r="K26" s="7">
        <f t="shared" si="0"/>
        <v>2549.3304166666667</v>
      </c>
      <c r="L26" s="7">
        <f t="shared" si="1"/>
        <v>26409.843000000001</v>
      </c>
      <c r="M26" s="7">
        <f t="shared" si="2"/>
        <v>0</v>
      </c>
      <c r="N26" s="7">
        <f t="shared" si="3"/>
        <v>26340.438480000001</v>
      </c>
      <c r="O26" s="7">
        <f t="shared" si="4"/>
        <v>2479.9258966666666</v>
      </c>
      <c r="P26" s="7">
        <f t="shared" si="5"/>
        <v>2.7224607507232701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1.88679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1048.11321</v>
      </c>
      <c r="O27" s="10">
        <f t="shared" si="4"/>
        <v>85.613209999999995</v>
      </c>
      <c r="P27" s="10">
        <f t="shared" si="5"/>
        <v>2.1563314285714288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0.41508999999999996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230.58491000000001</v>
      </c>
      <c r="O28" s="10">
        <f t="shared" si="4"/>
        <v>18.834910000000001</v>
      </c>
      <c r="P28" s="10">
        <f t="shared" si="5"/>
        <v>2.1563116883116882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35</v>
      </c>
      <c r="O29" s="10">
        <f t="shared" si="4"/>
        <v>2.9166666666666665</v>
      </c>
      <c r="P29" s="10">
        <f t="shared" si="5"/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15.22467</v>
      </c>
      <c r="I30" s="10">
        <v>0</v>
      </c>
      <c r="J30" s="10">
        <v>0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23254.124330000002</v>
      </c>
      <c r="O30" s="10">
        <f t="shared" si="4"/>
        <v>1923.8877466666668</v>
      </c>
      <c r="P30" s="10">
        <f t="shared" si="5"/>
        <v>0.78513601734195482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 ht="25.5">
      <c r="A35" s="8" t="s">
        <v>295</v>
      </c>
      <c r="B35" s="9" t="s">
        <v>296</v>
      </c>
      <c r="C35" s="10">
        <v>1644</v>
      </c>
      <c r="D35" s="10">
        <v>1745.4940000000001</v>
      </c>
      <c r="E35" s="10">
        <v>493.96800000000002</v>
      </c>
      <c r="F35" s="10">
        <v>0</v>
      </c>
      <c r="G35" s="10">
        <v>0</v>
      </c>
      <c r="H35" s="10">
        <v>51.877970000000005</v>
      </c>
      <c r="I35" s="10">
        <v>0</v>
      </c>
      <c r="J35" s="10">
        <v>0</v>
      </c>
      <c r="K35" s="10">
        <f t="shared" si="0"/>
        <v>493.96800000000002</v>
      </c>
      <c r="L35" s="10">
        <f t="shared" si="1"/>
        <v>1745.4940000000001</v>
      </c>
      <c r="M35" s="10">
        <f t="shared" si="2"/>
        <v>0</v>
      </c>
      <c r="N35" s="10">
        <f t="shared" si="3"/>
        <v>1693.6160300000001</v>
      </c>
      <c r="O35" s="10">
        <f t="shared" si="4"/>
        <v>442.09003000000001</v>
      </c>
      <c r="P35" s="10">
        <f t="shared" si="5"/>
        <v>10.502293670845075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193.60568000000001</v>
      </c>
      <c r="I36" s="7">
        <v>0</v>
      </c>
      <c r="J36" s="7">
        <v>29.906639999999999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11921.294319999999</v>
      </c>
      <c r="O36" s="7">
        <f t="shared" si="4"/>
        <v>815.96931999999981</v>
      </c>
      <c r="P36" s="7">
        <f t="shared" si="5"/>
        <v>19.176948716043885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3998.5</v>
      </c>
      <c r="O37" s="10">
        <f t="shared" si="4"/>
        <v>333.20833333333331</v>
      </c>
      <c r="P37" s="10">
        <f t="shared" si="5"/>
        <v>0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73.125</v>
      </c>
      <c r="L38" s="10">
        <f t="shared" si="1"/>
        <v>877.5</v>
      </c>
      <c r="M38" s="10">
        <f t="shared" si="2"/>
        <v>0</v>
      </c>
      <c r="N38" s="10">
        <f t="shared" si="3"/>
        <v>877.5</v>
      </c>
      <c r="O38" s="10">
        <f t="shared" si="4"/>
        <v>73.125</v>
      </c>
      <c r="P38" s="10">
        <f t="shared" si="5"/>
        <v>0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45.269269999999999</v>
      </c>
      <c r="I39" s="10">
        <v>0</v>
      </c>
      <c r="J39" s="10">
        <v>0</v>
      </c>
      <c r="K39" s="10">
        <f t="shared" si="0"/>
        <v>184.28333333333336</v>
      </c>
      <c r="L39" s="10">
        <f t="shared" si="1"/>
        <v>2211.4</v>
      </c>
      <c r="M39" s="10">
        <f t="shared" si="2"/>
        <v>0</v>
      </c>
      <c r="N39" s="10">
        <f t="shared" si="3"/>
        <v>2166.1307300000003</v>
      </c>
      <c r="O39" s="10">
        <f t="shared" si="4"/>
        <v>139.01406333333335</v>
      </c>
      <c r="P39" s="10">
        <f t="shared" si="5"/>
        <v>24.565037532784658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0.76</v>
      </c>
      <c r="I40" s="10">
        <v>0</v>
      </c>
      <c r="J40" s="10">
        <v>0</v>
      </c>
      <c r="K40" s="10">
        <f t="shared" si="0"/>
        <v>1.8083333333333333</v>
      </c>
      <c r="L40" s="10">
        <f t="shared" si="1"/>
        <v>21.7</v>
      </c>
      <c r="M40" s="10">
        <f t="shared" si="2"/>
        <v>0</v>
      </c>
      <c r="N40" s="10">
        <f t="shared" si="3"/>
        <v>20.939999999999998</v>
      </c>
      <c r="O40" s="10">
        <f t="shared" si="4"/>
        <v>1.0483333333333333</v>
      </c>
      <c r="P40" s="10">
        <f t="shared" si="5"/>
        <v>42.027649769585253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3.2486000000000002</v>
      </c>
      <c r="I41" s="10">
        <v>0</v>
      </c>
      <c r="J41" s="10">
        <v>1.8352000000000002</v>
      </c>
      <c r="K41" s="10">
        <f t="shared" si="0"/>
        <v>70.325000000000003</v>
      </c>
      <c r="L41" s="10">
        <f t="shared" si="1"/>
        <v>843.9</v>
      </c>
      <c r="M41" s="10">
        <f t="shared" si="2"/>
        <v>0</v>
      </c>
      <c r="N41" s="10">
        <f t="shared" si="3"/>
        <v>840.65139999999997</v>
      </c>
      <c r="O41" s="10">
        <f t="shared" si="4"/>
        <v>67.076400000000007</v>
      </c>
      <c r="P41" s="10">
        <f t="shared" si="5"/>
        <v>4.6194098826875223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12.473220000000001</v>
      </c>
      <c r="I42" s="10">
        <v>0</v>
      </c>
      <c r="J42" s="10">
        <v>0</v>
      </c>
      <c r="K42" s="10">
        <f t="shared" si="0"/>
        <v>57.550000000000004</v>
      </c>
      <c r="L42" s="10">
        <f t="shared" si="1"/>
        <v>690.6</v>
      </c>
      <c r="M42" s="10">
        <f t="shared" si="2"/>
        <v>0</v>
      </c>
      <c r="N42" s="10">
        <f t="shared" si="3"/>
        <v>678.12678000000005</v>
      </c>
      <c r="O42" s="10">
        <f t="shared" si="4"/>
        <v>45.076779999999999</v>
      </c>
      <c r="P42" s="10">
        <f t="shared" si="5"/>
        <v>21.673709817549959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4.125</v>
      </c>
      <c r="L43" s="10">
        <f t="shared" si="1"/>
        <v>49.5</v>
      </c>
      <c r="M43" s="10">
        <f t="shared" si="2"/>
        <v>0</v>
      </c>
      <c r="N43" s="10">
        <f t="shared" si="3"/>
        <v>49.5</v>
      </c>
      <c r="O43" s="10">
        <f t="shared" si="4"/>
        <v>4.125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54.39179</v>
      </c>
      <c r="I44" s="10">
        <v>0</v>
      </c>
      <c r="J44" s="10">
        <v>0</v>
      </c>
      <c r="K44" s="10">
        <f t="shared" si="0"/>
        <v>113.3</v>
      </c>
      <c r="L44" s="10">
        <f t="shared" si="1"/>
        <v>1359.6000000000001</v>
      </c>
      <c r="M44" s="10">
        <f t="shared" si="2"/>
        <v>0</v>
      </c>
      <c r="N44" s="10">
        <f t="shared" si="3"/>
        <v>1305.2082100000002</v>
      </c>
      <c r="O44" s="10">
        <f t="shared" si="4"/>
        <v>58.908209999999997</v>
      </c>
      <c r="P44" s="10">
        <f t="shared" si="5"/>
        <v>48.006875551632831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13.591139999999999</v>
      </c>
      <c r="I45" s="10">
        <v>0</v>
      </c>
      <c r="J45" s="10">
        <v>12.847020000000001</v>
      </c>
      <c r="K45" s="10">
        <f t="shared" si="0"/>
        <v>26.533333333333331</v>
      </c>
      <c r="L45" s="10">
        <f t="shared" si="1"/>
        <v>318.40000000000003</v>
      </c>
      <c r="M45" s="10">
        <f t="shared" si="2"/>
        <v>0</v>
      </c>
      <c r="N45" s="10">
        <f t="shared" si="3"/>
        <v>304.80886000000004</v>
      </c>
      <c r="O45" s="10">
        <f t="shared" si="4"/>
        <v>12.942193333333332</v>
      </c>
      <c r="P45" s="10">
        <f t="shared" si="5"/>
        <v>51.222889447236184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15</v>
      </c>
      <c r="I46" s="10">
        <v>0</v>
      </c>
      <c r="J46" s="10">
        <v>0</v>
      </c>
      <c r="K46" s="10">
        <f t="shared" si="0"/>
        <v>61.283333333333339</v>
      </c>
      <c r="L46" s="10">
        <f t="shared" si="1"/>
        <v>735.4</v>
      </c>
      <c r="M46" s="10">
        <f t="shared" si="2"/>
        <v>0</v>
      </c>
      <c r="N46" s="10">
        <f t="shared" si="3"/>
        <v>720.4</v>
      </c>
      <c r="O46" s="10">
        <f t="shared" si="4"/>
        <v>46.283333333333339</v>
      </c>
      <c r="P46" s="10">
        <f t="shared" si="5"/>
        <v>24.476475387544191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5.5316599999999996</v>
      </c>
      <c r="I47" s="10">
        <v>0</v>
      </c>
      <c r="J47" s="10">
        <v>0</v>
      </c>
      <c r="K47" s="10">
        <f t="shared" si="0"/>
        <v>5.625</v>
      </c>
      <c r="L47" s="10">
        <f t="shared" si="1"/>
        <v>67.5</v>
      </c>
      <c r="M47" s="10">
        <f t="shared" si="2"/>
        <v>0</v>
      </c>
      <c r="N47" s="10">
        <f t="shared" si="3"/>
        <v>61.968339999999998</v>
      </c>
      <c r="O47" s="10">
        <f t="shared" si="4"/>
        <v>9.3340000000000423E-2</v>
      </c>
      <c r="P47" s="10">
        <f t="shared" si="5"/>
        <v>98.340622222222223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2.125</v>
      </c>
      <c r="L48" s="10">
        <f t="shared" si="1"/>
        <v>25.5</v>
      </c>
      <c r="M48" s="10">
        <f t="shared" si="2"/>
        <v>0</v>
      </c>
      <c r="N48" s="10">
        <f t="shared" si="3"/>
        <v>25.5</v>
      </c>
      <c r="O48" s="10">
        <f t="shared" si="4"/>
        <v>2.125</v>
      </c>
      <c r="P48" s="10">
        <f t="shared" si="5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43.34</v>
      </c>
      <c r="I49" s="10">
        <v>0</v>
      </c>
      <c r="J49" s="10">
        <v>12.08</v>
      </c>
      <c r="K49" s="10">
        <f t="shared" si="0"/>
        <v>54.475000000000001</v>
      </c>
      <c r="L49" s="10">
        <f t="shared" si="1"/>
        <v>653.70000000000005</v>
      </c>
      <c r="M49" s="10">
        <f t="shared" si="2"/>
        <v>0</v>
      </c>
      <c r="N49" s="10">
        <f t="shared" si="3"/>
        <v>610.36</v>
      </c>
      <c r="O49" s="10">
        <f t="shared" si="4"/>
        <v>11.134999999999998</v>
      </c>
      <c r="P49" s="10">
        <f t="shared" si="5"/>
        <v>79.559430931620014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1.5416666666666667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1.5416666666666667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3.1444200000000002</v>
      </c>
      <c r="K51" s="10">
        <f t="shared" si="0"/>
        <v>1.5833333333333333</v>
      </c>
      <c r="L51" s="10">
        <f t="shared" si="1"/>
        <v>19</v>
      </c>
      <c r="M51" s="10">
        <f t="shared" si="2"/>
        <v>0</v>
      </c>
      <c r="N51" s="10">
        <f t="shared" si="3"/>
        <v>19</v>
      </c>
      <c r="O51" s="10">
        <f t="shared" si="4"/>
        <v>1.5833333333333333</v>
      </c>
      <c r="P51" s="10">
        <f t="shared" si="5"/>
        <v>0</v>
      </c>
    </row>
    <row r="52" spans="1:16" ht="25.5">
      <c r="A52" s="8" t="s">
        <v>295</v>
      </c>
      <c r="B52" s="9" t="s">
        <v>296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18.683333333333334</v>
      </c>
      <c r="L52" s="10">
        <f t="shared" si="1"/>
        <v>224.20000000000002</v>
      </c>
      <c r="M52" s="10">
        <f t="shared" si="2"/>
        <v>0</v>
      </c>
      <c r="N52" s="10">
        <f t="shared" si="3"/>
        <v>224.20000000000002</v>
      </c>
      <c r="O52" s="10">
        <f t="shared" si="4"/>
        <v>18.683333333333334</v>
      </c>
      <c r="P52" s="10">
        <f t="shared" si="5"/>
        <v>0</v>
      </c>
    </row>
    <row r="53" spans="1:16">
      <c r="A53" s="5" t="s">
        <v>98</v>
      </c>
      <c r="B53" s="6" t="s">
        <v>99</v>
      </c>
      <c r="C53" s="7">
        <v>0</v>
      </c>
      <c r="D53" s="7">
        <v>60.5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60.5</v>
      </c>
      <c r="M53" s="7">
        <f t="shared" si="2"/>
        <v>0</v>
      </c>
      <c r="N53" s="7">
        <f t="shared" si="3"/>
        <v>60.5</v>
      </c>
      <c r="O53" s="7">
        <f t="shared" si="4"/>
        <v>0</v>
      </c>
      <c r="P53" s="7">
        <f t="shared" si="5"/>
        <v>0</v>
      </c>
    </row>
    <row r="54" spans="1:16" ht="25.5">
      <c r="A54" s="8" t="s">
        <v>295</v>
      </c>
      <c r="B54" s="9" t="s">
        <v>296</v>
      </c>
      <c r="C54" s="10">
        <v>0</v>
      </c>
      <c r="D54" s="10">
        <v>60.5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60.5</v>
      </c>
      <c r="M54" s="10">
        <f t="shared" si="2"/>
        <v>0</v>
      </c>
      <c r="N54" s="10">
        <f t="shared" si="3"/>
        <v>60.5</v>
      </c>
      <c r="O54" s="10">
        <f t="shared" si="4"/>
        <v>0</v>
      </c>
      <c r="P54" s="10">
        <f t="shared" si="5"/>
        <v>0</v>
      </c>
    </row>
    <row r="55" spans="1:16">
      <c r="A55" s="5" t="s">
        <v>305</v>
      </c>
      <c r="B55" s="6" t="s">
        <v>306</v>
      </c>
      <c r="C55" s="7">
        <v>1200</v>
      </c>
      <c r="D55" s="7">
        <v>1200</v>
      </c>
      <c r="E55" s="7">
        <v>0</v>
      </c>
      <c r="F55" s="7">
        <v>580.99914999999999</v>
      </c>
      <c r="G55" s="7">
        <v>0</v>
      </c>
      <c r="H55" s="7">
        <v>0</v>
      </c>
      <c r="I55" s="7">
        <v>580.99914999999999</v>
      </c>
      <c r="J55" s="7">
        <v>0</v>
      </c>
      <c r="K55" s="7">
        <f t="shared" si="0"/>
        <v>-580.99914999999999</v>
      </c>
      <c r="L55" s="7">
        <f t="shared" si="1"/>
        <v>619.00085000000001</v>
      </c>
      <c r="M55" s="7">
        <f t="shared" si="2"/>
        <v>0</v>
      </c>
      <c r="N55" s="7">
        <f t="shared" si="3"/>
        <v>1200</v>
      </c>
      <c r="O55" s="7">
        <f t="shared" si="4"/>
        <v>0</v>
      </c>
      <c r="P55" s="7">
        <f t="shared" si="5"/>
        <v>0</v>
      </c>
    </row>
    <row r="56" spans="1:16">
      <c r="A56" s="8" t="s">
        <v>297</v>
      </c>
      <c r="B56" s="9" t="s">
        <v>298</v>
      </c>
      <c r="C56" s="10">
        <v>1200</v>
      </c>
      <c r="D56" s="10">
        <v>1200</v>
      </c>
      <c r="E56" s="10">
        <v>0</v>
      </c>
      <c r="F56" s="10">
        <v>580.99914999999999</v>
      </c>
      <c r="G56" s="10">
        <v>0</v>
      </c>
      <c r="H56" s="10">
        <v>0</v>
      </c>
      <c r="I56" s="10">
        <v>580.99914999999999</v>
      </c>
      <c r="J56" s="10">
        <v>0</v>
      </c>
      <c r="K56" s="10">
        <f t="shared" si="0"/>
        <v>-580.99914999999999</v>
      </c>
      <c r="L56" s="10">
        <f t="shared" si="1"/>
        <v>619.00085000000001</v>
      </c>
      <c r="M56" s="10">
        <f t="shared" si="2"/>
        <v>0</v>
      </c>
      <c r="N56" s="10">
        <f t="shared" si="3"/>
        <v>1200</v>
      </c>
      <c r="O56" s="10">
        <f t="shared" si="4"/>
        <v>0</v>
      </c>
      <c r="P56" s="10">
        <f t="shared" si="5"/>
        <v>0</v>
      </c>
    </row>
    <row r="57" spans="1:16">
      <c r="A57" s="5" t="s">
        <v>102</v>
      </c>
      <c r="B57" s="6" t="s">
        <v>103</v>
      </c>
      <c r="C57" s="7">
        <v>0</v>
      </c>
      <c r="D57" s="7">
        <v>26623</v>
      </c>
      <c r="E57" s="7">
        <v>0</v>
      </c>
      <c r="F57" s="7">
        <v>258.94</v>
      </c>
      <c r="G57" s="7">
        <v>0</v>
      </c>
      <c r="H57" s="7">
        <v>258.94</v>
      </c>
      <c r="I57" s="7">
        <v>0</v>
      </c>
      <c r="J57" s="7">
        <v>0</v>
      </c>
      <c r="K57" s="7">
        <f t="shared" si="0"/>
        <v>-258.94</v>
      </c>
      <c r="L57" s="7">
        <f t="shared" si="1"/>
        <v>26364.06</v>
      </c>
      <c r="M57" s="7">
        <f t="shared" si="2"/>
        <v>0</v>
      </c>
      <c r="N57" s="7">
        <f t="shared" si="3"/>
        <v>26364.06</v>
      </c>
      <c r="O57" s="7">
        <f t="shared" si="4"/>
        <v>-258.94</v>
      </c>
      <c r="P57" s="7">
        <f t="shared" si="5"/>
        <v>0</v>
      </c>
    </row>
    <row r="58" spans="1:16">
      <c r="A58" s="5" t="s">
        <v>119</v>
      </c>
      <c r="B58" s="6" t="s">
        <v>120</v>
      </c>
      <c r="C58" s="7">
        <v>0</v>
      </c>
      <c r="D58" s="7">
        <v>26623</v>
      </c>
      <c r="E58" s="7">
        <v>0</v>
      </c>
      <c r="F58" s="7">
        <v>258.94</v>
      </c>
      <c r="G58" s="7">
        <v>0</v>
      </c>
      <c r="H58" s="7">
        <v>258.94</v>
      </c>
      <c r="I58" s="7">
        <v>0</v>
      </c>
      <c r="J58" s="7">
        <v>0</v>
      </c>
      <c r="K58" s="7">
        <f t="shared" si="0"/>
        <v>-258.94</v>
      </c>
      <c r="L58" s="7">
        <f t="shared" si="1"/>
        <v>26364.06</v>
      </c>
      <c r="M58" s="7">
        <f t="shared" si="2"/>
        <v>0</v>
      </c>
      <c r="N58" s="7">
        <f t="shared" si="3"/>
        <v>26364.06</v>
      </c>
      <c r="O58" s="7">
        <f t="shared" si="4"/>
        <v>-258.94</v>
      </c>
      <c r="P58" s="7">
        <f t="shared" si="5"/>
        <v>0</v>
      </c>
    </row>
    <row r="59" spans="1:16" ht="25.5">
      <c r="A59" s="8" t="s">
        <v>301</v>
      </c>
      <c r="B59" s="9" t="s">
        <v>302</v>
      </c>
      <c r="C59" s="10">
        <v>0</v>
      </c>
      <c r="D59" s="10">
        <v>26623</v>
      </c>
      <c r="E59" s="10">
        <v>0</v>
      </c>
      <c r="F59" s="10">
        <v>258.94</v>
      </c>
      <c r="G59" s="10">
        <v>0</v>
      </c>
      <c r="H59" s="10">
        <v>258.94</v>
      </c>
      <c r="I59" s="10">
        <v>0</v>
      </c>
      <c r="J59" s="10">
        <v>0</v>
      </c>
      <c r="K59" s="10">
        <f t="shared" si="0"/>
        <v>-258.94</v>
      </c>
      <c r="L59" s="10">
        <f t="shared" si="1"/>
        <v>26364.06</v>
      </c>
      <c r="M59" s="10">
        <f t="shared" si="2"/>
        <v>0</v>
      </c>
      <c r="N59" s="10">
        <f t="shared" si="3"/>
        <v>26364.06</v>
      </c>
      <c r="O59" s="10">
        <f t="shared" si="4"/>
        <v>-258.94</v>
      </c>
      <c r="P59" s="10">
        <f t="shared" si="5"/>
        <v>0</v>
      </c>
    </row>
    <row r="60" spans="1:16" ht="25.5">
      <c r="A60" s="5" t="s">
        <v>127</v>
      </c>
      <c r="B60" s="6" t="s">
        <v>128</v>
      </c>
      <c r="C60" s="7">
        <v>28.8</v>
      </c>
      <c r="D60" s="7">
        <v>50.8</v>
      </c>
      <c r="E60" s="7">
        <v>2.4000000000000004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2.4000000000000004</v>
      </c>
      <c r="L60" s="7">
        <f t="shared" si="1"/>
        <v>50.8</v>
      </c>
      <c r="M60" s="7">
        <f t="shared" si="2"/>
        <v>0</v>
      </c>
      <c r="N60" s="7">
        <f t="shared" si="3"/>
        <v>50.8</v>
      </c>
      <c r="O60" s="7">
        <f t="shared" si="4"/>
        <v>2.4000000000000004</v>
      </c>
      <c r="P60" s="7">
        <f t="shared" si="5"/>
        <v>0</v>
      </c>
    </row>
    <row r="61" spans="1:16" ht="51">
      <c r="A61" s="5" t="s">
        <v>139</v>
      </c>
      <c r="B61" s="6" t="s">
        <v>140</v>
      </c>
      <c r="C61" s="7">
        <v>28.8</v>
      </c>
      <c r="D61" s="7">
        <v>28.8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2.4000000000000004</v>
      </c>
      <c r="L61" s="7">
        <f t="shared" si="1"/>
        <v>28.8</v>
      </c>
      <c r="M61" s="7">
        <f t="shared" si="2"/>
        <v>0</v>
      </c>
      <c r="N61" s="7">
        <f t="shared" si="3"/>
        <v>28.8</v>
      </c>
      <c r="O61" s="7">
        <f t="shared" si="4"/>
        <v>2.4000000000000004</v>
      </c>
      <c r="P61" s="7">
        <f t="shared" si="5"/>
        <v>0</v>
      </c>
    </row>
    <row r="62" spans="1:16">
      <c r="A62" s="8" t="s">
        <v>27</v>
      </c>
      <c r="B62" s="9" t="s">
        <v>28</v>
      </c>
      <c r="C62" s="10">
        <v>15</v>
      </c>
      <c r="D62" s="10">
        <v>15</v>
      </c>
      <c r="E62" s="10">
        <v>1.25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1.25</v>
      </c>
      <c r="L62" s="10">
        <f t="shared" si="1"/>
        <v>15</v>
      </c>
      <c r="M62" s="10">
        <f t="shared" si="2"/>
        <v>0</v>
      </c>
      <c r="N62" s="10">
        <f t="shared" si="3"/>
        <v>15</v>
      </c>
      <c r="O62" s="10">
        <f t="shared" si="4"/>
        <v>1.25</v>
      </c>
      <c r="P62" s="10">
        <f t="shared" si="5"/>
        <v>0</v>
      </c>
    </row>
    <row r="63" spans="1:16">
      <c r="A63" s="8" t="s">
        <v>78</v>
      </c>
      <c r="B63" s="9" t="s">
        <v>79</v>
      </c>
      <c r="C63" s="10">
        <v>13.8</v>
      </c>
      <c r="D63" s="10">
        <v>13.8</v>
      </c>
      <c r="E63" s="10">
        <v>1.1500000000000001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1.1500000000000001</v>
      </c>
      <c r="L63" s="10">
        <f t="shared" si="1"/>
        <v>13.8</v>
      </c>
      <c r="M63" s="10">
        <f t="shared" si="2"/>
        <v>0</v>
      </c>
      <c r="N63" s="10">
        <f t="shared" si="3"/>
        <v>13.8</v>
      </c>
      <c r="O63" s="10">
        <f t="shared" si="4"/>
        <v>1.1500000000000001</v>
      </c>
      <c r="P63" s="10">
        <f t="shared" si="5"/>
        <v>0</v>
      </c>
    </row>
    <row r="64" spans="1:16" ht="25.5">
      <c r="A64" s="5" t="s">
        <v>141</v>
      </c>
      <c r="B64" s="6" t="s">
        <v>142</v>
      </c>
      <c r="C64" s="7">
        <v>0</v>
      </c>
      <c r="D64" s="7">
        <v>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22</v>
      </c>
      <c r="M64" s="7">
        <f t="shared" si="2"/>
        <v>0</v>
      </c>
      <c r="N64" s="7">
        <f t="shared" si="3"/>
        <v>22</v>
      </c>
      <c r="O64" s="7">
        <f t="shared" si="4"/>
        <v>0</v>
      </c>
      <c r="P64" s="7">
        <f t="shared" si="5"/>
        <v>0</v>
      </c>
    </row>
    <row r="65" spans="1:16" ht="25.5">
      <c r="A65" s="8" t="s">
        <v>295</v>
      </c>
      <c r="B65" s="9" t="s">
        <v>296</v>
      </c>
      <c r="C65" s="10">
        <v>0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22</v>
      </c>
      <c r="M65" s="10">
        <f t="shared" si="2"/>
        <v>0</v>
      </c>
      <c r="N65" s="10">
        <f t="shared" si="3"/>
        <v>22</v>
      </c>
      <c r="O65" s="10">
        <f t="shared" si="4"/>
        <v>0</v>
      </c>
      <c r="P65" s="10">
        <f t="shared" si="5"/>
        <v>0</v>
      </c>
    </row>
    <row r="66" spans="1:16">
      <c r="A66" s="5" t="s">
        <v>154</v>
      </c>
      <c r="B66" s="6" t="s">
        <v>155</v>
      </c>
      <c r="C66" s="7">
        <v>6164.3999999999987</v>
      </c>
      <c r="D66" s="7">
        <v>6328.3999999999987</v>
      </c>
      <c r="E66" s="7">
        <v>500.78333333333336</v>
      </c>
      <c r="F66" s="7">
        <v>0</v>
      </c>
      <c r="G66" s="7">
        <v>0</v>
      </c>
      <c r="H66" s="7">
        <v>9.7101100000000002</v>
      </c>
      <c r="I66" s="7">
        <v>0</v>
      </c>
      <c r="J66" s="7">
        <v>0.38438</v>
      </c>
      <c r="K66" s="7">
        <f t="shared" si="0"/>
        <v>500.78333333333336</v>
      </c>
      <c r="L66" s="7">
        <f t="shared" si="1"/>
        <v>6328.3999999999987</v>
      </c>
      <c r="M66" s="7">
        <f t="shared" si="2"/>
        <v>0</v>
      </c>
      <c r="N66" s="7">
        <f t="shared" si="3"/>
        <v>6318.6898899999987</v>
      </c>
      <c r="O66" s="7">
        <f t="shared" si="4"/>
        <v>491.07322333333337</v>
      </c>
      <c r="P66" s="7">
        <f t="shared" si="5"/>
        <v>1.9389842579958065</v>
      </c>
    </row>
    <row r="67" spans="1:16">
      <c r="A67" s="5" t="s">
        <v>157</v>
      </c>
      <c r="B67" s="6" t="s">
        <v>158</v>
      </c>
      <c r="C67" s="7">
        <v>5649.3999999999987</v>
      </c>
      <c r="D67" s="7">
        <v>5649.3999999999987</v>
      </c>
      <c r="E67" s="7">
        <v>470.78333333333342</v>
      </c>
      <c r="F67" s="7">
        <v>0</v>
      </c>
      <c r="G67" s="7">
        <v>0</v>
      </c>
      <c r="H67" s="7">
        <v>9.6249099999999999</v>
      </c>
      <c r="I67" s="7">
        <v>0</v>
      </c>
      <c r="J67" s="7">
        <v>0.38438</v>
      </c>
      <c r="K67" s="7">
        <f t="shared" si="0"/>
        <v>470.78333333333342</v>
      </c>
      <c r="L67" s="7">
        <f t="shared" si="1"/>
        <v>5649.3999999999987</v>
      </c>
      <c r="M67" s="7">
        <f t="shared" si="2"/>
        <v>0</v>
      </c>
      <c r="N67" s="7">
        <f t="shared" si="3"/>
        <v>5639.7750899999992</v>
      </c>
      <c r="O67" s="7">
        <f t="shared" si="4"/>
        <v>461.15842333333342</v>
      </c>
      <c r="P67" s="7">
        <f t="shared" si="5"/>
        <v>2.0444457818529398</v>
      </c>
    </row>
    <row r="68" spans="1:16">
      <c r="A68" s="8" t="s">
        <v>23</v>
      </c>
      <c r="B68" s="9" t="s">
        <v>24</v>
      </c>
      <c r="C68" s="10">
        <v>4253.8999999999996</v>
      </c>
      <c r="D68" s="10">
        <v>4253.8999999999996</v>
      </c>
      <c r="E68" s="10">
        <v>354.49166666666667</v>
      </c>
      <c r="F68" s="10">
        <v>0</v>
      </c>
      <c r="G68" s="10">
        <v>0</v>
      </c>
      <c r="H68" s="10">
        <v>3.11998</v>
      </c>
      <c r="I68" s="10">
        <v>0</v>
      </c>
      <c r="J68" s="10">
        <v>0</v>
      </c>
      <c r="K68" s="10">
        <f t="shared" si="0"/>
        <v>354.49166666666667</v>
      </c>
      <c r="L68" s="10">
        <f t="shared" si="1"/>
        <v>4253.8999999999996</v>
      </c>
      <c r="M68" s="10">
        <f t="shared" si="2"/>
        <v>0</v>
      </c>
      <c r="N68" s="10">
        <f t="shared" si="3"/>
        <v>4250.7800199999992</v>
      </c>
      <c r="O68" s="10">
        <f t="shared" si="4"/>
        <v>351.37168666666668</v>
      </c>
      <c r="P68" s="10">
        <f t="shared" si="5"/>
        <v>0.88012788264886332</v>
      </c>
    </row>
    <row r="69" spans="1:16">
      <c r="A69" s="8" t="s">
        <v>25</v>
      </c>
      <c r="B69" s="9" t="s">
        <v>26</v>
      </c>
      <c r="C69" s="10">
        <v>893.2</v>
      </c>
      <c r="D69" s="10">
        <v>893.2</v>
      </c>
      <c r="E69" s="10">
        <v>74.433333333333337</v>
      </c>
      <c r="F69" s="10">
        <v>0</v>
      </c>
      <c r="G69" s="10">
        <v>0</v>
      </c>
      <c r="H69" s="10">
        <v>0.68640000000000001</v>
      </c>
      <c r="I69" s="10">
        <v>0</v>
      </c>
      <c r="J69" s="10">
        <v>0</v>
      </c>
      <c r="K69" s="10">
        <f t="shared" si="0"/>
        <v>74.433333333333337</v>
      </c>
      <c r="L69" s="10">
        <f t="shared" si="1"/>
        <v>893.2</v>
      </c>
      <c r="M69" s="10">
        <f t="shared" si="2"/>
        <v>0</v>
      </c>
      <c r="N69" s="10">
        <f t="shared" si="3"/>
        <v>892.5136</v>
      </c>
      <c r="O69" s="10">
        <f t="shared" si="4"/>
        <v>73.746933333333331</v>
      </c>
      <c r="P69" s="10">
        <f t="shared" si="5"/>
        <v>0.922167487684729</v>
      </c>
    </row>
    <row r="70" spans="1:16">
      <c r="A70" s="8" t="s">
        <v>27</v>
      </c>
      <c r="B70" s="9" t="s">
        <v>28</v>
      </c>
      <c r="C70" s="10">
        <v>63.1</v>
      </c>
      <c r="D70" s="10">
        <v>63.1</v>
      </c>
      <c r="E70" s="10">
        <v>5.2583333333333329</v>
      </c>
      <c r="F70" s="10">
        <v>0</v>
      </c>
      <c r="G70" s="10">
        <v>0</v>
      </c>
      <c r="H70" s="10">
        <v>3.3385799999999999</v>
      </c>
      <c r="I70" s="10">
        <v>0</v>
      </c>
      <c r="J70" s="10">
        <v>0</v>
      </c>
      <c r="K70" s="10">
        <f t="shared" ref="K70:K133" si="6">E70-F70</f>
        <v>5.2583333333333329</v>
      </c>
      <c r="L70" s="10">
        <f t="shared" ref="L70:L133" si="7">D70-F70</f>
        <v>63.1</v>
      </c>
      <c r="M70" s="10">
        <f t="shared" ref="M70:M133" si="8">IF(E70=0,0,(F70/E70)*100)</f>
        <v>0</v>
      </c>
      <c r="N70" s="10">
        <f t="shared" ref="N70:N133" si="9">D70-H70</f>
        <v>59.761420000000001</v>
      </c>
      <c r="O70" s="10">
        <f t="shared" ref="O70:O133" si="10">E70-H70</f>
        <v>1.919753333333333</v>
      </c>
      <c r="P70" s="10">
        <f t="shared" ref="P70:P133" si="11">IF(E70=0,0,(H70/E70)*100)</f>
        <v>63.491220285261498</v>
      </c>
    </row>
    <row r="71" spans="1:16">
      <c r="A71" s="8" t="s">
        <v>29</v>
      </c>
      <c r="B71" s="9" t="s">
        <v>30</v>
      </c>
      <c r="C71" s="10">
        <v>99.100000000000009</v>
      </c>
      <c r="D71" s="10">
        <v>99.100000000000009</v>
      </c>
      <c r="E71" s="10">
        <v>8.2583333333333346</v>
      </c>
      <c r="F71" s="10">
        <v>0</v>
      </c>
      <c r="G71" s="10">
        <v>0</v>
      </c>
      <c r="H71" s="10">
        <v>0.02</v>
      </c>
      <c r="I71" s="10">
        <v>0</v>
      </c>
      <c r="J71" s="10">
        <v>0.38438</v>
      </c>
      <c r="K71" s="10">
        <f t="shared" si="6"/>
        <v>8.2583333333333346</v>
      </c>
      <c r="L71" s="10">
        <f t="shared" si="7"/>
        <v>99.100000000000009</v>
      </c>
      <c r="M71" s="10">
        <f t="shared" si="8"/>
        <v>0</v>
      </c>
      <c r="N71" s="10">
        <f t="shared" si="9"/>
        <v>99.080000000000013</v>
      </c>
      <c r="O71" s="10">
        <f t="shared" si="10"/>
        <v>8.2383333333333351</v>
      </c>
      <c r="P71" s="10">
        <f t="shared" si="11"/>
        <v>0.24217961654894044</v>
      </c>
    </row>
    <row r="72" spans="1:16">
      <c r="A72" s="8" t="s">
        <v>33</v>
      </c>
      <c r="B72" s="9" t="s">
        <v>34</v>
      </c>
      <c r="C72" s="10">
        <v>89.9</v>
      </c>
      <c r="D72" s="10">
        <v>89.9</v>
      </c>
      <c r="E72" s="10">
        <v>7.4916666666666671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7.4916666666666671</v>
      </c>
      <c r="L72" s="10">
        <f t="shared" si="7"/>
        <v>89.9</v>
      </c>
      <c r="M72" s="10">
        <f t="shared" si="8"/>
        <v>0</v>
      </c>
      <c r="N72" s="10">
        <f t="shared" si="9"/>
        <v>89.9</v>
      </c>
      <c r="O72" s="10">
        <f t="shared" si="10"/>
        <v>7.4916666666666671</v>
      </c>
      <c r="P72" s="10">
        <f t="shared" si="11"/>
        <v>0</v>
      </c>
    </row>
    <row r="73" spans="1:16">
      <c r="A73" s="8" t="s">
        <v>35</v>
      </c>
      <c r="B73" s="9" t="s">
        <v>36</v>
      </c>
      <c r="C73" s="10">
        <v>5.7</v>
      </c>
      <c r="D73" s="10">
        <v>5.7</v>
      </c>
      <c r="E73" s="10">
        <v>0.47500000000000003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0.47500000000000003</v>
      </c>
      <c r="L73" s="10">
        <f t="shared" si="7"/>
        <v>5.7</v>
      </c>
      <c r="M73" s="10">
        <f t="shared" si="8"/>
        <v>0</v>
      </c>
      <c r="N73" s="10">
        <f t="shared" si="9"/>
        <v>5.7</v>
      </c>
      <c r="O73" s="10">
        <f t="shared" si="10"/>
        <v>0.47500000000000003</v>
      </c>
      <c r="P73" s="10">
        <f t="shared" si="11"/>
        <v>0</v>
      </c>
    </row>
    <row r="74" spans="1:16">
      <c r="A74" s="8" t="s">
        <v>37</v>
      </c>
      <c r="B74" s="9" t="s">
        <v>38</v>
      </c>
      <c r="C74" s="10">
        <v>46.9</v>
      </c>
      <c r="D74" s="10">
        <v>46.9</v>
      </c>
      <c r="E74" s="10">
        <v>3.9083333333333337</v>
      </c>
      <c r="F74" s="10">
        <v>0</v>
      </c>
      <c r="G74" s="10">
        <v>0</v>
      </c>
      <c r="H74" s="10">
        <v>0.79752999999999996</v>
      </c>
      <c r="I74" s="10">
        <v>0</v>
      </c>
      <c r="J74" s="10">
        <v>0</v>
      </c>
      <c r="K74" s="10">
        <f t="shared" si="6"/>
        <v>3.9083333333333337</v>
      </c>
      <c r="L74" s="10">
        <f t="shared" si="7"/>
        <v>46.9</v>
      </c>
      <c r="M74" s="10">
        <f t="shared" si="8"/>
        <v>0</v>
      </c>
      <c r="N74" s="10">
        <f t="shared" si="9"/>
        <v>46.102469999999997</v>
      </c>
      <c r="O74" s="10">
        <f t="shared" si="10"/>
        <v>3.1108033333333336</v>
      </c>
      <c r="P74" s="10">
        <f t="shared" si="11"/>
        <v>20.405884861407248</v>
      </c>
    </row>
    <row r="75" spans="1:16">
      <c r="A75" s="8" t="s">
        <v>39</v>
      </c>
      <c r="B75" s="9" t="s">
        <v>40</v>
      </c>
      <c r="C75" s="10">
        <v>21.400000000000002</v>
      </c>
      <c r="D75" s="10">
        <v>21.400000000000002</v>
      </c>
      <c r="E75" s="10">
        <v>1.7833333333333332</v>
      </c>
      <c r="F75" s="10">
        <v>0</v>
      </c>
      <c r="G75" s="10">
        <v>0</v>
      </c>
      <c r="H75" s="10">
        <v>1.66242</v>
      </c>
      <c r="I75" s="10">
        <v>0</v>
      </c>
      <c r="J75" s="10">
        <v>0</v>
      </c>
      <c r="K75" s="10">
        <f t="shared" si="6"/>
        <v>1.7833333333333332</v>
      </c>
      <c r="L75" s="10">
        <f t="shared" si="7"/>
        <v>21.400000000000002</v>
      </c>
      <c r="M75" s="10">
        <f t="shared" si="8"/>
        <v>0</v>
      </c>
      <c r="N75" s="10">
        <f t="shared" si="9"/>
        <v>19.737580000000001</v>
      </c>
      <c r="O75" s="10">
        <f t="shared" si="10"/>
        <v>0.12091333333333321</v>
      </c>
      <c r="P75" s="10">
        <f t="shared" si="11"/>
        <v>93.219813084112161</v>
      </c>
    </row>
    <row r="76" spans="1:16" ht="25.5">
      <c r="A76" s="8" t="s">
        <v>295</v>
      </c>
      <c r="B76" s="9" t="s">
        <v>296</v>
      </c>
      <c r="C76" s="10">
        <v>176.20000000000002</v>
      </c>
      <c r="D76" s="10">
        <v>176.20000000000002</v>
      </c>
      <c r="E76" s="10">
        <v>14.683333333333334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14.683333333333334</v>
      </c>
      <c r="L76" s="10">
        <f t="shared" si="7"/>
        <v>176.20000000000002</v>
      </c>
      <c r="M76" s="10">
        <f t="shared" si="8"/>
        <v>0</v>
      </c>
      <c r="N76" s="10">
        <f t="shared" si="9"/>
        <v>176.20000000000002</v>
      </c>
      <c r="O76" s="10">
        <f t="shared" si="10"/>
        <v>14.683333333333334</v>
      </c>
      <c r="P76" s="10">
        <f t="shared" si="11"/>
        <v>0</v>
      </c>
    </row>
    <row r="77" spans="1:16">
      <c r="A77" s="5" t="s">
        <v>159</v>
      </c>
      <c r="B77" s="6" t="s">
        <v>160</v>
      </c>
      <c r="C77" s="7">
        <v>60</v>
      </c>
      <c r="D77" s="7">
        <v>60</v>
      </c>
      <c r="E77" s="7">
        <v>5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5</v>
      </c>
      <c r="L77" s="7">
        <f t="shared" si="7"/>
        <v>60</v>
      </c>
      <c r="M77" s="7">
        <f t="shared" si="8"/>
        <v>0</v>
      </c>
      <c r="N77" s="7">
        <f t="shared" si="9"/>
        <v>60</v>
      </c>
      <c r="O77" s="7">
        <f t="shared" si="10"/>
        <v>5</v>
      </c>
      <c r="P77" s="7">
        <f t="shared" si="11"/>
        <v>0</v>
      </c>
    </row>
    <row r="78" spans="1:16">
      <c r="A78" s="8" t="s">
        <v>27</v>
      </c>
      <c r="B78" s="9" t="s">
        <v>28</v>
      </c>
      <c r="C78" s="10">
        <v>40</v>
      </c>
      <c r="D78" s="10">
        <v>40</v>
      </c>
      <c r="E78" s="10">
        <v>3.3333333333333335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3.3333333333333335</v>
      </c>
      <c r="L78" s="10">
        <f t="shared" si="7"/>
        <v>40</v>
      </c>
      <c r="M78" s="10">
        <f t="shared" si="8"/>
        <v>0</v>
      </c>
      <c r="N78" s="10">
        <f t="shared" si="9"/>
        <v>40</v>
      </c>
      <c r="O78" s="10">
        <f t="shared" si="10"/>
        <v>3.3333333333333335</v>
      </c>
      <c r="P78" s="10">
        <f t="shared" si="11"/>
        <v>0</v>
      </c>
    </row>
    <row r="79" spans="1:16">
      <c r="A79" s="8" t="s">
        <v>29</v>
      </c>
      <c r="B79" s="9" t="s">
        <v>30</v>
      </c>
      <c r="C79" s="10">
        <v>14</v>
      </c>
      <c r="D79" s="10">
        <v>14</v>
      </c>
      <c r="E79" s="10">
        <v>1.1666666666666667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1.1666666666666667</v>
      </c>
      <c r="L79" s="10">
        <f t="shared" si="7"/>
        <v>14</v>
      </c>
      <c r="M79" s="10">
        <f t="shared" si="8"/>
        <v>0</v>
      </c>
      <c r="N79" s="10">
        <f t="shared" si="9"/>
        <v>14</v>
      </c>
      <c r="O79" s="10">
        <f t="shared" si="10"/>
        <v>1.1666666666666667</v>
      </c>
      <c r="P79" s="10">
        <f t="shared" si="11"/>
        <v>0</v>
      </c>
    </row>
    <row r="80" spans="1:16">
      <c r="A80" s="8" t="s">
        <v>31</v>
      </c>
      <c r="B80" s="9" t="s">
        <v>32</v>
      </c>
      <c r="C80" s="10">
        <v>5</v>
      </c>
      <c r="D80" s="10">
        <v>5</v>
      </c>
      <c r="E80" s="10">
        <v>0.41666666666666669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0.41666666666666669</v>
      </c>
      <c r="L80" s="10">
        <f t="shared" si="7"/>
        <v>5</v>
      </c>
      <c r="M80" s="10">
        <f t="shared" si="8"/>
        <v>0</v>
      </c>
      <c r="N80" s="10">
        <f t="shared" si="9"/>
        <v>5</v>
      </c>
      <c r="O80" s="10">
        <f t="shared" si="10"/>
        <v>0.41666666666666669</v>
      </c>
      <c r="P80" s="10">
        <f t="shared" si="11"/>
        <v>0</v>
      </c>
    </row>
    <row r="81" spans="1:16">
      <c r="A81" s="8" t="s">
        <v>37</v>
      </c>
      <c r="B81" s="9" t="s">
        <v>38</v>
      </c>
      <c r="C81" s="10">
        <v>1</v>
      </c>
      <c r="D81" s="10">
        <v>1</v>
      </c>
      <c r="E81" s="10">
        <v>8.3333333333333329E-2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8.3333333333333329E-2</v>
      </c>
      <c r="L81" s="10">
        <f t="shared" si="7"/>
        <v>1</v>
      </c>
      <c r="M81" s="10">
        <f t="shared" si="8"/>
        <v>0</v>
      </c>
      <c r="N81" s="10">
        <f t="shared" si="9"/>
        <v>1</v>
      </c>
      <c r="O81" s="10">
        <f t="shared" si="10"/>
        <v>8.3333333333333329E-2</v>
      </c>
      <c r="P81" s="10">
        <f t="shared" si="11"/>
        <v>0</v>
      </c>
    </row>
    <row r="82" spans="1:16" ht="25.5">
      <c r="A82" s="5" t="s">
        <v>161</v>
      </c>
      <c r="B82" s="6" t="s">
        <v>162</v>
      </c>
      <c r="C82" s="7">
        <v>405</v>
      </c>
      <c r="D82" s="7">
        <v>405</v>
      </c>
      <c r="E82" s="7">
        <v>24.999999999999996</v>
      </c>
      <c r="F82" s="7">
        <v>0</v>
      </c>
      <c r="G82" s="7">
        <v>0</v>
      </c>
      <c r="H82" s="7">
        <v>8.5199999999999998E-2</v>
      </c>
      <c r="I82" s="7">
        <v>0</v>
      </c>
      <c r="J82" s="7">
        <v>0</v>
      </c>
      <c r="K82" s="7">
        <f t="shared" si="6"/>
        <v>24.999999999999996</v>
      </c>
      <c r="L82" s="7">
        <f t="shared" si="7"/>
        <v>405</v>
      </c>
      <c r="M82" s="7">
        <f t="shared" si="8"/>
        <v>0</v>
      </c>
      <c r="N82" s="7">
        <f t="shared" si="9"/>
        <v>404.91480000000001</v>
      </c>
      <c r="O82" s="7">
        <f t="shared" si="10"/>
        <v>24.914799999999996</v>
      </c>
      <c r="P82" s="7">
        <f t="shared" si="11"/>
        <v>0.34080000000000005</v>
      </c>
    </row>
    <row r="83" spans="1:16">
      <c r="A83" s="8" t="s">
        <v>23</v>
      </c>
      <c r="B83" s="9" t="s">
        <v>24</v>
      </c>
      <c r="C83" s="10">
        <v>180</v>
      </c>
      <c r="D83" s="10">
        <v>180</v>
      </c>
      <c r="E83" s="10">
        <v>15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15</v>
      </c>
      <c r="L83" s="10">
        <f t="shared" si="7"/>
        <v>180</v>
      </c>
      <c r="M83" s="10">
        <f t="shared" si="8"/>
        <v>0</v>
      </c>
      <c r="N83" s="10">
        <f t="shared" si="9"/>
        <v>180</v>
      </c>
      <c r="O83" s="10">
        <f t="shared" si="10"/>
        <v>15</v>
      </c>
      <c r="P83" s="10">
        <f t="shared" si="11"/>
        <v>0</v>
      </c>
    </row>
    <row r="84" spans="1:16">
      <c r="A84" s="8" t="s">
        <v>25</v>
      </c>
      <c r="B84" s="9" t="s">
        <v>26</v>
      </c>
      <c r="C84" s="10">
        <v>40</v>
      </c>
      <c r="D84" s="10">
        <v>40</v>
      </c>
      <c r="E84" s="10">
        <v>3.3333333333333335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3.3333333333333335</v>
      </c>
      <c r="L84" s="10">
        <f t="shared" si="7"/>
        <v>40</v>
      </c>
      <c r="M84" s="10">
        <f t="shared" si="8"/>
        <v>0</v>
      </c>
      <c r="N84" s="10">
        <f t="shared" si="9"/>
        <v>40</v>
      </c>
      <c r="O84" s="10">
        <f t="shared" si="10"/>
        <v>3.3333333333333335</v>
      </c>
      <c r="P84" s="10">
        <f t="shared" si="11"/>
        <v>0</v>
      </c>
    </row>
    <row r="85" spans="1:16">
      <c r="A85" s="8" t="s">
        <v>27</v>
      </c>
      <c r="B85" s="9" t="s">
        <v>28</v>
      </c>
      <c r="C85" s="10">
        <v>22</v>
      </c>
      <c r="D85" s="10">
        <v>22</v>
      </c>
      <c r="E85" s="10">
        <v>1.8333333333333333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1.8333333333333333</v>
      </c>
      <c r="L85" s="10">
        <f t="shared" si="7"/>
        <v>22</v>
      </c>
      <c r="M85" s="10">
        <f t="shared" si="8"/>
        <v>0</v>
      </c>
      <c r="N85" s="10">
        <f t="shared" si="9"/>
        <v>22</v>
      </c>
      <c r="O85" s="10">
        <f t="shared" si="10"/>
        <v>1.8333333333333333</v>
      </c>
      <c r="P85" s="10">
        <f t="shared" si="11"/>
        <v>0</v>
      </c>
    </row>
    <row r="86" spans="1:16">
      <c r="A86" s="8" t="s">
        <v>29</v>
      </c>
      <c r="B86" s="9" t="s">
        <v>30</v>
      </c>
      <c r="C86" s="10">
        <v>14.5</v>
      </c>
      <c r="D86" s="10">
        <v>14.5</v>
      </c>
      <c r="E86" s="10">
        <v>1.2083333333333333</v>
      </c>
      <c r="F86" s="10">
        <v>0</v>
      </c>
      <c r="G86" s="10">
        <v>0</v>
      </c>
      <c r="H86" s="10">
        <v>8.5199999999999998E-2</v>
      </c>
      <c r="I86" s="10">
        <v>0</v>
      </c>
      <c r="J86" s="10">
        <v>0</v>
      </c>
      <c r="K86" s="10">
        <f t="shared" si="6"/>
        <v>1.2083333333333333</v>
      </c>
      <c r="L86" s="10">
        <f t="shared" si="7"/>
        <v>14.5</v>
      </c>
      <c r="M86" s="10">
        <f t="shared" si="8"/>
        <v>0</v>
      </c>
      <c r="N86" s="10">
        <f t="shared" si="9"/>
        <v>14.4148</v>
      </c>
      <c r="O86" s="10">
        <f t="shared" si="10"/>
        <v>1.1231333333333333</v>
      </c>
      <c r="P86" s="10">
        <f t="shared" si="11"/>
        <v>7.0510344827586211</v>
      </c>
    </row>
    <row r="87" spans="1:16">
      <c r="A87" s="8" t="s">
        <v>31</v>
      </c>
      <c r="B87" s="9" t="s">
        <v>32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0.16666666666666666</v>
      </c>
      <c r="L87" s="10">
        <f t="shared" si="7"/>
        <v>2</v>
      </c>
      <c r="M87" s="10">
        <f t="shared" si="8"/>
        <v>0</v>
      </c>
      <c r="N87" s="10">
        <f t="shared" si="9"/>
        <v>2</v>
      </c>
      <c r="O87" s="10">
        <f t="shared" si="10"/>
        <v>0.16666666666666666</v>
      </c>
      <c r="P87" s="10">
        <f t="shared" si="11"/>
        <v>0</v>
      </c>
    </row>
    <row r="88" spans="1:16">
      <c r="A88" s="8" t="s">
        <v>33</v>
      </c>
      <c r="B88" s="9" t="s">
        <v>34</v>
      </c>
      <c r="C88" s="10">
        <v>11.6</v>
      </c>
      <c r="D88" s="10">
        <v>11.6</v>
      </c>
      <c r="E88" s="10">
        <v>0.96666666666666667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0.96666666666666667</v>
      </c>
      <c r="L88" s="10">
        <f t="shared" si="7"/>
        <v>11.6</v>
      </c>
      <c r="M88" s="10">
        <f t="shared" si="8"/>
        <v>0</v>
      </c>
      <c r="N88" s="10">
        <f t="shared" si="9"/>
        <v>11.6</v>
      </c>
      <c r="O88" s="10">
        <f t="shared" si="10"/>
        <v>0.96666666666666667</v>
      </c>
      <c r="P88" s="10">
        <f t="shared" si="11"/>
        <v>0</v>
      </c>
    </row>
    <row r="89" spans="1:16">
      <c r="A89" s="8" t="s">
        <v>35</v>
      </c>
      <c r="B89" s="9" t="s">
        <v>36</v>
      </c>
      <c r="C89" s="10">
        <v>1.2</v>
      </c>
      <c r="D89" s="10">
        <v>1.2</v>
      </c>
      <c r="E89" s="10">
        <v>0.1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0.1</v>
      </c>
      <c r="L89" s="10">
        <f t="shared" si="7"/>
        <v>1.2</v>
      </c>
      <c r="M89" s="10">
        <f t="shared" si="8"/>
        <v>0</v>
      </c>
      <c r="N89" s="10">
        <f t="shared" si="9"/>
        <v>1.2</v>
      </c>
      <c r="O89" s="10">
        <f t="shared" si="10"/>
        <v>0.1</v>
      </c>
      <c r="P89" s="10">
        <f t="shared" si="11"/>
        <v>0</v>
      </c>
    </row>
    <row r="90" spans="1:16">
      <c r="A90" s="8" t="s">
        <v>37</v>
      </c>
      <c r="B90" s="9" t="s">
        <v>38</v>
      </c>
      <c r="C90" s="10">
        <v>3.7</v>
      </c>
      <c r="D90" s="10">
        <v>3.7</v>
      </c>
      <c r="E90" s="10">
        <v>0.30833333333333335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0.30833333333333335</v>
      </c>
      <c r="L90" s="10">
        <f t="shared" si="7"/>
        <v>3.7</v>
      </c>
      <c r="M90" s="10">
        <f t="shared" si="8"/>
        <v>0</v>
      </c>
      <c r="N90" s="10">
        <f t="shared" si="9"/>
        <v>3.7</v>
      </c>
      <c r="O90" s="10">
        <f t="shared" si="10"/>
        <v>0.30833333333333335</v>
      </c>
      <c r="P90" s="10">
        <f t="shared" si="11"/>
        <v>0</v>
      </c>
    </row>
    <row r="91" spans="1:16" ht="25.5">
      <c r="A91" s="8" t="s">
        <v>295</v>
      </c>
      <c r="B91" s="9" t="s">
        <v>296</v>
      </c>
      <c r="C91" s="10">
        <v>130</v>
      </c>
      <c r="D91" s="10">
        <v>130</v>
      </c>
      <c r="E91" s="10">
        <v>2.0833333333333335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2.0833333333333335</v>
      </c>
      <c r="L91" s="10">
        <f t="shared" si="7"/>
        <v>130</v>
      </c>
      <c r="M91" s="10">
        <f t="shared" si="8"/>
        <v>0</v>
      </c>
      <c r="N91" s="10">
        <f t="shared" si="9"/>
        <v>130</v>
      </c>
      <c r="O91" s="10">
        <f t="shared" si="10"/>
        <v>2.0833333333333335</v>
      </c>
      <c r="P91" s="10">
        <f t="shared" si="11"/>
        <v>0</v>
      </c>
    </row>
    <row r="92" spans="1:16">
      <c r="A92" s="5" t="s">
        <v>167</v>
      </c>
      <c r="B92" s="6" t="s">
        <v>168</v>
      </c>
      <c r="C92" s="7">
        <v>50</v>
      </c>
      <c r="D92" s="7">
        <v>50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50</v>
      </c>
      <c r="M92" s="7">
        <f t="shared" si="8"/>
        <v>0</v>
      </c>
      <c r="N92" s="7">
        <f t="shared" si="9"/>
        <v>50</v>
      </c>
      <c r="O92" s="7">
        <f t="shared" si="10"/>
        <v>0</v>
      </c>
      <c r="P92" s="7">
        <f t="shared" si="11"/>
        <v>0</v>
      </c>
    </row>
    <row r="93" spans="1:16" ht="25.5">
      <c r="A93" s="8" t="s">
        <v>301</v>
      </c>
      <c r="B93" s="9" t="s">
        <v>302</v>
      </c>
      <c r="C93" s="10">
        <v>50</v>
      </c>
      <c r="D93" s="10">
        <v>50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50</v>
      </c>
      <c r="M93" s="10">
        <f t="shared" si="8"/>
        <v>0</v>
      </c>
      <c r="N93" s="10">
        <f t="shared" si="9"/>
        <v>50</v>
      </c>
      <c r="O93" s="10">
        <f t="shared" si="10"/>
        <v>0</v>
      </c>
      <c r="P93" s="10">
        <f t="shared" si="11"/>
        <v>0</v>
      </c>
    </row>
    <row r="94" spans="1:16">
      <c r="A94" s="5" t="s">
        <v>169</v>
      </c>
      <c r="B94" s="6" t="s">
        <v>170</v>
      </c>
      <c r="C94" s="7">
        <v>0</v>
      </c>
      <c r="D94" s="7">
        <v>53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53</v>
      </c>
      <c r="M94" s="7">
        <f t="shared" si="8"/>
        <v>0</v>
      </c>
      <c r="N94" s="7">
        <f t="shared" si="9"/>
        <v>53</v>
      </c>
      <c r="O94" s="7">
        <f t="shared" si="10"/>
        <v>0</v>
      </c>
      <c r="P94" s="7">
        <f t="shared" si="11"/>
        <v>0</v>
      </c>
    </row>
    <row r="95" spans="1:16" ht="25.5">
      <c r="A95" s="8" t="s">
        <v>301</v>
      </c>
      <c r="B95" s="9" t="s">
        <v>302</v>
      </c>
      <c r="C95" s="10">
        <v>0</v>
      </c>
      <c r="D95" s="10">
        <v>53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53</v>
      </c>
      <c r="M95" s="10">
        <f t="shared" si="8"/>
        <v>0</v>
      </c>
      <c r="N95" s="10">
        <f t="shared" si="9"/>
        <v>53</v>
      </c>
      <c r="O95" s="10">
        <f t="shared" si="10"/>
        <v>0</v>
      </c>
      <c r="P95" s="10">
        <f t="shared" si="11"/>
        <v>0</v>
      </c>
    </row>
    <row r="96" spans="1:16">
      <c r="A96" s="5" t="s">
        <v>307</v>
      </c>
      <c r="B96" s="6" t="s">
        <v>226</v>
      </c>
      <c r="C96" s="7">
        <v>0</v>
      </c>
      <c r="D96" s="7">
        <v>111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111</v>
      </c>
      <c r="M96" s="7">
        <f t="shared" si="8"/>
        <v>0</v>
      </c>
      <c r="N96" s="7">
        <f t="shared" si="9"/>
        <v>111</v>
      </c>
      <c r="O96" s="7">
        <f t="shared" si="10"/>
        <v>0</v>
      </c>
      <c r="P96" s="7">
        <f t="shared" si="11"/>
        <v>0</v>
      </c>
    </row>
    <row r="97" spans="1:16" ht="25.5">
      <c r="A97" s="8" t="s">
        <v>301</v>
      </c>
      <c r="B97" s="9" t="s">
        <v>302</v>
      </c>
      <c r="C97" s="10">
        <v>0</v>
      </c>
      <c r="D97" s="10">
        <v>111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111</v>
      </c>
      <c r="M97" s="10">
        <f t="shared" si="8"/>
        <v>0</v>
      </c>
      <c r="N97" s="10">
        <f t="shared" si="9"/>
        <v>111</v>
      </c>
      <c r="O97" s="10">
        <f t="shared" si="10"/>
        <v>0</v>
      </c>
      <c r="P97" s="10">
        <f t="shared" si="11"/>
        <v>0</v>
      </c>
    </row>
    <row r="98" spans="1:16" ht="25.5">
      <c r="A98" s="5" t="s">
        <v>173</v>
      </c>
      <c r="B98" s="6" t="s">
        <v>174</v>
      </c>
      <c r="C98" s="7">
        <v>4808.5</v>
      </c>
      <c r="D98" s="7">
        <v>4808.5</v>
      </c>
      <c r="E98" s="7">
        <v>389.90000000000003</v>
      </c>
      <c r="F98" s="7">
        <v>222.93486999999999</v>
      </c>
      <c r="G98" s="7">
        <v>0</v>
      </c>
      <c r="H98" s="7">
        <v>222.95806999999999</v>
      </c>
      <c r="I98" s="7">
        <v>0</v>
      </c>
      <c r="J98" s="7">
        <v>0</v>
      </c>
      <c r="K98" s="7">
        <f t="shared" si="6"/>
        <v>166.96513000000004</v>
      </c>
      <c r="L98" s="7">
        <f t="shared" si="7"/>
        <v>4585.56513</v>
      </c>
      <c r="M98" s="7">
        <f t="shared" si="8"/>
        <v>57.177448063606043</v>
      </c>
      <c r="N98" s="7">
        <f t="shared" si="9"/>
        <v>4585.5419300000003</v>
      </c>
      <c r="O98" s="7">
        <f t="shared" si="10"/>
        <v>166.94193000000004</v>
      </c>
      <c r="P98" s="7">
        <f t="shared" si="11"/>
        <v>57.183398307258258</v>
      </c>
    </row>
    <row r="99" spans="1:16">
      <c r="A99" s="5" t="s">
        <v>181</v>
      </c>
      <c r="B99" s="6" t="s">
        <v>182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2.3199999999999998E-2</v>
      </c>
      <c r="I99" s="7">
        <v>0</v>
      </c>
      <c r="J99" s="7">
        <v>0</v>
      </c>
      <c r="K99" s="7">
        <f t="shared" si="6"/>
        <v>0</v>
      </c>
      <c r="L99" s="7">
        <f t="shared" si="7"/>
        <v>0</v>
      </c>
      <c r="M99" s="7">
        <f t="shared" si="8"/>
        <v>0</v>
      </c>
      <c r="N99" s="7">
        <f t="shared" si="9"/>
        <v>-2.3199999999999998E-2</v>
      </c>
      <c r="O99" s="7">
        <f t="shared" si="10"/>
        <v>-2.3199999999999998E-2</v>
      </c>
      <c r="P99" s="7">
        <f t="shared" si="11"/>
        <v>0</v>
      </c>
    </row>
    <row r="100" spans="1:16">
      <c r="A100" s="8" t="s">
        <v>80</v>
      </c>
      <c r="B100" s="9" t="s">
        <v>81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2.3199999999999998E-2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-2.3199999999999998E-2</v>
      </c>
      <c r="O100" s="10">
        <f t="shared" si="10"/>
        <v>-2.3199999999999998E-2</v>
      </c>
      <c r="P100" s="10">
        <f t="shared" si="11"/>
        <v>0</v>
      </c>
    </row>
    <row r="101" spans="1:16">
      <c r="A101" s="5" t="s">
        <v>308</v>
      </c>
      <c r="B101" s="6" t="s">
        <v>309</v>
      </c>
      <c r="C101" s="7">
        <v>4808.5</v>
      </c>
      <c r="D101" s="7">
        <v>4808.5</v>
      </c>
      <c r="E101" s="7">
        <v>389.90000000000003</v>
      </c>
      <c r="F101" s="7">
        <v>222.93486999999999</v>
      </c>
      <c r="G101" s="7">
        <v>0</v>
      </c>
      <c r="H101" s="7">
        <v>222.93486999999999</v>
      </c>
      <c r="I101" s="7">
        <v>0</v>
      </c>
      <c r="J101" s="7">
        <v>0</v>
      </c>
      <c r="K101" s="7">
        <f t="shared" si="6"/>
        <v>166.96513000000004</v>
      </c>
      <c r="L101" s="7">
        <f t="shared" si="7"/>
        <v>4585.56513</v>
      </c>
      <c r="M101" s="7">
        <f t="shared" si="8"/>
        <v>57.177448063606043</v>
      </c>
      <c r="N101" s="7">
        <f t="shared" si="9"/>
        <v>4585.56513</v>
      </c>
      <c r="O101" s="7">
        <f t="shared" si="10"/>
        <v>166.96513000000004</v>
      </c>
      <c r="P101" s="7">
        <f t="shared" si="11"/>
        <v>57.177448063606043</v>
      </c>
    </row>
    <row r="102" spans="1:16" ht="25.5">
      <c r="A102" s="8" t="s">
        <v>301</v>
      </c>
      <c r="B102" s="9" t="s">
        <v>302</v>
      </c>
      <c r="C102" s="10">
        <v>4808.5</v>
      </c>
      <c r="D102" s="10">
        <v>4808.5</v>
      </c>
      <c r="E102" s="10">
        <v>389.90000000000003</v>
      </c>
      <c r="F102" s="10">
        <v>222.93486999999999</v>
      </c>
      <c r="G102" s="10">
        <v>0</v>
      </c>
      <c r="H102" s="10">
        <v>222.93486999999999</v>
      </c>
      <c r="I102" s="10">
        <v>0</v>
      </c>
      <c r="J102" s="10">
        <v>0</v>
      </c>
      <c r="K102" s="10">
        <f t="shared" si="6"/>
        <v>166.96513000000004</v>
      </c>
      <c r="L102" s="10">
        <f t="shared" si="7"/>
        <v>4585.56513</v>
      </c>
      <c r="M102" s="10">
        <f t="shared" si="8"/>
        <v>57.177448063606043</v>
      </c>
      <c r="N102" s="10">
        <f t="shared" si="9"/>
        <v>4585.56513</v>
      </c>
      <c r="O102" s="10">
        <f t="shared" si="10"/>
        <v>166.96513000000004</v>
      </c>
      <c r="P102" s="10">
        <f t="shared" si="11"/>
        <v>57.177448063606043</v>
      </c>
    </row>
    <row r="103" spans="1:16" ht="25.5">
      <c r="A103" s="5" t="s">
        <v>198</v>
      </c>
      <c r="B103" s="6" t="s">
        <v>199</v>
      </c>
      <c r="C103" s="7">
        <v>15488.82603</v>
      </c>
      <c r="D103" s="7">
        <v>15799.82303</v>
      </c>
      <c r="E103" s="7">
        <v>2725</v>
      </c>
      <c r="F103" s="7">
        <v>656.64599999999996</v>
      </c>
      <c r="G103" s="7">
        <v>0</v>
      </c>
      <c r="H103" s="7">
        <v>659.88599999999997</v>
      </c>
      <c r="I103" s="7">
        <v>0</v>
      </c>
      <c r="J103" s="7">
        <v>0</v>
      </c>
      <c r="K103" s="7">
        <f t="shared" si="6"/>
        <v>2068.3540000000003</v>
      </c>
      <c r="L103" s="7">
        <f t="shared" si="7"/>
        <v>15143.177029999999</v>
      </c>
      <c r="M103" s="7">
        <f t="shared" si="8"/>
        <v>24.097100917431192</v>
      </c>
      <c r="N103" s="7">
        <f t="shared" si="9"/>
        <v>15139.937029999999</v>
      </c>
      <c r="O103" s="7">
        <f t="shared" si="10"/>
        <v>2065.114</v>
      </c>
      <c r="P103" s="7">
        <f t="shared" si="11"/>
        <v>24.215999999999998</v>
      </c>
    </row>
    <row r="104" spans="1:16" ht="25.5">
      <c r="A104" s="5" t="s">
        <v>205</v>
      </c>
      <c r="B104" s="6" t="s">
        <v>206</v>
      </c>
      <c r="C104" s="7">
        <v>0</v>
      </c>
      <c r="D104" s="7">
        <v>310.99700000000001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310.99700000000001</v>
      </c>
      <c r="M104" s="7">
        <f t="shared" si="8"/>
        <v>0</v>
      </c>
      <c r="N104" s="7">
        <f t="shared" si="9"/>
        <v>310.99700000000001</v>
      </c>
      <c r="O104" s="7">
        <f t="shared" si="10"/>
        <v>0</v>
      </c>
      <c r="P104" s="7">
        <f t="shared" si="11"/>
        <v>0</v>
      </c>
    </row>
    <row r="105" spans="1:16" ht="25.5">
      <c r="A105" s="8" t="s">
        <v>301</v>
      </c>
      <c r="B105" s="9" t="s">
        <v>302</v>
      </c>
      <c r="C105" s="10">
        <v>0</v>
      </c>
      <c r="D105" s="10">
        <v>310.99700000000001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310.99700000000001</v>
      </c>
      <c r="M105" s="10">
        <f t="shared" si="8"/>
        <v>0</v>
      </c>
      <c r="N105" s="10">
        <f t="shared" si="9"/>
        <v>310.99700000000001</v>
      </c>
      <c r="O105" s="10">
        <f t="shared" si="10"/>
        <v>0</v>
      </c>
      <c r="P105" s="10">
        <f t="shared" si="11"/>
        <v>0</v>
      </c>
    </row>
    <row r="106" spans="1:16">
      <c r="A106" s="5" t="s">
        <v>310</v>
      </c>
      <c r="B106" s="6" t="s">
        <v>311</v>
      </c>
      <c r="C106" s="7">
        <v>14588.82603</v>
      </c>
      <c r="D106" s="7">
        <v>14588.82603</v>
      </c>
      <c r="E106" s="7">
        <v>2650</v>
      </c>
      <c r="F106" s="7">
        <v>656.64599999999996</v>
      </c>
      <c r="G106" s="7">
        <v>0</v>
      </c>
      <c r="H106" s="7">
        <v>659.88599999999997</v>
      </c>
      <c r="I106" s="7">
        <v>0</v>
      </c>
      <c r="J106" s="7">
        <v>0</v>
      </c>
      <c r="K106" s="7">
        <f t="shared" si="6"/>
        <v>1993.354</v>
      </c>
      <c r="L106" s="7">
        <f t="shared" si="7"/>
        <v>13932.18003</v>
      </c>
      <c r="M106" s="7">
        <f t="shared" si="8"/>
        <v>24.779094339622638</v>
      </c>
      <c r="N106" s="7">
        <f t="shared" si="9"/>
        <v>13928.94003</v>
      </c>
      <c r="O106" s="7">
        <f t="shared" si="10"/>
        <v>1990.114</v>
      </c>
      <c r="P106" s="7">
        <f t="shared" si="11"/>
        <v>24.901358490566036</v>
      </c>
    </row>
    <row r="107" spans="1:16">
      <c r="A107" s="8" t="s">
        <v>312</v>
      </c>
      <c r="B107" s="9" t="s">
        <v>313</v>
      </c>
      <c r="C107" s="10">
        <v>239.90334000000001</v>
      </c>
      <c r="D107" s="10">
        <v>239.90334000000001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239.90334000000001</v>
      </c>
      <c r="M107" s="10">
        <f t="shared" si="8"/>
        <v>0</v>
      </c>
      <c r="N107" s="10">
        <f t="shared" si="9"/>
        <v>239.90334000000001</v>
      </c>
      <c r="O107" s="10">
        <f t="shared" si="10"/>
        <v>0</v>
      </c>
      <c r="P107" s="10">
        <f t="shared" si="11"/>
        <v>0</v>
      </c>
    </row>
    <row r="108" spans="1:16">
      <c r="A108" s="8" t="s">
        <v>297</v>
      </c>
      <c r="B108" s="9" t="s">
        <v>298</v>
      </c>
      <c r="C108" s="10">
        <v>10056.177019999999</v>
      </c>
      <c r="D108" s="10">
        <v>10056.177019999999</v>
      </c>
      <c r="E108" s="10">
        <v>2500</v>
      </c>
      <c r="F108" s="10">
        <v>656.64599999999996</v>
      </c>
      <c r="G108" s="10">
        <v>0</v>
      </c>
      <c r="H108" s="10">
        <v>656.64599999999996</v>
      </c>
      <c r="I108" s="10">
        <v>0</v>
      </c>
      <c r="J108" s="10">
        <v>0</v>
      </c>
      <c r="K108" s="10">
        <f t="shared" si="6"/>
        <v>1843.354</v>
      </c>
      <c r="L108" s="10">
        <f t="shared" si="7"/>
        <v>9399.5310199999985</v>
      </c>
      <c r="M108" s="10">
        <f t="shared" si="8"/>
        <v>26.265839999999997</v>
      </c>
      <c r="N108" s="10">
        <f t="shared" si="9"/>
        <v>9399.5310199999985</v>
      </c>
      <c r="O108" s="10">
        <f t="shared" si="10"/>
        <v>1843.354</v>
      </c>
      <c r="P108" s="10">
        <f t="shared" si="11"/>
        <v>26.265839999999997</v>
      </c>
    </row>
    <row r="109" spans="1:16">
      <c r="A109" s="8" t="s">
        <v>314</v>
      </c>
      <c r="B109" s="9" t="s">
        <v>315</v>
      </c>
      <c r="C109" s="10">
        <v>150.44972000000001</v>
      </c>
      <c r="D109" s="10">
        <v>150.44972000000001</v>
      </c>
      <c r="E109" s="10">
        <v>0</v>
      </c>
      <c r="F109" s="10">
        <v>0</v>
      </c>
      <c r="G109" s="10">
        <v>0</v>
      </c>
      <c r="H109" s="10">
        <v>3.24</v>
      </c>
      <c r="I109" s="10">
        <v>0</v>
      </c>
      <c r="J109" s="10">
        <v>0</v>
      </c>
      <c r="K109" s="10">
        <f t="shared" si="6"/>
        <v>0</v>
      </c>
      <c r="L109" s="10">
        <f t="shared" si="7"/>
        <v>150.44972000000001</v>
      </c>
      <c r="M109" s="10">
        <f t="shared" si="8"/>
        <v>0</v>
      </c>
      <c r="N109" s="10">
        <f t="shared" si="9"/>
        <v>147.20972</v>
      </c>
      <c r="O109" s="10">
        <f t="shared" si="10"/>
        <v>-3.24</v>
      </c>
      <c r="P109" s="10">
        <f t="shared" si="11"/>
        <v>0</v>
      </c>
    </row>
    <row r="110" spans="1:16" ht="25.5">
      <c r="A110" s="8" t="s">
        <v>301</v>
      </c>
      <c r="B110" s="9" t="s">
        <v>302</v>
      </c>
      <c r="C110" s="10">
        <v>4142.2959499999997</v>
      </c>
      <c r="D110" s="10">
        <v>4142.2959499999997</v>
      </c>
      <c r="E110" s="10">
        <v>150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150</v>
      </c>
      <c r="L110" s="10">
        <f t="shared" si="7"/>
        <v>4142.2959499999997</v>
      </c>
      <c r="M110" s="10">
        <f t="shared" si="8"/>
        <v>0</v>
      </c>
      <c r="N110" s="10">
        <f t="shared" si="9"/>
        <v>4142.2959499999997</v>
      </c>
      <c r="O110" s="10">
        <f t="shared" si="10"/>
        <v>150</v>
      </c>
      <c r="P110" s="10">
        <f t="shared" si="11"/>
        <v>0</v>
      </c>
    </row>
    <row r="111" spans="1:16">
      <c r="A111" s="5" t="s">
        <v>316</v>
      </c>
      <c r="B111" s="6" t="s">
        <v>317</v>
      </c>
      <c r="C111" s="7">
        <v>900</v>
      </c>
      <c r="D111" s="7">
        <v>900</v>
      </c>
      <c r="E111" s="7">
        <v>75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75</v>
      </c>
      <c r="L111" s="7">
        <f t="shared" si="7"/>
        <v>900</v>
      </c>
      <c r="M111" s="7">
        <f t="shared" si="8"/>
        <v>0</v>
      </c>
      <c r="N111" s="7">
        <f t="shared" si="9"/>
        <v>900</v>
      </c>
      <c r="O111" s="7">
        <f t="shared" si="10"/>
        <v>75</v>
      </c>
      <c r="P111" s="7">
        <f t="shared" si="11"/>
        <v>0</v>
      </c>
    </row>
    <row r="112" spans="1:16" ht="25.5">
      <c r="A112" s="8" t="s">
        <v>55</v>
      </c>
      <c r="B112" s="9" t="s">
        <v>56</v>
      </c>
      <c r="C112" s="10">
        <v>900</v>
      </c>
      <c r="D112" s="10">
        <v>900</v>
      </c>
      <c r="E112" s="10">
        <v>75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75</v>
      </c>
      <c r="L112" s="10">
        <f t="shared" si="7"/>
        <v>900</v>
      </c>
      <c r="M112" s="10">
        <f t="shared" si="8"/>
        <v>0</v>
      </c>
      <c r="N112" s="10">
        <f t="shared" si="9"/>
        <v>900</v>
      </c>
      <c r="O112" s="10">
        <f t="shared" si="10"/>
        <v>75</v>
      </c>
      <c r="P112" s="10">
        <f t="shared" si="11"/>
        <v>0</v>
      </c>
    </row>
    <row r="113" spans="1:16" ht="25.5">
      <c r="A113" s="5" t="s">
        <v>213</v>
      </c>
      <c r="B113" s="6" t="s">
        <v>214</v>
      </c>
      <c r="C113" s="7">
        <v>18749.195110000001</v>
      </c>
      <c r="D113" s="7">
        <v>20749.195110000001</v>
      </c>
      <c r="E113" s="7">
        <v>240</v>
      </c>
      <c r="F113" s="7">
        <v>1146.76386</v>
      </c>
      <c r="G113" s="7">
        <v>0</v>
      </c>
      <c r="H113" s="7">
        <v>1146.76386</v>
      </c>
      <c r="I113" s="7">
        <v>0</v>
      </c>
      <c r="J113" s="7">
        <v>0</v>
      </c>
      <c r="K113" s="7">
        <f t="shared" si="6"/>
        <v>-906.76386000000002</v>
      </c>
      <c r="L113" s="7">
        <f t="shared" si="7"/>
        <v>19602.431250000001</v>
      </c>
      <c r="M113" s="7">
        <f t="shared" si="8"/>
        <v>477.81827500000003</v>
      </c>
      <c r="N113" s="7">
        <f t="shared" si="9"/>
        <v>19602.431250000001</v>
      </c>
      <c r="O113" s="7">
        <f t="shared" si="10"/>
        <v>-906.76386000000002</v>
      </c>
      <c r="P113" s="7">
        <f t="shared" si="11"/>
        <v>477.81827500000003</v>
      </c>
    </row>
    <row r="114" spans="1:16" ht="25.5">
      <c r="A114" s="5" t="s">
        <v>216</v>
      </c>
      <c r="B114" s="6" t="s">
        <v>217</v>
      </c>
      <c r="C114" s="7">
        <v>10.948920000000001</v>
      </c>
      <c r="D114" s="7">
        <v>10.948920000000001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10.948920000000001</v>
      </c>
      <c r="M114" s="7">
        <f t="shared" si="8"/>
        <v>0</v>
      </c>
      <c r="N114" s="7">
        <f t="shared" si="9"/>
        <v>10.948920000000001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301</v>
      </c>
      <c r="B115" s="9" t="s">
        <v>302</v>
      </c>
      <c r="C115" s="10">
        <v>10.948920000000001</v>
      </c>
      <c r="D115" s="10">
        <v>10.948920000000001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10.948920000000001</v>
      </c>
      <c r="M115" s="10">
        <f t="shared" si="8"/>
        <v>0</v>
      </c>
      <c r="N115" s="10">
        <f t="shared" si="9"/>
        <v>10.948920000000001</v>
      </c>
      <c r="O115" s="10">
        <f t="shared" si="10"/>
        <v>0</v>
      </c>
      <c r="P115" s="10">
        <f t="shared" si="11"/>
        <v>0</v>
      </c>
    </row>
    <row r="116" spans="1:16">
      <c r="A116" s="5" t="s">
        <v>318</v>
      </c>
      <c r="B116" s="6" t="s">
        <v>311</v>
      </c>
      <c r="C116" s="7">
        <v>2066.7180600000002</v>
      </c>
      <c r="D116" s="7">
        <v>2066.7180600000002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2066.7180600000002</v>
      </c>
      <c r="M116" s="7">
        <f t="shared" si="8"/>
        <v>0</v>
      </c>
      <c r="N116" s="7">
        <f t="shared" si="9"/>
        <v>2066.7180600000002</v>
      </c>
      <c r="O116" s="7">
        <f t="shared" si="10"/>
        <v>0</v>
      </c>
      <c r="P116" s="7">
        <f t="shared" si="11"/>
        <v>0</v>
      </c>
    </row>
    <row r="117" spans="1:16">
      <c r="A117" s="8" t="s">
        <v>319</v>
      </c>
      <c r="B117" s="9" t="s">
        <v>320</v>
      </c>
      <c r="C117" s="10">
        <v>231.87628000000001</v>
      </c>
      <c r="D117" s="10">
        <v>231.87628000000001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231.87628000000001</v>
      </c>
      <c r="M117" s="10">
        <f t="shared" si="8"/>
        <v>0</v>
      </c>
      <c r="N117" s="10">
        <f t="shared" si="9"/>
        <v>231.87628000000001</v>
      </c>
      <c r="O117" s="10">
        <f t="shared" si="10"/>
        <v>0</v>
      </c>
      <c r="P117" s="10">
        <f t="shared" si="11"/>
        <v>0</v>
      </c>
    </row>
    <row r="118" spans="1:16">
      <c r="A118" s="8" t="s">
        <v>297</v>
      </c>
      <c r="B118" s="9" t="s">
        <v>298</v>
      </c>
      <c r="C118" s="10">
        <v>815.76171999999997</v>
      </c>
      <c r="D118" s="10">
        <v>815.76171999999997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815.76171999999997</v>
      </c>
      <c r="M118" s="10">
        <f t="shared" si="8"/>
        <v>0</v>
      </c>
      <c r="N118" s="10">
        <f t="shared" si="9"/>
        <v>815.76171999999997</v>
      </c>
      <c r="O118" s="10">
        <f t="shared" si="10"/>
        <v>0</v>
      </c>
      <c r="P118" s="10">
        <f t="shared" si="11"/>
        <v>0</v>
      </c>
    </row>
    <row r="119" spans="1:16" ht="25.5">
      <c r="A119" s="8" t="s">
        <v>301</v>
      </c>
      <c r="B119" s="9" t="s">
        <v>302</v>
      </c>
      <c r="C119" s="10">
        <v>1019.08006</v>
      </c>
      <c r="D119" s="10">
        <v>1019.08006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1019.08006</v>
      </c>
      <c r="M119" s="10">
        <f t="shared" si="8"/>
        <v>0</v>
      </c>
      <c r="N119" s="10">
        <f t="shared" si="9"/>
        <v>1019.08006</v>
      </c>
      <c r="O119" s="10">
        <f t="shared" si="10"/>
        <v>0</v>
      </c>
      <c r="P119" s="10">
        <f t="shared" si="11"/>
        <v>0</v>
      </c>
    </row>
    <row r="120" spans="1:16">
      <c r="A120" s="5" t="s">
        <v>321</v>
      </c>
      <c r="B120" s="6" t="s">
        <v>309</v>
      </c>
      <c r="C120" s="7">
        <v>16071.528129999999</v>
      </c>
      <c r="D120" s="7">
        <v>18071.528129999999</v>
      </c>
      <c r="E120" s="7">
        <v>0</v>
      </c>
      <c r="F120" s="7">
        <v>1146.76386</v>
      </c>
      <c r="G120" s="7">
        <v>0</v>
      </c>
      <c r="H120" s="7">
        <v>1146.76386</v>
      </c>
      <c r="I120" s="7">
        <v>0</v>
      </c>
      <c r="J120" s="7">
        <v>0</v>
      </c>
      <c r="K120" s="7">
        <f t="shared" si="6"/>
        <v>-1146.76386</v>
      </c>
      <c r="L120" s="7">
        <f t="shared" si="7"/>
        <v>16924.76427</v>
      </c>
      <c r="M120" s="7">
        <f t="shared" si="8"/>
        <v>0</v>
      </c>
      <c r="N120" s="7">
        <f t="shared" si="9"/>
        <v>16924.76427</v>
      </c>
      <c r="O120" s="7">
        <f t="shared" si="10"/>
        <v>-1146.76386</v>
      </c>
      <c r="P120" s="7">
        <f t="shared" si="11"/>
        <v>0</v>
      </c>
    </row>
    <row r="121" spans="1:16" ht="25.5">
      <c r="A121" s="8" t="s">
        <v>301</v>
      </c>
      <c r="B121" s="9" t="s">
        <v>302</v>
      </c>
      <c r="C121" s="10">
        <v>16071.528129999999</v>
      </c>
      <c r="D121" s="10">
        <v>18071.528129999999</v>
      </c>
      <c r="E121" s="10">
        <v>0</v>
      </c>
      <c r="F121" s="10">
        <v>1146.76386</v>
      </c>
      <c r="G121" s="10">
        <v>0</v>
      </c>
      <c r="H121" s="10">
        <v>1146.76386</v>
      </c>
      <c r="I121" s="10">
        <v>0</v>
      </c>
      <c r="J121" s="10">
        <v>0</v>
      </c>
      <c r="K121" s="10">
        <f t="shared" si="6"/>
        <v>-1146.76386</v>
      </c>
      <c r="L121" s="10">
        <f t="shared" si="7"/>
        <v>16924.76427</v>
      </c>
      <c r="M121" s="10">
        <f t="shared" si="8"/>
        <v>0</v>
      </c>
      <c r="N121" s="10">
        <f t="shared" si="9"/>
        <v>16924.76427</v>
      </c>
      <c r="O121" s="10">
        <f t="shared" si="10"/>
        <v>-1146.76386</v>
      </c>
      <c r="P121" s="10">
        <f t="shared" si="11"/>
        <v>0</v>
      </c>
    </row>
    <row r="122" spans="1:16">
      <c r="A122" s="5" t="s">
        <v>322</v>
      </c>
      <c r="B122" s="6" t="s">
        <v>317</v>
      </c>
      <c r="C122" s="7">
        <v>600</v>
      </c>
      <c r="D122" s="7">
        <v>600</v>
      </c>
      <c r="E122" s="7">
        <v>240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240</v>
      </c>
      <c r="L122" s="7">
        <f t="shared" si="7"/>
        <v>600</v>
      </c>
      <c r="M122" s="7">
        <f t="shared" si="8"/>
        <v>0</v>
      </c>
      <c r="N122" s="7">
        <f t="shared" si="9"/>
        <v>600</v>
      </c>
      <c r="O122" s="7">
        <f t="shared" si="10"/>
        <v>240</v>
      </c>
      <c r="P122" s="7">
        <f t="shared" si="11"/>
        <v>0</v>
      </c>
    </row>
    <row r="123" spans="1:16" ht="25.5">
      <c r="A123" s="8" t="s">
        <v>301</v>
      </c>
      <c r="B123" s="9" t="s">
        <v>302</v>
      </c>
      <c r="C123" s="10">
        <v>600</v>
      </c>
      <c r="D123" s="10">
        <v>600</v>
      </c>
      <c r="E123" s="10">
        <v>240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240</v>
      </c>
      <c r="L123" s="10">
        <f t="shared" si="7"/>
        <v>600</v>
      </c>
      <c r="M123" s="10">
        <f t="shared" si="8"/>
        <v>0</v>
      </c>
      <c r="N123" s="10">
        <f t="shared" si="9"/>
        <v>600</v>
      </c>
      <c r="O123" s="10">
        <f t="shared" si="10"/>
        <v>240</v>
      </c>
      <c r="P123" s="10">
        <f t="shared" si="11"/>
        <v>0</v>
      </c>
    </row>
    <row r="124" spans="1:16" ht="25.5">
      <c r="A124" s="5" t="s">
        <v>228</v>
      </c>
      <c r="B124" s="6" t="s">
        <v>229</v>
      </c>
      <c r="C124" s="7">
        <v>70790.301720000003</v>
      </c>
      <c r="D124" s="7">
        <v>160449.49019799998</v>
      </c>
      <c r="E124" s="7">
        <v>7945.8328899999997</v>
      </c>
      <c r="F124" s="7">
        <v>8256.2479500000009</v>
      </c>
      <c r="G124" s="7">
        <v>0</v>
      </c>
      <c r="H124" s="7">
        <v>8639.0929699999997</v>
      </c>
      <c r="I124" s="7">
        <v>10621.921850000001</v>
      </c>
      <c r="J124" s="7">
        <v>6.4425500000000007</v>
      </c>
      <c r="K124" s="7">
        <f t="shared" si="6"/>
        <v>-310.41506000000118</v>
      </c>
      <c r="L124" s="7">
        <f t="shared" si="7"/>
        <v>152193.242248</v>
      </c>
      <c r="M124" s="7">
        <f t="shared" si="8"/>
        <v>103.90663967260959</v>
      </c>
      <c r="N124" s="7">
        <f t="shared" si="9"/>
        <v>151810.39722799999</v>
      </c>
      <c r="O124" s="7">
        <f t="shared" si="10"/>
        <v>-693.26008000000002</v>
      </c>
      <c r="P124" s="7">
        <f t="shared" si="11"/>
        <v>108.72482582502437</v>
      </c>
    </row>
    <row r="125" spans="1:16">
      <c r="A125" s="5" t="s">
        <v>323</v>
      </c>
      <c r="B125" s="6" t="s">
        <v>311</v>
      </c>
      <c r="C125" s="7">
        <v>1522.19992</v>
      </c>
      <c r="D125" s="7">
        <v>1522.19992</v>
      </c>
      <c r="E125" s="7">
        <v>0</v>
      </c>
      <c r="F125" s="7">
        <v>6.4588500000000009</v>
      </c>
      <c r="G125" s="7">
        <v>0</v>
      </c>
      <c r="H125" s="7">
        <v>0</v>
      </c>
      <c r="I125" s="7">
        <v>6.4588500000000009</v>
      </c>
      <c r="J125" s="7">
        <v>6.4425500000000007</v>
      </c>
      <c r="K125" s="7">
        <f t="shared" si="6"/>
        <v>-6.4588500000000009</v>
      </c>
      <c r="L125" s="7">
        <f t="shared" si="7"/>
        <v>1515.74107</v>
      </c>
      <c r="M125" s="7">
        <f t="shared" si="8"/>
        <v>0</v>
      </c>
      <c r="N125" s="7">
        <f t="shared" si="9"/>
        <v>1522.19992</v>
      </c>
      <c r="O125" s="7">
        <f t="shared" si="10"/>
        <v>0</v>
      </c>
      <c r="P125" s="7">
        <f t="shared" si="11"/>
        <v>0</v>
      </c>
    </row>
    <row r="126" spans="1:16">
      <c r="A126" s="8" t="s">
        <v>312</v>
      </c>
      <c r="B126" s="9" t="s">
        <v>313</v>
      </c>
      <c r="C126" s="10">
        <v>4.05</v>
      </c>
      <c r="D126" s="10">
        <v>4.05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4.05</v>
      </c>
      <c r="M126" s="10">
        <f t="shared" si="8"/>
        <v>0</v>
      </c>
      <c r="N126" s="10">
        <f t="shared" si="9"/>
        <v>4.05</v>
      </c>
      <c r="O126" s="10">
        <f t="shared" si="10"/>
        <v>0</v>
      </c>
      <c r="P126" s="10">
        <f t="shared" si="11"/>
        <v>0</v>
      </c>
    </row>
    <row r="127" spans="1:16">
      <c r="A127" s="8" t="s">
        <v>297</v>
      </c>
      <c r="B127" s="9" t="s">
        <v>298</v>
      </c>
      <c r="C127" s="10">
        <v>1518.1499200000001</v>
      </c>
      <c r="D127" s="10">
        <v>1518.1499200000001</v>
      </c>
      <c r="E127" s="10">
        <v>0</v>
      </c>
      <c r="F127" s="10">
        <v>6.4588500000000009</v>
      </c>
      <c r="G127" s="10">
        <v>0</v>
      </c>
      <c r="H127" s="10">
        <v>0</v>
      </c>
      <c r="I127" s="10">
        <v>6.4588500000000009</v>
      </c>
      <c r="J127" s="10">
        <v>6.4425500000000007</v>
      </c>
      <c r="K127" s="10">
        <f t="shared" si="6"/>
        <v>-6.4588500000000009</v>
      </c>
      <c r="L127" s="10">
        <f t="shared" si="7"/>
        <v>1511.6910700000001</v>
      </c>
      <c r="M127" s="10">
        <f t="shared" si="8"/>
        <v>0</v>
      </c>
      <c r="N127" s="10">
        <f t="shared" si="9"/>
        <v>1518.1499200000001</v>
      </c>
      <c r="O127" s="10">
        <f t="shared" si="10"/>
        <v>0</v>
      </c>
      <c r="P127" s="10">
        <f t="shared" si="11"/>
        <v>0</v>
      </c>
    </row>
    <row r="128" spans="1:16">
      <c r="A128" s="5" t="s">
        <v>324</v>
      </c>
      <c r="B128" s="6" t="s">
        <v>306</v>
      </c>
      <c r="C128" s="7">
        <v>6111.7718700000005</v>
      </c>
      <c r="D128" s="7">
        <v>6233.8498499999996</v>
      </c>
      <c r="E128" s="7">
        <v>1914.6489300000001</v>
      </c>
      <c r="F128" s="7">
        <v>809.98777000000007</v>
      </c>
      <c r="G128" s="7">
        <v>0</v>
      </c>
      <c r="H128" s="7">
        <v>809.98777000000007</v>
      </c>
      <c r="I128" s="7">
        <v>0</v>
      </c>
      <c r="J128" s="7">
        <v>0</v>
      </c>
      <c r="K128" s="7">
        <f t="shared" si="6"/>
        <v>1104.6611600000001</v>
      </c>
      <c r="L128" s="7">
        <f t="shared" si="7"/>
        <v>5423.8620799999999</v>
      </c>
      <c r="M128" s="7">
        <f t="shared" si="8"/>
        <v>42.304767067662894</v>
      </c>
      <c r="N128" s="7">
        <f t="shared" si="9"/>
        <v>5423.8620799999999</v>
      </c>
      <c r="O128" s="7">
        <f t="shared" si="10"/>
        <v>1104.6611600000001</v>
      </c>
      <c r="P128" s="7">
        <f t="shared" si="11"/>
        <v>42.304767067662894</v>
      </c>
    </row>
    <row r="129" spans="1:16">
      <c r="A129" s="8" t="s">
        <v>319</v>
      </c>
      <c r="B129" s="9" t="s">
        <v>320</v>
      </c>
      <c r="C129" s="10">
        <v>29.459330000000001</v>
      </c>
      <c r="D129" s="10">
        <v>77.82159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77.82159</v>
      </c>
      <c r="M129" s="10">
        <f t="shared" si="8"/>
        <v>0</v>
      </c>
      <c r="N129" s="10">
        <f t="shared" si="9"/>
        <v>77.82159</v>
      </c>
      <c r="O129" s="10">
        <f t="shared" si="10"/>
        <v>0</v>
      </c>
      <c r="P129" s="10">
        <f t="shared" si="11"/>
        <v>0</v>
      </c>
    </row>
    <row r="130" spans="1:16">
      <c r="A130" s="8" t="s">
        <v>297</v>
      </c>
      <c r="B130" s="9" t="s">
        <v>298</v>
      </c>
      <c r="C130" s="10">
        <v>5186.4967800000004</v>
      </c>
      <c r="D130" s="10">
        <v>5286.4967800000004</v>
      </c>
      <c r="E130" s="10">
        <v>1200</v>
      </c>
      <c r="F130" s="10">
        <v>809.98777000000007</v>
      </c>
      <c r="G130" s="10">
        <v>0</v>
      </c>
      <c r="H130" s="10">
        <v>809.98777000000007</v>
      </c>
      <c r="I130" s="10">
        <v>0</v>
      </c>
      <c r="J130" s="10">
        <v>0</v>
      </c>
      <c r="K130" s="10">
        <f t="shared" si="6"/>
        <v>390.01222999999993</v>
      </c>
      <c r="L130" s="10">
        <f t="shared" si="7"/>
        <v>4476.5090100000007</v>
      </c>
      <c r="M130" s="10">
        <f t="shared" si="8"/>
        <v>67.498980833333349</v>
      </c>
      <c r="N130" s="10">
        <f t="shared" si="9"/>
        <v>4476.5090100000007</v>
      </c>
      <c r="O130" s="10">
        <f t="shared" si="10"/>
        <v>390.01222999999993</v>
      </c>
      <c r="P130" s="10">
        <f t="shared" si="11"/>
        <v>67.498980833333349</v>
      </c>
    </row>
    <row r="131" spans="1:16">
      <c r="A131" s="8" t="s">
        <v>314</v>
      </c>
      <c r="B131" s="9" t="s">
        <v>315</v>
      </c>
      <c r="C131" s="10">
        <v>895.81576000000007</v>
      </c>
      <c r="D131" s="10">
        <v>869.53147999999999</v>
      </c>
      <c r="E131" s="10">
        <v>714.64893000000006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714.64893000000006</v>
      </c>
      <c r="L131" s="10">
        <f t="shared" si="7"/>
        <v>869.53147999999999</v>
      </c>
      <c r="M131" s="10">
        <f t="shared" si="8"/>
        <v>0</v>
      </c>
      <c r="N131" s="10">
        <f t="shared" si="9"/>
        <v>869.53147999999999</v>
      </c>
      <c r="O131" s="10">
        <f t="shared" si="10"/>
        <v>714.64893000000006</v>
      </c>
      <c r="P131" s="10">
        <f t="shared" si="11"/>
        <v>0</v>
      </c>
    </row>
    <row r="132" spans="1:16">
      <c r="A132" s="5" t="s">
        <v>325</v>
      </c>
      <c r="B132" s="6" t="s">
        <v>326</v>
      </c>
      <c r="C132" s="7">
        <v>138.23683999999997</v>
      </c>
      <c r="D132" s="7">
        <v>138.23683999999997</v>
      </c>
      <c r="E132" s="7">
        <v>0</v>
      </c>
      <c r="F132" s="7">
        <v>13.85</v>
      </c>
      <c r="G132" s="7">
        <v>0</v>
      </c>
      <c r="H132" s="7">
        <v>13.85</v>
      </c>
      <c r="I132" s="7">
        <v>0</v>
      </c>
      <c r="J132" s="7">
        <v>0</v>
      </c>
      <c r="K132" s="7">
        <f t="shared" si="6"/>
        <v>-13.85</v>
      </c>
      <c r="L132" s="7">
        <f t="shared" si="7"/>
        <v>124.38683999999998</v>
      </c>
      <c r="M132" s="7">
        <f t="shared" si="8"/>
        <v>0</v>
      </c>
      <c r="N132" s="7">
        <f t="shared" si="9"/>
        <v>124.38683999999998</v>
      </c>
      <c r="O132" s="7">
        <f t="shared" si="10"/>
        <v>-13.85</v>
      </c>
      <c r="P132" s="7">
        <f t="shared" si="11"/>
        <v>0</v>
      </c>
    </row>
    <row r="133" spans="1:16">
      <c r="A133" s="8" t="s">
        <v>297</v>
      </c>
      <c r="B133" s="9" t="s">
        <v>298</v>
      </c>
      <c r="C133" s="10">
        <v>4.6738599999999995</v>
      </c>
      <c r="D133" s="10">
        <v>4.6738599999999995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4.6738599999999995</v>
      </c>
      <c r="M133" s="10">
        <f t="shared" si="8"/>
        <v>0</v>
      </c>
      <c r="N133" s="10">
        <f t="shared" si="9"/>
        <v>4.6738599999999995</v>
      </c>
      <c r="O133" s="10">
        <f t="shared" si="10"/>
        <v>0</v>
      </c>
      <c r="P133" s="10">
        <f t="shared" si="11"/>
        <v>0</v>
      </c>
    </row>
    <row r="134" spans="1:16">
      <c r="A134" s="8" t="s">
        <v>314</v>
      </c>
      <c r="B134" s="9" t="s">
        <v>315</v>
      </c>
      <c r="C134" s="10">
        <v>133.56297999999998</v>
      </c>
      <c r="D134" s="10">
        <v>133.56297999999998</v>
      </c>
      <c r="E134" s="10">
        <v>0</v>
      </c>
      <c r="F134" s="10">
        <v>13.85</v>
      </c>
      <c r="G134" s="10">
        <v>0</v>
      </c>
      <c r="H134" s="10">
        <v>13.85</v>
      </c>
      <c r="I134" s="10">
        <v>0</v>
      </c>
      <c r="J134" s="10">
        <v>0</v>
      </c>
      <c r="K134" s="10">
        <f t="shared" ref="K134:K176" si="12">E134-F134</f>
        <v>-13.85</v>
      </c>
      <c r="L134" s="10">
        <f t="shared" ref="L134:L176" si="13">D134-F134</f>
        <v>119.71297999999999</v>
      </c>
      <c r="M134" s="10">
        <f t="shared" ref="M134:M176" si="14">IF(E134=0,0,(F134/E134)*100)</f>
        <v>0</v>
      </c>
      <c r="N134" s="10">
        <f t="shared" ref="N134:N176" si="15">D134-H134</f>
        <v>119.71297999999999</v>
      </c>
      <c r="O134" s="10">
        <f t="shared" ref="O134:O176" si="16">E134-H134</f>
        <v>-13.85</v>
      </c>
      <c r="P134" s="10">
        <f t="shared" ref="P134:P176" si="17">IF(E134=0,0,(H134/E134)*100)</f>
        <v>0</v>
      </c>
    </row>
    <row r="135" spans="1:16" ht="25.5">
      <c r="A135" s="5" t="s">
        <v>327</v>
      </c>
      <c r="B135" s="6" t="s">
        <v>328</v>
      </c>
      <c r="C135" s="7">
        <v>15424.846809999999</v>
      </c>
      <c r="D135" s="7">
        <v>15344.693599999999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15344.693599999999</v>
      </c>
      <c r="M135" s="7">
        <f t="shared" si="14"/>
        <v>0</v>
      </c>
      <c r="N135" s="7">
        <f t="shared" si="15"/>
        <v>15344.693599999999</v>
      </c>
      <c r="O135" s="7">
        <f t="shared" si="16"/>
        <v>0</v>
      </c>
      <c r="P135" s="7">
        <f t="shared" si="17"/>
        <v>0</v>
      </c>
    </row>
    <row r="136" spans="1:16">
      <c r="A136" s="8" t="s">
        <v>319</v>
      </c>
      <c r="B136" s="9" t="s">
        <v>320</v>
      </c>
      <c r="C136" s="10">
        <v>15342.8586</v>
      </c>
      <c r="D136" s="10">
        <v>15342.8586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15342.8586</v>
      </c>
      <c r="M136" s="10">
        <f t="shared" si="14"/>
        <v>0</v>
      </c>
      <c r="N136" s="10">
        <f t="shared" si="15"/>
        <v>15342.8586</v>
      </c>
      <c r="O136" s="10">
        <f t="shared" si="16"/>
        <v>0</v>
      </c>
      <c r="P136" s="10">
        <f t="shared" si="17"/>
        <v>0</v>
      </c>
    </row>
    <row r="137" spans="1:16">
      <c r="A137" s="8" t="s">
        <v>314</v>
      </c>
      <c r="B137" s="9" t="s">
        <v>315</v>
      </c>
      <c r="C137" s="10">
        <v>81.988210000000009</v>
      </c>
      <c r="D137" s="10">
        <v>1.835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1.835</v>
      </c>
      <c r="M137" s="10">
        <f t="shared" si="14"/>
        <v>0</v>
      </c>
      <c r="N137" s="10">
        <f t="shared" si="15"/>
        <v>1.835</v>
      </c>
      <c r="O137" s="10">
        <f t="shared" si="16"/>
        <v>0</v>
      </c>
      <c r="P137" s="10">
        <f t="shared" si="17"/>
        <v>0</v>
      </c>
    </row>
    <row r="138" spans="1:16">
      <c r="A138" s="5" t="s">
        <v>329</v>
      </c>
      <c r="B138" s="6" t="s">
        <v>330</v>
      </c>
      <c r="C138" s="7">
        <v>18546.341850000001</v>
      </c>
      <c r="D138" s="7">
        <v>1364.9274699999983</v>
      </c>
      <c r="E138" s="7">
        <v>0</v>
      </c>
      <c r="F138" s="7">
        <v>0</v>
      </c>
      <c r="G138" s="7">
        <v>0</v>
      </c>
      <c r="H138" s="7">
        <v>0</v>
      </c>
      <c r="I138" s="7">
        <v>15.463000000000001</v>
      </c>
      <c r="J138" s="7">
        <v>0</v>
      </c>
      <c r="K138" s="7">
        <f t="shared" si="12"/>
        <v>0</v>
      </c>
      <c r="L138" s="7">
        <f t="shared" si="13"/>
        <v>1364.9274699999983</v>
      </c>
      <c r="M138" s="7">
        <f t="shared" si="14"/>
        <v>0</v>
      </c>
      <c r="N138" s="7">
        <f t="shared" si="15"/>
        <v>1364.9274699999983</v>
      </c>
      <c r="O138" s="7">
        <f t="shared" si="16"/>
        <v>0</v>
      </c>
      <c r="P138" s="7">
        <f t="shared" si="17"/>
        <v>0</v>
      </c>
    </row>
    <row r="139" spans="1:16">
      <c r="A139" s="8" t="s">
        <v>319</v>
      </c>
      <c r="B139" s="9" t="s">
        <v>320</v>
      </c>
      <c r="C139" s="10">
        <v>52.080640000000002</v>
      </c>
      <c r="D139" s="10">
        <v>52.080640000000002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52.080640000000002</v>
      </c>
      <c r="M139" s="10">
        <f t="shared" si="14"/>
        <v>0</v>
      </c>
      <c r="N139" s="10">
        <f t="shared" si="15"/>
        <v>52.080640000000002</v>
      </c>
      <c r="O139" s="10">
        <f t="shared" si="16"/>
        <v>0</v>
      </c>
      <c r="P139" s="10">
        <f t="shared" si="17"/>
        <v>0</v>
      </c>
    </row>
    <row r="140" spans="1:16">
      <c r="A140" s="8" t="s">
        <v>297</v>
      </c>
      <c r="B140" s="9" t="s">
        <v>298</v>
      </c>
      <c r="C140" s="10">
        <v>27.701000000000001</v>
      </c>
      <c r="D140" s="10">
        <v>27.701000000000001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27.701000000000001</v>
      </c>
      <c r="M140" s="10">
        <f t="shared" si="14"/>
        <v>0</v>
      </c>
      <c r="N140" s="10">
        <f t="shared" si="15"/>
        <v>27.701000000000001</v>
      </c>
      <c r="O140" s="10">
        <f t="shared" si="16"/>
        <v>0</v>
      </c>
      <c r="P140" s="10">
        <f t="shared" si="17"/>
        <v>0</v>
      </c>
    </row>
    <row r="141" spans="1:16">
      <c r="A141" s="8" t="s">
        <v>314</v>
      </c>
      <c r="B141" s="9" t="s">
        <v>315</v>
      </c>
      <c r="C141" s="10">
        <v>18466.56021</v>
      </c>
      <c r="D141" s="10">
        <v>1285.1458299999983</v>
      </c>
      <c r="E141" s="10">
        <v>0</v>
      </c>
      <c r="F141" s="10">
        <v>0</v>
      </c>
      <c r="G141" s="10">
        <v>0</v>
      </c>
      <c r="H141" s="10">
        <v>0</v>
      </c>
      <c r="I141" s="10">
        <v>15.463000000000001</v>
      </c>
      <c r="J141" s="10">
        <v>0</v>
      </c>
      <c r="K141" s="10">
        <f t="shared" si="12"/>
        <v>0</v>
      </c>
      <c r="L141" s="10">
        <f t="shared" si="13"/>
        <v>1285.1458299999983</v>
      </c>
      <c r="M141" s="10">
        <f t="shared" si="14"/>
        <v>0</v>
      </c>
      <c r="N141" s="10">
        <f t="shared" si="15"/>
        <v>1285.1458299999983</v>
      </c>
      <c r="O141" s="10">
        <f t="shared" si="16"/>
        <v>0</v>
      </c>
      <c r="P141" s="10">
        <f t="shared" si="17"/>
        <v>0</v>
      </c>
    </row>
    <row r="142" spans="1:16" ht="38.25">
      <c r="A142" s="5" t="s">
        <v>331</v>
      </c>
      <c r="B142" s="6" t="s">
        <v>332</v>
      </c>
      <c r="C142" s="7">
        <v>0</v>
      </c>
      <c r="D142" s="7">
        <v>8331.7504900000004</v>
      </c>
      <c r="E142" s="7">
        <v>0</v>
      </c>
      <c r="F142" s="7">
        <v>14.56531</v>
      </c>
      <c r="G142" s="7">
        <v>0</v>
      </c>
      <c r="H142" s="7">
        <v>51.784179999999999</v>
      </c>
      <c r="I142" s="7">
        <v>0</v>
      </c>
      <c r="J142" s="7">
        <v>0</v>
      </c>
      <c r="K142" s="7">
        <f t="shared" si="12"/>
        <v>-14.56531</v>
      </c>
      <c r="L142" s="7">
        <f t="shared" si="13"/>
        <v>8317.1851800000004</v>
      </c>
      <c r="M142" s="7">
        <f t="shared" si="14"/>
        <v>0</v>
      </c>
      <c r="N142" s="7">
        <f t="shared" si="15"/>
        <v>8279.9663099999998</v>
      </c>
      <c r="O142" s="7">
        <f t="shared" si="16"/>
        <v>-51.784179999999999</v>
      </c>
      <c r="P142" s="7">
        <f t="shared" si="17"/>
        <v>0</v>
      </c>
    </row>
    <row r="143" spans="1:16">
      <c r="A143" s="8" t="s">
        <v>297</v>
      </c>
      <c r="B143" s="9" t="s">
        <v>298</v>
      </c>
      <c r="C143" s="10">
        <v>0</v>
      </c>
      <c r="D143" s="10">
        <v>1386.89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1386.89</v>
      </c>
      <c r="M143" s="10">
        <f t="shared" si="14"/>
        <v>0</v>
      </c>
      <c r="N143" s="10">
        <f t="shared" si="15"/>
        <v>1386.89</v>
      </c>
      <c r="O143" s="10">
        <f t="shared" si="16"/>
        <v>0</v>
      </c>
      <c r="P143" s="10">
        <f t="shared" si="17"/>
        <v>0</v>
      </c>
    </row>
    <row r="144" spans="1:16">
      <c r="A144" s="8" t="s">
        <v>314</v>
      </c>
      <c r="B144" s="9" t="s">
        <v>315</v>
      </c>
      <c r="C144" s="10">
        <v>0</v>
      </c>
      <c r="D144" s="10">
        <v>6944.86049</v>
      </c>
      <c r="E144" s="10">
        <v>0</v>
      </c>
      <c r="F144" s="10">
        <v>14.56531</v>
      </c>
      <c r="G144" s="10">
        <v>0</v>
      </c>
      <c r="H144" s="10">
        <v>51.784179999999999</v>
      </c>
      <c r="I144" s="10">
        <v>0</v>
      </c>
      <c r="J144" s="10">
        <v>0</v>
      </c>
      <c r="K144" s="10">
        <f t="shared" si="12"/>
        <v>-14.56531</v>
      </c>
      <c r="L144" s="10">
        <f t="shared" si="13"/>
        <v>6930.2951800000001</v>
      </c>
      <c r="M144" s="10">
        <f t="shared" si="14"/>
        <v>0</v>
      </c>
      <c r="N144" s="10">
        <f t="shared" si="15"/>
        <v>6893.0763100000004</v>
      </c>
      <c r="O144" s="10">
        <f t="shared" si="16"/>
        <v>-51.784179999999999</v>
      </c>
      <c r="P144" s="10">
        <f t="shared" si="17"/>
        <v>0</v>
      </c>
    </row>
    <row r="145" spans="1:16" ht="38.25">
      <c r="A145" s="5" t="s">
        <v>333</v>
      </c>
      <c r="B145" s="6" t="s">
        <v>334</v>
      </c>
      <c r="C145" s="7">
        <v>0</v>
      </c>
      <c r="D145" s="7">
        <v>31080.451288</v>
      </c>
      <c r="E145" s="7">
        <v>1040.7279900000001</v>
      </c>
      <c r="F145" s="7">
        <v>108.50312</v>
      </c>
      <c r="G145" s="7">
        <v>0</v>
      </c>
      <c r="H145" s="7">
        <v>108.50312</v>
      </c>
      <c r="I145" s="7">
        <v>10600</v>
      </c>
      <c r="J145" s="7">
        <v>0</v>
      </c>
      <c r="K145" s="7">
        <f t="shared" si="12"/>
        <v>932.22487000000012</v>
      </c>
      <c r="L145" s="7">
        <f t="shared" si="13"/>
        <v>30971.948167999999</v>
      </c>
      <c r="M145" s="7">
        <f t="shared" si="14"/>
        <v>10.425694421844076</v>
      </c>
      <c r="N145" s="7">
        <f t="shared" si="15"/>
        <v>30971.948167999999</v>
      </c>
      <c r="O145" s="7">
        <f t="shared" si="16"/>
        <v>932.22487000000012</v>
      </c>
      <c r="P145" s="7">
        <f t="shared" si="17"/>
        <v>10.425694421844076</v>
      </c>
    </row>
    <row r="146" spans="1:16">
      <c r="A146" s="8" t="s">
        <v>314</v>
      </c>
      <c r="B146" s="9" t="s">
        <v>315</v>
      </c>
      <c r="C146" s="10">
        <v>0</v>
      </c>
      <c r="D146" s="10">
        <v>31080.451288</v>
      </c>
      <c r="E146" s="10">
        <v>1040.7279900000001</v>
      </c>
      <c r="F146" s="10">
        <v>108.50312</v>
      </c>
      <c r="G146" s="10">
        <v>0</v>
      </c>
      <c r="H146" s="10">
        <v>108.50312</v>
      </c>
      <c r="I146" s="10">
        <v>10600</v>
      </c>
      <c r="J146" s="10">
        <v>0</v>
      </c>
      <c r="K146" s="10">
        <f t="shared" si="12"/>
        <v>932.22487000000012</v>
      </c>
      <c r="L146" s="10">
        <f t="shared" si="13"/>
        <v>30971.948167999999</v>
      </c>
      <c r="M146" s="10">
        <f t="shared" si="14"/>
        <v>10.425694421844076</v>
      </c>
      <c r="N146" s="10">
        <f t="shared" si="15"/>
        <v>30971.948167999999</v>
      </c>
      <c r="O146" s="10">
        <f t="shared" si="16"/>
        <v>932.22487000000012</v>
      </c>
      <c r="P146" s="10">
        <f t="shared" si="17"/>
        <v>10.425694421844076</v>
      </c>
    </row>
    <row r="147" spans="1:16" ht="25.5">
      <c r="A147" s="5" t="s">
        <v>335</v>
      </c>
      <c r="B147" s="6" t="s">
        <v>251</v>
      </c>
      <c r="C147" s="7">
        <v>28319.04736</v>
      </c>
      <c r="D147" s="7">
        <v>45635.723669999999</v>
      </c>
      <c r="E147" s="7">
        <v>1386.0559699999999</v>
      </c>
      <c r="F147" s="7">
        <v>7212.9295000000002</v>
      </c>
      <c r="G147" s="7">
        <v>0</v>
      </c>
      <c r="H147" s="7">
        <v>7565.0145000000002</v>
      </c>
      <c r="I147" s="7">
        <v>0</v>
      </c>
      <c r="J147" s="7">
        <v>0</v>
      </c>
      <c r="K147" s="7">
        <f t="shared" si="12"/>
        <v>-5826.8735300000008</v>
      </c>
      <c r="L147" s="7">
        <f t="shared" si="13"/>
        <v>38422.794170000001</v>
      </c>
      <c r="M147" s="7">
        <f t="shared" si="14"/>
        <v>520.39236914797891</v>
      </c>
      <c r="N147" s="7">
        <f t="shared" si="15"/>
        <v>38070.709170000002</v>
      </c>
      <c r="O147" s="7">
        <f t="shared" si="16"/>
        <v>-6178.9585299999999</v>
      </c>
      <c r="P147" s="7">
        <f t="shared" si="17"/>
        <v>545.79430151006102</v>
      </c>
    </row>
    <row r="148" spans="1:16">
      <c r="A148" s="8" t="s">
        <v>297</v>
      </c>
      <c r="B148" s="9" t="s">
        <v>298</v>
      </c>
      <c r="C148" s="10">
        <v>28319.04736</v>
      </c>
      <c r="D148" s="10">
        <v>45635.723669999999</v>
      </c>
      <c r="E148" s="10">
        <v>1386.0559699999999</v>
      </c>
      <c r="F148" s="10">
        <v>7212.9295000000002</v>
      </c>
      <c r="G148" s="10">
        <v>0</v>
      </c>
      <c r="H148" s="10">
        <v>7565.0145000000002</v>
      </c>
      <c r="I148" s="10">
        <v>0</v>
      </c>
      <c r="J148" s="10">
        <v>0</v>
      </c>
      <c r="K148" s="10">
        <f t="shared" si="12"/>
        <v>-5826.8735300000008</v>
      </c>
      <c r="L148" s="10">
        <f t="shared" si="13"/>
        <v>38422.794170000001</v>
      </c>
      <c r="M148" s="10">
        <f t="shared" si="14"/>
        <v>520.39236914797891</v>
      </c>
      <c r="N148" s="10">
        <f t="shared" si="15"/>
        <v>38070.709170000002</v>
      </c>
      <c r="O148" s="10">
        <f t="shared" si="16"/>
        <v>-6178.9585299999999</v>
      </c>
      <c r="P148" s="10">
        <f t="shared" si="17"/>
        <v>545.79430151006102</v>
      </c>
    </row>
    <row r="149" spans="1:16" ht="38.25">
      <c r="A149" s="5" t="s">
        <v>336</v>
      </c>
      <c r="B149" s="6" t="s">
        <v>337</v>
      </c>
      <c r="C149" s="7">
        <v>0</v>
      </c>
      <c r="D149" s="7">
        <v>27069.8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27069.8</v>
      </c>
      <c r="M149" s="7">
        <f t="shared" si="14"/>
        <v>0</v>
      </c>
      <c r="N149" s="7">
        <f t="shared" si="15"/>
        <v>27069.8</v>
      </c>
      <c r="O149" s="7">
        <f t="shared" si="16"/>
        <v>0</v>
      </c>
      <c r="P149" s="7">
        <f t="shared" si="17"/>
        <v>0</v>
      </c>
    </row>
    <row r="150" spans="1:16">
      <c r="A150" s="8" t="s">
        <v>297</v>
      </c>
      <c r="B150" s="9" t="s">
        <v>298</v>
      </c>
      <c r="C150" s="10">
        <v>0</v>
      </c>
      <c r="D150" s="10">
        <v>27069.8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27069.8</v>
      </c>
      <c r="M150" s="10">
        <f t="shared" si="14"/>
        <v>0</v>
      </c>
      <c r="N150" s="10">
        <f t="shared" si="15"/>
        <v>27069.8</v>
      </c>
      <c r="O150" s="10">
        <f t="shared" si="16"/>
        <v>0</v>
      </c>
      <c r="P150" s="10">
        <f t="shared" si="17"/>
        <v>0</v>
      </c>
    </row>
    <row r="151" spans="1:16">
      <c r="A151" s="5" t="s">
        <v>338</v>
      </c>
      <c r="B151" s="6" t="s">
        <v>64</v>
      </c>
      <c r="C151" s="7">
        <v>727.85706999999991</v>
      </c>
      <c r="D151" s="7">
        <v>727.85706999999991</v>
      </c>
      <c r="E151" s="7">
        <v>0</v>
      </c>
      <c r="F151" s="7">
        <v>89.953400000000002</v>
      </c>
      <c r="G151" s="7">
        <v>0</v>
      </c>
      <c r="H151" s="7">
        <v>89.953400000000002</v>
      </c>
      <c r="I151" s="7">
        <v>0</v>
      </c>
      <c r="J151" s="7">
        <v>0</v>
      </c>
      <c r="K151" s="7">
        <f t="shared" si="12"/>
        <v>-89.953400000000002</v>
      </c>
      <c r="L151" s="7">
        <f t="shared" si="13"/>
        <v>637.90366999999992</v>
      </c>
      <c r="M151" s="7">
        <f t="shared" si="14"/>
        <v>0</v>
      </c>
      <c r="N151" s="7">
        <f t="shared" si="15"/>
        <v>637.90366999999992</v>
      </c>
      <c r="O151" s="7">
        <f t="shared" si="16"/>
        <v>-89.953400000000002</v>
      </c>
      <c r="P151" s="7">
        <f t="shared" si="17"/>
        <v>0</v>
      </c>
    </row>
    <row r="152" spans="1:16">
      <c r="A152" s="8" t="s">
        <v>297</v>
      </c>
      <c r="B152" s="9" t="s">
        <v>298</v>
      </c>
      <c r="C152" s="10">
        <v>727.85706999999991</v>
      </c>
      <c r="D152" s="10">
        <v>727.85706999999991</v>
      </c>
      <c r="E152" s="10">
        <v>0</v>
      </c>
      <c r="F152" s="10">
        <v>89.953400000000002</v>
      </c>
      <c r="G152" s="10">
        <v>0</v>
      </c>
      <c r="H152" s="10">
        <v>89.953400000000002</v>
      </c>
      <c r="I152" s="10">
        <v>0</v>
      </c>
      <c r="J152" s="10">
        <v>0</v>
      </c>
      <c r="K152" s="10">
        <f t="shared" si="12"/>
        <v>-89.953400000000002</v>
      </c>
      <c r="L152" s="10">
        <f t="shared" si="13"/>
        <v>637.90366999999992</v>
      </c>
      <c r="M152" s="10">
        <f t="shared" si="14"/>
        <v>0</v>
      </c>
      <c r="N152" s="10">
        <f t="shared" si="15"/>
        <v>637.90366999999992</v>
      </c>
      <c r="O152" s="10">
        <f t="shared" si="16"/>
        <v>-89.953400000000002</v>
      </c>
      <c r="P152" s="10">
        <f t="shared" si="17"/>
        <v>0</v>
      </c>
    </row>
    <row r="153" spans="1:16" ht="63.75">
      <c r="A153" s="5" t="s">
        <v>339</v>
      </c>
      <c r="B153" s="6" t="s">
        <v>340</v>
      </c>
      <c r="C153" s="7">
        <v>0</v>
      </c>
      <c r="D153" s="7">
        <v>23000</v>
      </c>
      <c r="E153" s="7">
        <v>3604.4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3604.4</v>
      </c>
      <c r="L153" s="7">
        <f t="shared" si="13"/>
        <v>23000</v>
      </c>
      <c r="M153" s="7">
        <f t="shared" si="14"/>
        <v>0</v>
      </c>
      <c r="N153" s="7">
        <f t="shared" si="15"/>
        <v>23000</v>
      </c>
      <c r="O153" s="7">
        <f t="shared" si="16"/>
        <v>3604.4</v>
      </c>
      <c r="P153" s="7">
        <f t="shared" si="17"/>
        <v>0</v>
      </c>
    </row>
    <row r="154" spans="1:16" ht="25.5">
      <c r="A154" s="8" t="s">
        <v>341</v>
      </c>
      <c r="B154" s="9" t="s">
        <v>342</v>
      </c>
      <c r="C154" s="10">
        <v>0</v>
      </c>
      <c r="D154" s="10">
        <v>23000</v>
      </c>
      <c r="E154" s="10">
        <v>3604.4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3604.4</v>
      </c>
      <c r="L154" s="10">
        <f t="shared" si="13"/>
        <v>23000</v>
      </c>
      <c r="M154" s="10">
        <f t="shared" si="14"/>
        <v>0</v>
      </c>
      <c r="N154" s="10">
        <f t="shared" si="15"/>
        <v>23000</v>
      </c>
      <c r="O154" s="10">
        <f t="shared" si="16"/>
        <v>3604.4</v>
      </c>
      <c r="P154" s="10">
        <f t="shared" si="17"/>
        <v>0</v>
      </c>
    </row>
    <row r="155" spans="1:16" ht="25.5">
      <c r="A155" s="5" t="s">
        <v>232</v>
      </c>
      <c r="B155" s="6" t="s">
        <v>233</v>
      </c>
      <c r="C155" s="7">
        <v>78</v>
      </c>
      <c r="D155" s="7">
        <v>578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578</v>
      </c>
      <c r="M155" s="7">
        <f t="shared" si="14"/>
        <v>0</v>
      </c>
      <c r="N155" s="7">
        <f t="shared" si="15"/>
        <v>578</v>
      </c>
      <c r="O155" s="7">
        <f t="shared" si="16"/>
        <v>0</v>
      </c>
      <c r="P155" s="7">
        <f t="shared" si="17"/>
        <v>0</v>
      </c>
    </row>
    <row r="156" spans="1:16">
      <c r="A156" s="5" t="s">
        <v>235</v>
      </c>
      <c r="B156" s="6" t="s">
        <v>168</v>
      </c>
      <c r="C156" s="7">
        <v>50</v>
      </c>
      <c r="D156" s="7">
        <v>50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50</v>
      </c>
      <c r="M156" s="7">
        <f t="shared" si="14"/>
        <v>0</v>
      </c>
      <c r="N156" s="7">
        <f t="shared" si="15"/>
        <v>50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237</v>
      </c>
      <c r="B157" s="9" t="s">
        <v>238</v>
      </c>
      <c r="C157" s="10">
        <v>50</v>
      </c>
      <c r="D157" s="10">
        <v>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50</v>
      </c>
      <c r="M157" s="10">
        <f t="shared" si="14"/>
        <v>0</v>
      </c>
      <c r="N157" s="10">
        <f t="shared" si="15"/>
        <v>50</v>
      </c>
      <c r="O157" s="10">
        <f t="shared" si="16"/>
        <v>0</v>
      </c>
      <c r="P157" s="10">
        <f t="shared" si="17"/>
        <v>0</v>
      </c>
    </row>
    <row r="158" spans="1:16">
      <c r="A158" s="5" t="s">
        <v>236</v>
      </c>
      <c r="B158" s="6" t="s">
        <v>172</v>
      </c>
      <c r="C158" s="7">
        <v>0</v>
      </c>
      <c r="D158" s="7">
        <v>500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500</v>
      </c>
      <c r="M158" s="7">
        <f t="shared" si="14"/>
        <v>0</v>
      </c>
      <c r="N158" s="7">
        <f t="shared" si="15"/>
        <v>500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237</v>
      </c>
      <c r="B159" s="9" t="s">
        <v>238</v>
      </c>
      <c r="C159" s="10">
        <v>0</v>
      </c>
      <c r="D159" s="10">
        <v>500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500</v>
      </c>
      <c r="M159" s="10">
        <f t="shared" si="14"/>
        <v>0</v>
      </c>
      <c r="N159" s="10">
        <f t="shared" si="15"/>
        <v>500</v>
      </c>
      <c r="O159" s="10">
        <f t="shared" si="16"/>
        <v>0</v>
      </c>
      <c r="P159" s="10">
        <f t="shared" si="17"/>
        <v>0</v>
      </c>
    </row>
    <row r="160" spans="1:16" ht="38.25">
      <c r="A160" s="5" t="s">
        <v>343</v>
      </c>
      <c r="B160" s="6" t="s">
        <v>344</v>
      </c>
      <c r="C160" s="7">
        <v>28</v>
      </c>
      <c r="D160" s="7">
        <v>28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28</v>
      </c>
      <c r="M160" s="7">
        <f t="shared" si="14"/>
        <v>0</v>
      </c>
      <c r="N160" s="7">
        <f t="shared" si="15"/>
        <v>28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237</v>
      </c>
      <c r="B161" s="9" t="s">
        <v>238</v>
      </c>
      <c r="C161" s="10">
        <v>28</v>
      </c>
      <c r="D161" s="10">
        <v>28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28</v>
      </c>
      <c r="M161" s="10">
        <f t="shared" si="14"/>
        <v>0</v>
      </c>
      <c r="N161" s="10">
        <f t="shared" si="15"/>
        <v>28</v>
      </c>
      <c r="O161" s="10">
        <f t="shared" si="16"/>
        <v>0</v>
      </c>
      <c r="P161" s="10">
        <f t="shared" si="17"/>
        <v>0</v>
      </c>
    </row>
    <row r="162" spans="1:16">
      <c r="A162" s="5" t="s">
        <v>240</v>
      </c>
      <c r="B162" s="6" t="s">
        <v>241</v>
      </c>
      <c r="C162" s="7">
        <v>3681.67002</v>
      </c>
      <c r="D162" s="7">
        <v>4097.5546300000005</v>
      </c>
      <c r="E162" s="7">
        <v>190.10499999999999</v>
      </c>
      <c r="F162" s="7">
        <v>11.28898</v>
      </c>
      <c r="G162" s="7">
        <v>0</v>
      </c>
      <c r="H162" s="7">
        <v>11.28898</v>
      </c>
      <c r="I162" s="7">
        <v>0</v>
      </c>
      <c r="J162" s="7">
        <v>0</v>
      </c>
      <c r="K162" s="7">
        <f t="shared" si="12"/>
        <v>178.81601999999998</v>
      </c>
      <c r="L162" s="7">
        <f t="shared" si="13"/>
        <v>4086.2656500000007</v>
      </c>
      <c r="M162" s="7">
        <f t="shared" si="14"/>
        <v>5.9382867362773215</v>
      </c>
      <c r="N162" s="7">
        <f t="shared" si="15"/>
        <v>4086.2656500000007</v>
      </c>
      <c r="O162" s="7">
        <f t="shared" si="16"/>
        <v>178.81601999999998</v>
      </c>
      <c r="P162" s="7">
        <f t="shared" si="17"/>
        <v>5.9382867362773215</v>
      </c>
    </row>
    <row r="163" spans="1:16" ht="25.5">
      <c r="A163" s="5" t="s">
        <v>345</v>
      </c>
      <c r="B163" s="6" t="s">
        <v>58</v>
      </c>
      <c r="C163" s="7">
        <v>750</v>
      </c>
      <c r="D163" s="7">
        <v>750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750</v>
      </c>
      <c r="M163" s="7">
        <f t="shared" si="14"/>
        <v>0</v>
      </c>
      <c r="N163" s="7">
        <f t="shared" si="15"/>
        <v>750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301</v>
      </c>
      <c r="B164" s="9" t="s">
        <v>302</v>
      </c>
      <c r="C164" s="10">
        <v>750</v>
      </c>
      <c r="D164" s="10">
        <v>750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750</v>
      </c>
      <c r="M164" s="10">
        <f t="shared" si="14"/>
        <v>0</v>
      </c>
      <c r="N164" s="10">
        <f t="shared" si="15"/>
        <v>750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248</v>
      </c>
      <c r="B165" s="6" t="s">
        <v>249</v>
      </c>
      <c r="C165" s="7">
        <v>48.4</v>
      </c>
      <c r="D165" s="7">
        <v>48.4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48.4</v>
      </c>
      <c r="M165" s="7">
        <f t="shared" si="14"/>
        <v>0</v>
      </c>
      <c r="N165" s="7">
        <f t="shared" si="15"/>
        <v>48.4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301</v>
      </c>
      <c r="B166" s="9" t="s">
        <v>302</v>
      </c>
      <c r="C166" s="10">
        <v>48.4</v>
      </c>
      <c r="D166" s="10">
        <v>48.4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48.4</v>
      </c>
      <c r="M166" s="10">
        <f t="shared" si="14"/>
        <v>0</v>
      </c>
      <c r="N166" s="10">
        <f t="shared" si="15"/>
        <v>48.4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250</v>
      </c>
      <c r="B167" s="6" t="s">
        <v>251</v>
      </c>
      <c r="C167" s="7">
        <v>0</v>
      </c>
      <c r="D167" s="7">
        <v>43.387720000000002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43.387720000000002</v>
      </c>
      <c r="M167" s="7">
        <f t="shared" si="14"/>
        <v>0</v>
      </c>
      <c r="N167" s="7">
        <f t="shared" si="15"/>
        <v>43.387720000000002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55</v>
      </c>
      <c r="B168" s="9" t="s">
        <v>56</v>
      </c>
      <c r="C168" s="10">
        <v>0</v>
      </c>
      <c r="D168" s="10">
        <v>43.387720000000002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43.387720000000002</v>
      </c>
      <c r="M168" s="10">
        <f t="shared" si="14"/>
        <v>0</v>
      </c>
      <c r="N168" s="10">
        <f t="shared" si="15"/>
        <v>43.387720000000002</v>
      </c>
      <c r="O168" s="10">
        <f t="shared" si="16"/>
        <v>0</v>
      </c>
      <c r="P168" s="10">
        <f t="shared" si="17"/>
        <v>0</v>
      </c>
    </row>
    <row r="169" spans="1:16">
      <c r="A169" s="5" t="s">
        <v>346</v>
      </c>
      <c r="B169" s="6" t="s">
        <v>309</v>
      </c>
      <c r="C169" s="7">
        <v>684.27002000000005</v>
      </c>
      <c r="D169" s="7">
        <v>684.27002000000005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684.27002000000005</v>
      </c>
      <c r="M169" s="7">
        <f t="shared" si="14"/>
        <v>0</v>
      </c>
      <c r="N169" s="7">
        <f t="shared" si="15"/>
        <v>684.27002000000005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301</v>
      </c>
      <c r="B170" s="9" t="s">
        <v>302</v>
      </c>
      <c r="C170" s="10">
        <v>684.27002000000005</v>
      </c>
      <c r="D170" s="10">
        <v>684.27002000000005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684.27002000000005</v>
      </c>
      <c r="M170" s="10">
        <f t="shared" si="14"/>
        <v>0</v>
      </c>
      <c r="N170" s="10">
        <f t="shared" si="15"/>
        <v>684.27002000000005</v>
      </c>
      <c r="O170" s="10">
        <f t="shared" si="16"/>
        <v>0</v>
      </c>
      <c r="P170" s="10">
        <f t="shared" si="17"/>
        <v>0</v>
      </c>
    </row>
    <row r="171" spans="1:16" ht="63.75">
      <c r="A171" s="5" t="s">
        <v>347</v>
      </c>
      <c r="B171" s="6" t="s">
        <v>348</v>
      </c>
      <c r="C171" s="7">
        <v>2199</v>
      </c>
      <c r="D171" s="7">
        <v>2571.4968900000003</v>
      </c>
      <c r="E171" s="7">
        <v>190.10499999999999</v>
      </c>
      <c r="F171" s="7">
        <v>11.28898</v>
      </c>
      <c r="G171" s="7">
        <v>0</v>
      </c>
      <c r="H171" s="7">
        <v>11.28898</v>
      </c>
      <c r="I171" s="7">
        <v>0</v>
      </c>
      <c r="J171" s="7">
        <v>0</v>
      </c>
      <c r="K171" s="7">
        <f t="shared" si="12"/>
        <v>178.81601999999998</v>
      </c>
      <c r="L171" s="7">
        <f t="shared" si="13"/>
        <v>2560.2079100000005</v>
      </c>
      <c r="M171" s="7">
        <f t="shared" si="14"/>
        <v>5.9382867362773215</v>
      </c>
      <c r="N171" s="7">
        <f t="shared" si="15"/>
        <v>2560.2079100000005</v>
      </c>
      <c r="O171" s="7">
        <f t="shared" si="16"/>
        <v>178.81601999999998</v>
      </c>
      <c r="P171" s="7">
        <f t="shared" si="17"/>
        <v>5.9382867362773215</v>
      </c>
    </row>
    <row r="172" spans="1:16" ht="25.5">
      <c r="A172" s="8" t="s">
        <v>55</v>
      </c>
      <c r="B172" s="9" t="s">
        <v>56</v>
      </c>
      <c r="C172" s="10">
        <v>2199</v>
      </c>
      <c r="D172" s="10">
        <v>2571.4968900000003</v>
      </c>
      <c r="E172" s="10">
        <v>190.10499999999999</v>
      </c>
      <c r="F172" s="10">
        <v>11.28898</v>
      </c>
      <c r="G172" s="10">
        <v>0</v>
      </c>
      <c r="H172" s="10">
        <v>11.28898</v>
      </c>
      <c r="I172" s="10">
        <v>0</v>
      </c>
      <c r="J172" s="10">
        <v>0</v>
      </c>
      <c r="K172" s="10">
        <f t="shared" si="12"/>
        <v>178.81601999999998</v>
      </c>
      <c r="L172" s="10">
        <f t="shared" si="13"/>
        <v>2560.2079100000005</v>
      </c>
      <c r="M172" s="10">
        <f t="shared" si="14"/>
        <v>5.9382867362773215</v>
      </c>
      <c r="N172" s="10">
        <f t="shared" si="15"/>
        <v>2560.2079100000005</v>
      </c>
      <c r="O172" s="10">
        <f t="shared" si="16"/>
        <v>178.81601999999998</v>
      </c>
      <c r="P172" s="10">
        <f t="shared" si="17"/>
        <v>5.9382867362773215</v>
      </c>
    </row>
    <row r="173" spans="1:16" ht="25.5">
      <c r="A173" s="5" t="s">
        <v>274</v>
      </c>
      <c r="B173" s="6" t="s">
        <v>275</v>
      </c>
      <c r="C173" s="7">
        <v>186</v>
      </c>
      <c r="D173" s="7">
        <v>836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836</v>
      </c>
      <c r="M173" s="7">
        <f t="shared" si="14"/>
        <v>0</v>
      </c>
      <c r="N173" s="7">
        <f t="shared" si="15"/>
        <v>836</v>
      </c>
      <c r="O173" s="7">
        <f t="shared" si="16"/>
        <v>0</v>
      </c>
      <c r="P173" s="7">
        <f t="shared" si="17"/>
        <v>0</v>
      </c>
    </row>
    <row r="174" spans="1:16" ht="38.25">
      <c r="A174" s="5" t="s">
        <v>289</v>
      </c>
      <c r="B174" s="6" t="s">
        <v>290</v>
      </c>
      <c r="C174" s="7">
        <v>186</v>
      </c>
      <c r="D174" s="7">
        <v>836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836</v>
      </c>
      <c r="M174" s="7">
        <f t="shared" si="14"/>
        <v>0</v>
      </c>
      <c r="N174" s="7">
        <f t="shared" si="15"/>
        <v>836</v>
      </c>
      <c r="O174" s="7">
        <f t="shared" si="16"/>
        <v>0</v>
      </c>
      <c r="P174" s="7">
        <f t="shared" si="17"/>
        <v>0</v>
      </c>
    </row>
    <row r="175" spans="1:16" ht="25.5">
      <c r="A175" s="8" t="s">
        <v>341</v>
      </c>
      <c r="B175" s="9" t="s">
        <v>342</v>
      </c>
      <c r="C175" s="10">
        <v>186</v>
      </c>
      <c r="D175" s="10">
        <v>836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836</v>
      </c>
      <c r="M175" s="10">
        <f t="shared" si="14"/>
        <v>0</v>
      </c>
      <c r="N175" s="10">
        <f t="shared" si="15"/>
        <v>836</v>
      </c>
      <c r="O175" s="10">
        <f t="shared" si="16"/>
        <v>0</v>
      </c>
      <c r="P175" s="10">
        <f t="shared" si="17"/>
        <v>0</v>
      </c>
    </row>
    <row r="176" spans="1:16">
      <c r="A176" s="5" t="s">
        <v>291</v>
      </c>
      <c r="B176" s="6" t="s">
        <v>292</v>
      </c>
      <c r="C176" s="7">
        <v>216083.72427999994</v>
      </c>
      <c r="D176" s="7">
        <v>337111.85136799997</v>
      </c>
      <c r="E176" s="7">
        <v>18777.525889999997</v>
      </c>
      <c r="F176" s="7">
        <v>11133.820809999999</v>
      </c>
      <c r="G176" s="7">
        <v>0</v>
      </c>
      <c r="H176" s="7">
        <v>11293.160189999997</v>
      </c>
      <c r="I176" s="7">
        <v>11202.921</v>
      </c>
      <c r="J176" s="7">
        <v>37.408570000000005</v>
      </c>
      <c r="K176" s="7">
        <f t="shared" si="12"/>
        <v>7643.7050799999979</v>
      </c>
      <c r="L176" s="7">
        <f t="shared" si="13"/>
        <v>325978.03055799997</v>
      </c>
      <c r="M176" s="7">
        <f t="shared" si="14"/>
        <v>59.293332227167014</v>
      </c>
      <c r="N176" s="7">
        <f t="shared" si="15"/>
        <v>325818.69117799995</v>
      </c>
      <c r="O176" s="7">
        <f t="shared" si="16"/>
        <v>7484.3657000000003</v>
      </c>
      <c r="P176" s="7">
        <f t="shared" si="17"/>
        <v>60.141896521171553</v>
      </c>
    </row>
    <row r="177" spans="1:1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2020-05-25T07:34:06Z</dcterms:created>
  <dcterms:modified xsi:type="dcterms:W3CDTF">2020-05-25T07:44:29Z</dcterms:modified>
</cp:coreProperties>
</file>