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P133" i="1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<sst xmlns="http://schemas.openxmlformats.org/spreadsheetml/2006/main" count="392" uniqueCount="273">
  <si>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</si>
  <si>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</si>
  <si>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</si>
  <si>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</si>
  <si>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</si>
  <si>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</si>
  <si>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</si>
  <si>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</si>
  <si>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</si>
  <si>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</si>
  <si>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</si>
  <si>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</si>
  <si>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</si>
  <si>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</si>
  <si>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</si>
  <si>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</si>
  <si>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</si>
  <si>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</si>
  <si>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</si>
  <si>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</si>
  <si>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</si>
  <si>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</si>
  <si>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</si>
  <si>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</si>
  <si>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</si>
  <si>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</si>
  <si>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</si>
  <si>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</si>
  <si>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</si>
  <si>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</si>
  <si>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</si>
  <si>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</si>
  <si>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</si>
  <si>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</si>
  <si>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</si>
  <si>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</si>
  <si>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</si>
  <si>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</si>
  <si>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</si>
  <si>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</si>
  <si>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</si>
  <si>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</si>
  <si>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</si>
  <si>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</si>
  <si>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</si>
  <si>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</si>
  <si>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</si>
  <si>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</si>
  <si>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</si>
  <si>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</si>
  <si>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</si>
  <si>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</si>
  <si>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</si>
  <si>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</si>
  <si>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</si>
  <si>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</si>
  <si>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</si>
  <si>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</si>
  <si>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</si>
  <si>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</si>
  <si>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</si>
  <si>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</si>
  <si>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</si>
  <si>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</si>
  <si>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</si>
  <si>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</si>
  <si>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</si>
  <si>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</si>
  <si>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</si>
  <si>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</si>
  <si>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</si>
  <si>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</si>
  <si>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</si>
  <si>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</si>
  <si>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</si>
  <si>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</si>
  <si>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</si>
  <si>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</si>
  <si>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</si>
  <si>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</si>
  <si>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</si>
  <si>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</si>
  <si>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</si>
  <si>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</si>
  <si>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</si>
  <si>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</si>
  <si>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</si>
  <si>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</si>
  <si>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</si>
  <si>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</si>
  <si>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</si>
  <si>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</si>
  <si>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</si>
  <si>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</si>
  <si>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</si>
  <si>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</si>
  <si>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</si>
  <si>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</si>
  <si>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</si>
  <si>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</si>
  <si>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</si>
  <si>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</si>
  <si>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</si>
  <si>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</si>
  <si>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</si>
  <si>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</si>
  <si>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</si>
  <si>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</si>
  <si>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</si>
  <si>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</si>
  <si>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</si>
  <si>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</si>
  <si>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</si>
  <si>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</si>
  <si>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</si>
  <si>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</si>
  <si>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</si>
  <si>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</si>
  <si>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</si>
  <si>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</si>
  <si>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</si>
  <si>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</si>
  <si>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</si>
  <si>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</si>
  <si>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</si>
  <si>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</si>
  <si>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</si>
  <si>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</si>
  <si>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</si>
  <si>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</si>
  <si>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</si>
  <si>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</si>
  <si>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</si>
  <si>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</si>
  <si>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</si>
  <si>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</si>
  <si>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</si>
  <si>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</si>
  <si>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</si>
  <si>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</si>
  <si>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</si>
  <si>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</si>
  <si>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</si>
  <si>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</si>
  <si>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</si>
  <si>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</si>
  <si>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</si>
  <si>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</si>
  <si>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</si>
  <si>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</si>
  <si>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</si>
  <si>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</si>
  <si>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</si>
  <si>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</si>
  <si>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</si>
  <si>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</si>
  <si>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</si>
  <si>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</si>
  <si>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</si>
  <si>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</si>
  <si>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</si>
  <si>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</si>
  <si>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</si>
  <si>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</si>
  <si>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</si>
  <si>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</si>
  <si>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</si>
  <si>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</si>
  <si>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</si>
  <si>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</si>
  <si>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</si>
  <si>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</si>
  <si>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</si>
  <si>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</si>
  <si>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</si>
  <si>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</si>
  <si>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</si>
  <si>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</si>
  <si>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</si>
  <si>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</si>
  <si>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</si>
  <si>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</si>
  <si>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</si>
  <si>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</si>
  <si>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</si>
  <si>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</si>
  <si>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</si>
  <si>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</si>
  <si>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</si>
  <si>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</si>
  <si>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</si>
  <si>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</si>
  <si>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1617693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</si>
  <si>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</si>
  <si>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</si>
  <si>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</si>
  <si>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</si>
  <si>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</si>
  <si>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</si>
  <si>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</si>
  <si>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</si>
  <si>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</si>
  <si>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</si>
  <si>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</si>
  <si>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</si>
  <si>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</si>
  <si>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</si>
  <si>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</si>
  <si>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</si>
  <si>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</si>
  <si>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</si>
  <si>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</si>
  <si>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</si>
  <si>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</si>
  <si>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</si>
  <si>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</si>
  <si>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</si>
  <si>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</si>
  <si>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</si>
  <si>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</si>
  <si>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</si>
  <si>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</si>
  <si>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</si>
  <si>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</si>
  <si>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</si>
  <si>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</si>
  <si>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</si>
  <si>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</si>
  <si>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</si>
  <si>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</si>
  <si>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</si>
  <si>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3718700</t>
  </si>
  <si>
    <t>Резервний фонд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</si>
  <si>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</si>
  <si>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</si>
  <si>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</si>
  <si>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</si>
  <si>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</si>
  <si>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</si>
  <si>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</si>
  <si>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</si>
  <si>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 xml:space="preserve">Аналіз фінансування установ з 02.01.2020 по 17.01.2020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</si>
  <si>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</si>
  <si>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</si>
  <si>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</si>
  <si>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</si>
  <si>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</si>
  <si>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</si>
  <si>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</si>
  <si>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1517640</t>
  </si>
  <si>
    <t>1517461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</si>
  <si>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</si>
  <si>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</si>
  <si>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</si>
  <si>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</si>
  <si>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</si>
  <si>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</si>
  <si>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</si>
  <si>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</si>
  <si>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</si>
  <si>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</si>
  <si>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</si>
  <si>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</si>
  <si>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</si>
  <si>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</si>
  <si>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</si>
  <si>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</si>
  <si>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</si>
  <si>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</si>
  <si>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</si>
  <si>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</si>
  <si>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</si>
  <si>
    <t>Бюджет Житомирської міської об'єднаної територіальної громади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</si>
</sst>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tabSelected="1" workbookViewId="0"/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272</v>
      </c>
    </row>
    <row r="2" spans="1:16" ht="18.75">
      <c r="A2" s="12" t="s">
        <v>241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240</v>
      </c>
    </row>
    <row r="5" spans="1:16" s="2" customFormat="1" ht="5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</row>
    <row r="6" spans="1:16">
      <c r="A6" s="5" t="s">
        <v>17</v>
      </c>
      <c r="B6" s="6" t="s">
        <v>18</v>
      </c>
      <c r="C6" s="7">
        <v>99833.915000000008</v>
      </c>
      <c r="D6" s="7">
        <v>99833.915000000008</v>
      </c>
      <c r="E6" s="7">
        <v>11711.714999999998</v>
      </c>
      <c r="F6" s="7">
        <v>2485.0870999999997</v>
      </c>
      <c r="G6" s="7">
        <v>0</v>
      </c>
      <c r="H6" s="7">
        <v>2471.3870999999999</v>
      </c>
      <c r="I6" s="7">
        <v>13.700000000000001</v>
      </c>
      <c r="J6" s="7">
        <v>15.967000000000002</v>
      </c>
      <c r="K6" s="7">
        <f t="shared" ref="K6:K37" si="0">E6-F6</f>
        <v>9226.6278999999995</v>
      </c>
      <c r="L6" s="7">
        <f t="shared" ref="L6:L37" si="1">D6-F6</f>
        <v>97348.827900000004</v>
      </c>
      <c r="M6" s="7">
        <f t="shared" ref="M6:M37" si="2">IF(E6=0,0,(F6/E6)*100)</f>
        <v>21.218814665486651</v>
      </c>
      <c r="N6" s="7">
        <f t="shared" ref="N6:N37" si="3">D6-H6</f>
        <v>97362.527900000016</v>
      </c>
      <c r="O6" s="7">
        <f t="shared" ref="O6:O37" si="4">E6-H6</f>
        <v>9240.3278999999984</v>
      </c>
      <c r="P6" s="7">
        <f t="shared" ref="P6:P37" si="5">IF(E6=0,0,(H6/E6)*100)</f>
        <v>21.101837775253244</v>
      </c>
    </row>
    <row r="7" spans="1:16" ht="51">
      <c r="A7" s="8" t="s">
        <v>19</v>
      </c>
      <c r="B7" s="9" t="s">
        <v>20</v>
      </c>
      <c r="C7" s="10">
        <v>77888.480000000025</v>
      </c>
      <c r="D7" s="10">
        <v>77888.480000000025</v>
      </c>
      <c r="E7" s="10">
        <v>7598.5</v>
      </c>
      <c r="F7" s="10">
        <v>2466.6432</v>
      </c>
      <c r="G7" s="10">
        <v>0</v>
      </c>
      <c r="H7" s="10">
        <v>2466.6432</v>
      </c>
      <c r="I7" s="10">
        <v>0</v>
      </c>
      <c r="J7" s="10">
        <v>2.2670000000000003</v>
      </c>
      <c r="K7" s="10">
        <f t="shared" si="0"/>
        <v>5131.8567999999996</v>
      </c>
      <c r="L7" s="10">
        <f t="shared" si="1"/>
        <v>75421.836800000019</v>
      </c>
      <c r="M7" s="10">
        <f t="shared" si="2"/>
        <v>32.462238599723634</v>
      </c>
      <c r="N7" s="10">
        <f t="shared" si="3"/>
        <v>75421.836800000019</v>
      </c>
      <c r="O7" s="10">
        <f t="shared" si="4"/>
        <v>5131.8567999999996</v>
      </c>
      <c r="P7" s="10">
        <f t="shared" si="5"/>
        <v>32.462238599723634</v>
      </c>
    </row>
    <row r="8" spans="1:16" ht="38.25">
      <c r="A8" s="8" t="s">
        <v>21</v>
      </c>
      <c r="B8" s="9" t="s">
        <v>22</v>
      </c>
      <c r="C8" s="10">
        <v>500</v>
      </c>
      <c r="D8" s="10">
        <v>500</v>
      </c>
      <c r="E8" s="10">
        <v>32.5</v>
      </c>
      <c r="F8" s="10">
        <v>4.5638999999999994</v>
      </c>
      <c r="G8" s="10">
        <v>0</v>
      </c>
      <c r="H8" s="10">
        <v>4.5638999999999994</v>
      </c>
      <c r="I8" s="10">
        <v>0</v>
      </c>
      <c r="J8" s="10">
        <v>0</v>
      </c>
      <c r="K8" s="10">
        <f t="shared" si="0"/>
        <v>27.9361</v>
      </c>
      <c r="L8" s="10">
        <f t="shared" si="1"/>
        <v>495.43610000000001</v>
      </c>
      <c r="M8" s="10">
        <f t="shared" si="2"/>
        <v>14.042769230769228</v>
      </c>
      <c r="N8" s="10">
        <f t="shared" si="3"/>
        <v>495.43610000000001</v>
      </c>
      <c r="O8" s="10">
        <f t="shared" si="4"/>
        <v>27.9361</v>
      </c>
      <c r="P8" s="10">
        <f t="shared" si="5"/>
        <v>14.042769230769228</v>
      </c>
    </row>
    <row r="9" spans="1:16" ht="25.5">
      <c r="A9" s="8" t="s">
        <v>23</v>
      </c>
      <c r="B9" s="9" t="s">
        <v>24</v>
      </c>
      <c r="C9" s="10">
        <v>237</v>
      </c>
      <c r="D9" s="10">
        <v>237</v>
      </c>
      <c r="E9" s="10">
        <v>13.5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13.5</v>
      </c>
      <c r="L9" s="10">
        <f t="shared" si="1"/>
        <v>237</v>
      </c>
      <c r="M9" s="10">
        <f t="shared" si="2"/>
        <v>0</v>
      </c>
      <c r="N9" s="10">
        <f t="shared" si="3"/>
        <v>237</v>
      </c>
      <c r="O9" s="10">
        <f t="shared" si="4"/>
        <v>13.5</v>
      </c>
      <c r="P9" s="10">
        <f t="shared" si="5"/>
        <v>0</v>
      </c>
    </row>
    <row r="10" spans="1:16">
      <c r="A10" s="8" t="s">
        <v>25</v>
      </c>
      <c r="B10" s="9" t="s">
        <v>26</v>
      </c>
      <c r="C10" s="10">
        <v>1590.934</v>
      </c>
      <c r="D10" s="10">
        <v>1590.934</v>
      </c>
      <c r="E10" s="10">
        <v>253.155</v>
      </c>
      <c r="F10" s="10">
        <v>13.88</v>
      </c>
      <c r="G10" s="10">
        <v>0</v>
      </c>
      <c r="H10" s="10">
        <v>0.18</v>
      </c>
      <c r="I10" s="10">
        <v>13.700000000000001</v>
      </c>
      <c r="J10" s="10">
        <v>13.700000000000001</v>
      </c>
      <c r="K10" s="10">
        <f t="shared" si="0"/>
        <v>239.27500000000001</v>
      </c>
      <c r="L10" s="10">
        <f t="shared" si="1"/>
        <v>1577.0539999999999</v>
      </c>
      <c r="M10" s="10">
        <f t="shared" si="2"/>
        <v>5.4828069759633422</v>
      </c>
      <c r="N10" s="10">
        <f t="shared" si="3"/>
        <v>1590.7539999999999</v>
      </c>
      <c r="O10" s="10">
        <f t="shared" si="4"/>
        <v>252.97499999999999</v>
      </c>
      <c r="P10" s="10">
        <f t="shared" si="5"/>
        <v>7.1102684126325769E-2</v>
      </c>
    </row>
    <row r="11" spans="1:16" ht="63.75">
      <c r="A11" s="8" t="s">
        <v>27</v>
      </c>
      <c r="B11" s="9" t="s">
        <v>28</v>
      </c>
      <c r="C11" s="10">
        <v>10</v>
      </c>
      <c r="D11" s="10">
        <v>10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10</v>
      </c>
      <c r="M11" s="10">
        <f t="shared" si="2"/>
        <v>0</v>
      </c>
      <c r="N11" s="10">
        <f t="shared" si="3"/>
        <v>10</v>
      </c>
      <c r="O11" s="10">
        <f t="shared" si="4"/>
        <v>0</v>
      </c>
      <c r="P11" s="10">
        <f t="shared" si="5"/>
        <v>0</v>
      </c>
    </row>
    <row r="12" spans="1:16" ht="38.25">
      <c r="A12" s="8" t="s">
        <v>29</v>
      </c>
      <c r="B12" s="9" t="s">
        <v>30</v>
      </c>
      <c r="C12" s="10">
        <v>120</v>
      </c>
      <c r="D12" s="10">
        <v>120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120</v>
      </c>
      <c r="M12" s="10">
        <f t="shared" si="2"/>
        <v>0</v>
      </c>
      <c r="N12" s="10">
        <f t="shared" si="3"/>
        <v>120</v>
      </c>
      <c r="O12" s="10">
        <f t="shared" si="4"/>
        <v>0</v>
      </c>
      <c r="P12" s="10">
        <f t="shared" si="5"/>
        <v>0</v>
      </c>
    </row>
    <row r="13" spans="1:16" ht="25.5">
      <c r="A13" s="8" t="s">
        <v>31</v>
      </c>
      <c r="B13" s="9" t="s">
        <v>32</v>
      </c>
      <c r="C13" s="10">
        <v>1799.8590000000002</v>
      </c>
      <c r="D13" s="10">
        <v>1799.8590000000002</v>
      </c>
      <c r="E13" s="10">
        <v>155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155</v>
      </c>
      <c r="L13" s="10">
        <f t="shared" si="1"/>
        <v>1799.8590000000002</v>
      </c>
      <c r="M13" s="10">
        <f t="shared" si="2"/>
        <v>0</v>
      </c>
      <c r="N13" s="10">
        <f t="shared" si="3"/>
        <v>1799.8590000000002</v>
      </c>
      <c r="O13" s="10">
        <f t="shared" si="4"/>
        <v>155</v>
      </c>
      <c r="P13" s="10">
        <f t="shared" si="5"/>
        <v>0</v>
      </c>
    </row>
    <row r="14" spans="1:16" ht="25.5">
      <c r="A14" s="8" t="s">
        <v>33</v>
      </c>
      <c r="B14" s="9" t="s">
        <v>34</v>
      </c>
      <c r="C14" s="10">
        <v>990</v>
      </c>
      <c r="D14" s="10">
        <v>990</v>
      </c>
      <c r="E14" s="10">
        <v>50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50</v>
      </c>
      <c r="L14" s="10">
        <f t="shared" si="1"/>
        <v>990</v>
      </c>
      <c r="M14" s="10">
        <f t="shared" si="2"/>
        <v>0</v>
      </c>
      <c r="N14" s="10">
        <f t="shared" si="3"/>
        <v>990</v>
      </c>
      <c r="O14" s="10">
        <f t="shared" si="4"/>
        <v>50</v>
      </c>
      <c r="P14" s="10">
        <f t="shared" si="5"/>
        <v>0</v>
      </c>
    </row>
    <row r="15" spans="1:16">
      <c r="A15" s="8" t="s">
        <v>35</v>
      </c>
      <c r="B15" s="9" t="s">
        <v>36</v>
      </c>
      <c r="C15" s="10">
        <v>1026</v>
      </c>
      <c r="D15" s="10">
        <v>1026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1026</v>
      </c>
      <c r="M15" s="10">
        <f t="shared" si="2"/>
        <v>0</v>
      </c>
      <c r="N15" s="10">
        <f t="shared" si="3"/>
        <v>1026</v>
      </c>
      <c r="O15" s="10">
        <f t="shared" si="4"/>
        <v>0</v>
      </c>
      <c r="P15" s="10">
        <f t="shared" si="5"/>
        <v>0</v>
      </c>
    </row>
    <row r="16" spans="1:16">
      <c r="A16" s="8" t="s">
        <v>37</v>
      </c>
      <c r="B16" s="9" t="s">
        <v>38</v>
      </c>
      <c r="C16" s="10">
        <v>5324</v>
      </c>
      <c r="D16" s="10">
        <v>5324</v>
      </c>
      <c r="E16" s="10">
        <v>3027.5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3027.5</v>
      </c>
      <c r="L16" s="10">
        <f t="shared" si="1"/>
        <v>5324</v>
      </c>
      <c r="M16" s="10">
        <f t="shared" si="2"/>
        <v>0</v>
      </c>
      <c r="N16" s="10">
        <f t="shared" si="3"/>
        <v>5324</v>
      </c>
      <c r="O16" s="10">
        <f t="shared" si="4"/>
        <v>3027.5</v>
      </c>
      <c r="P16" s="10">
        <f t="shared" si="5"/>
        <v>0</v>
      </c>
    </row>
    <row r="17" spans="1:16" ht="25.5">
      <c r="A17" s="8" t="s">
        <v>39</v>
      </c>
      <c r="B17" s="9" t="s">
        <v>40</v>
      </c>
      <c r="C17" s="10">
        <v>160.16200000000001</v>
      </c>
      <c r="D17" s="10">
        <v>160.16200000000001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160.16200000000001</v>
      </c>
      <c r="M17" s="10">
        <f t="shared" si="2"/>
        <v>0</v>
      </c>
      <c r="N17" s="10">
        <f t="shared" si="3"/>
        <v>160.16200000000001</v>
      </c>
      <c r="O17" s="10">
        <f t="shared" si="4"/>
        <v>0</v>
      </c>
      <c r="P17" s="10">
        <f t="shared" si="5"/>
        <v>0</v>
      </c>
    </row>
    <row r="18" spans="1:16">
      <c r="A18" s="8" t="s">
        <v>41</v>
      </c>
      <c r="B18" s="9" t="s">
        <v>42</v>
      </c>
      <c r="C18" s="10">
        <v>8627.48</v>
      </c>
      <c r="D18" s="10">
        <v>8627.48</v>
      </c>
      <c r="E18" s="10">
        <v>561.55999999999995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561.55999999999995</v>
      </c>
      <c r="L18" s="10">
        <f t="shared" si="1"/>
        <v>8627.48</v>
      </c>
      <c r="M18" s="10">
        <f t="shared" si="2"/>
        <v>0</v>
      </c>
      <c r="N18" s="10">
        <f t="shared" si="3"/>
        <v>8627.48</v>
      </c>
      <c r="O18" s="10">
        <f t="shared" si="4"/>
        <v>561.55999999999995</v>
      </c>
      <c r="P18" s="10">
        <f t="shared" si="5"/>
        <v>0</v>
      </c>
    </row>
    <row r="19" spans="1:16">
      <c r="A19" s="8" t="s">
        <v>43</v>
      </c>
      <c r="B19" s="9" t="s">
        <v>44</v>
      </c>
      <c r="C19" s="10">
        <v>1560</v>
      </c>
      <c r="D19" s="10">
        <v>1560</v>
      </c>
      <c r="E19" s="10">
        <v>20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20</v>
      </c>
      <c r="L19" s="10">
        <f t="shared" si="1"/>
        <v>1560</v>
      </c>
      <c r="M19" s="10">
        <f t="shared" si="2"/>
        <v>0</v>
      </c>
      <c r="N19" s="10">
        <f t="shared" si="3"/>
        <v>1560</v>
      </c>
      <c r="O19" s="10">
        <f t="shared" si="4"/>
        <v>20</v>
      </c>
      <c r="P19" s="10">
        <f t="shared" si="5"/>
        <v>0</v>
      </c>
    </row>
    <row r="20" spans="1:16">
      <c r="A20" s="5" t="s">
        <v>45</v>
      </c>
      <c r="B20" s="6" t="s">
        <v>46</v>
      </c>
      <c r="C20" s="7">
        <v>1237009.476</v>
      </c>
      <c r="D20" s="7">
        <v>1237009.476</v>
      </c>
      <c r="E20" s="7">
        <v>107335.33099999995</v>
      </c>
      <c r="F20" s="7">
        <v>27135.282019999999</v>
      </c>
      <c r="G20" s="7">
        <v>0</v>
      </c>
      <c r="H20" s="7">
        <v>20275.436589999998</v>
      </c>
      <c r="I20" s="7">
        <v>6859.8454299999994</v>
      </c>
      <c r="J20" s="7">
        <v>9988.997229999999</v>
      </c>
      <c r="K20" s="7">
        <f t="shared" si="0"/>
        <v>80200.048979999949</v>
      </c>
      <c r="L20" s="7">
        <f t="shared" si="1"/>
        <v>1209874.19398</v>
      </c>
      <c r="M20" s="7">
        <f t="shared" si="2"/>
        <v>25.28084813005329</v>
      </c>
      <c r="N20" s="7">
        <f t="shared" si="3"/>
        <v>1216734.03941</v>
      </c>
      <c r="O20" s="7">
        <f t="shared" si="4"/>
        <v>87059.89440999995</v>
      </c>
      <c r="P20" s="7">
        <f t="shared" si="5"/>
        <v>18.889806740336049</v>
      </c>
    </row>
    <row r="21" spans="1:16" ht="38.25">
      <c r="A21" s="8" t="s">
        <v>47</v>
      </c>
      <c r="B21" s="9" t="s">
        <v>22</v>
      </c>
      <c r="C21" s="10">
        <v>4234.2629999999999</v>
      </c>
      <c r="D21" s="10">
        <v>4234.2629999999999</v>
      </c>
      <c r="E21" s="10">
        <v>428.798</v>
      </c>
      <c r="F21" s="10">
        <v>129.94836000000001</v>
      </c>
      <c r="G21" s="10">
        <v>0</v>
      </c>
      <c r="H21" s="10">
        <v>128.13836000000001</v>
      </c>
      <c r="I21" s="10">
        <v>1.81</v>
      </c>
      <c r="J21" s="10">
        <v>3.1497000000000002</v>
      </c>
      <c r="K21" s="10">
        <f t="shared" si="0"/>
        <v>298.84964000000002</v>
      </c>
      <c r="L21" s="10">
        <f t="shared" si="1"/>
        <v>4104.3146399999996</v>
      </c>
      <c r="M21" s="10">
        <f t="shared" si="2"/>
        <v>30.305262617829378</v>
      </c>
      <c r="N21" s="10">
        <f t="shared" si="3"/>
        <v>4106.12464</v>
      </c>
      <c r="O21" s="10">
        <f t="shared" si="4"/>
        <v>300.65963999999997</v>
      </c>
      <c r="P21" s="10">
        <f t="shared" si="5"/>
        <v>29.883152440076682</v>
      </c>
    </row>
    <row r="22" spans="1:16">
      <c r="A22" s="8" t="s">
        <v>48</v>
      </c>
      <c r="B22" s="9" t="s">
        <v>49</v>
      </c>
      <c r="C22" s="10">
        <v>385037.46399999998</v>
      </c>
      <c r="D22" s="10">
        <v>385037.46399999998</v>
      </c>
      <c r="E22" s="10">
        <v>34739.5</v>
      </c>
      <c r="F22" s="10">
        <v>5641.1957499999999</v>
      </c>
      <c r="G22" s="10">
        <v>0</v>
      </c>
      <c r="H22" s="10">
        <v>0</v>
      </c>
      <c r="I22" s="10">
        <v>5641.1957499999999</v>
      </c>
      <c r="J22" s="10">
        <v>8068.3482399999994</v>
      </c>
      <c r="K22" s="10">
        <f t="shared" si="0"/>
        <v>29098.304250000001</v>
      </c>
      <c r="L22" s="10">
        <f t="shared" si="1"/>
        <v>379396.26824999996</v>
      </c>
      <c r="M22" s="10">
        <f t="shared" si="2"/>
        <v>16.238563450826867</v>
      </c>
      <c r="N22" s="10">
        <f t="shared" si="3"/>
        <v>385037.46399999998</v>
      </c>
      <c r="O22" s="10">
        <f t="shared" si="4"/>
        <v>34739.5</v>
      </c>
      <c r="P22" s="10">
        <f t="shared" si="5"/>
        <v>0</v>
      </c>
    </row>
    <row r="23" spans="1:16" ht="38.25">
      <c r="A23" s="8" t="s">
        <v>50</v>
      </c>
      <c r="B23" s="9" t="s">
        <v>51</v>
      </c>
      <c r="C23" s="10">
        <v>670048.74900000007</v>
      </c>
      <c r="D23" s="10">
        <v>670048.74900000007</v>
      </c>
      <c r="E23" s="10">
        <v>56917.755000000005</v>
      </c>
      <c r="F23" s="10">
        <v>17461.644519999998</v>
      </c>
      <c r="G23" s="10">
        <v>0</v>
      </c>
      <c r="H23" s="10">
        <v>16437.438969999999</v>
      </c>
      <c r="I23" s="10">
        <v>1024.2055500000001</v>
      </c>
      <c r="J23" s="10">
        <v>1630.7869099999998</v>
      </c>
      <c r="K23" s="10">
        <f t="shared" si="0"/>
        <v>39456.110480000003</v>
      </c>
      <c r="L23" s="10">
        <f t="shared" si="1"/>
        <v>652587.1044800001</v>
      </c>
      <c r="M23" s="10">
        <f t="shared" si="2"/>
        <v>30.678730248584113</v>
      </c>
      <c r="N23" s="10">
        <f t="shared" si="3"/>
        <v>653611.31003000005</v>
      </c>
      <c r="O23" s="10">
        <f t="shared" si="4"/>
        <v>40480.316030000002</v>
      </c>
      <c r="P23" s="10">
        <f t="shared" si="5"/>
        <v>28.879281992060296</v>
      </c>
    </row>
    <row r="24" spans="1:16" ht="25.5">
      <c r="A24" s="8" t="s">
        <v>52</v>
      </c>
      <c r="B24" s="9" t="s">
        <v>53</v>
      </c>
      <c r="C24" s="10">
        <v>29586.700000000004</v>
      </c>
      <c r="D24" s="10">
        <v>29586.700000000004</v>
      </c>
      <c r="E24" s="10">
        <v>2258.59</v>
      </c>
      <c r="F24" s="10">
        <v>748.29059000000007</v>
      </c>
      <c r="G24" s="10">
        <v>0</v>
      </c>
      <c r="H24" s="10">
        <v>748.29059000000007</v>
      </c>
      <c r="I24" s="10">
        <v>0</v>
      </c>
      <c r="J24" s="10">
        <v>1.5449999999999999</v>
      </c>
      <c r="K24" s="10">
        <f t="shared" si="0"/>
        <v>1510.2994100000001</v>
      </c>
      <c r="L24" s="10">
        <f t="shared" si="1"/>
        <v>28838.409410000004</v>
      </c>
      <c r="M24" s="10">
        <f t="shared" si="2"/>
        <v>33.130873243926523</v>
      </c>
      <c r="N24" s="10">
        <f t="shared" si="3"/>
        <v>28838.409410000004</v>
      </c>
      <c r="O24" s="10">
        <f t="shared" si="4"/>
        <v>1510.2994100000001</v>
      </c>
      <c r="P24" s="10">
        <f t="shared" si="5"/>
        <v>33.130873243926523</v>
      </c>
    </row>
    <row r="25" spans="1:16" ht="25.5">
      <c r="A25" s="8" t="s">
        <v>54</v>
      </c>
      <c r="B25" s="9" t="s">
        <v>55</v>
      </c>
      <c r="C25" s="10">
        <v>111462.40000000002</v>
      </c>
      <c r="D25" s="10">
        <v>111462.40000000002</v>
      </c>
      <c r="E25" s="10">
        <v>9786.5</v>
      </c>
      <c r="F25" s="10">
        <v>2193.94841</v>
      </c>
      <c r="G25" s="10">
        <v>0</v>
      </c>
      <c r="H25" s="10">
        <v>2115.50803</v>
      </c>
      <c r="I25" s="10">
        <v>78.44037999999999</v>
      </c>
      <c r="J25" s="10">
        <v>79.171379999999985</v>
      </c>
      <c r="K25" s="10">
        <f t="shared" si="0"/>
        <v>7592.55159</v>
      </c>
      <c r="L25" s="10">
        <f t="shared" si="1"/>
        <v>109268.45159000003</v>
      </c>
      <c r="M25" s="10">
        <f t="shared" si="2"/>
        <v>22.418110764829102</v>
      </c>
      <c r="N25" s="10">
        <f t="shared" si="3"/>
        <v>109346.89197000003</v>
      </c>
      <c r="O25" s="10">
        <f t="shared" si="4"/>
        <v>7670.99197</v>
      </c>
      <c r="P25" s="10">
        <f t="shared" si="5"/>
        <v>21.616594594594591</v>
      </c>
    </row>
    <row r="26" spans="1:16">
      <c r="A26" s="8" t="s">
        <v>56</v>
      </c>
      <c r="B26" s="9" t="s">
        <v>57</v>
      </c>
      <c r="C26" s="10">
        <v>8169.6</v>
      </c>
      <c r="D26" s="10">
        <v>8169.6</v>
      </c>
      <c r="E26" s="10">
        <v>532.88199999999995</v>
      </c>
      <c r="F26" s="10">
        <v>182.92327</v>
      </c>
      <c r="G26" s="10">
        <v>0</v>
      </c>
      <c r="H26" s="10">
        <v>182.92327</v>
      </c>
      <c r="I26" s="10">
        <v>0</v>
      </c>
      <c r="J26" s="10">
        <v>0</v>
      </c>
      <c r="K26" s="10">
        <f t="shared" si="0"/>
        <v>349.95872999999995</v>
      </c>
      <c r="L26" s="10">
        <f t="shared" si="1"/>
        <v>7986.6767300000001</v>
      </c>
      <c r="M26" s="10">
        <f t="shared" si="2"/>
        <v>34.327162486253997</v>
      </c>
      <c r="N26" s="10">
        <f t="shared" si="3"/>
        <v>7986.6767300000001</v>
      </c>
      <c r="O26" s="10">
        <f t="shared" si="4"/>
        <v>349.95872999999995</v>
      </c>
      <c r="P26" s="10">
        <f t="shared" si="5"/>
        <v>34.327162486253997</v>
      </c>
    </row>
    <row r="27" spans="1:16">
      <c r="A27" s="8" t="s">
        <v>58</v>
      </c>
      <c r="B27" s="9" t="s">
        <v>59</v>
      </c>
      <c r="C27" s="10">
        <v>11945.799999999997</v>
      </c>
      <c r="D27" s="10">
        <v>11945.799999999997</v>
      </c>
      <c r="E27" s="10">
        <v>1077.2</v>
      </c>
      <c r="F27" s="10">
        <v>470.87511000000001</v>
      </c>
      <c r="G27" s="10">
        <v>0</v>
      </c>
      <c r="H27" s="10">
        <v>372.52200000000005</v>
      </c>
      <c r="I27" s="10">
        <v>98.353110000000001</v>
      </c>
      <c r="J27" s="10">
        <v>98.353110000000001</v>
      </c>
      <c r="K27" s="10">
        <f t="shared" si="0"/>
        <v>606.3248900000001</v>
      </c>
      <c r="L27" s="10">
        <f t="shared" si="1"/>
        <v>11474.924889999997</v>
      </c>
      <c r="M27" s="10">
        <f t="shared" si="2"/>
        <v>43.712876903082062</v>
      </c>
      <c r="N27" s="10">
        <f t="shared" si="3"/>
        <v>11573.277999999997</v>
      </c>
      <c r="O27" s="10">
        <f t="shared" si="4"/>
        <v>704.678</v>
      </c>
      <c r="P27" s="10">
        <f t="shared" si="5"/>
        <v>34.582435945042704</v>
      </c>
    </row>
    <row r="28" spans="1:16">
      <c r="A28" s="8" t="s">
        <v>60</v>
      </c>
      <c r="B28" s="9" t="s">
        <v>61</v>
      </c>
      <c r="C28" s="10">
        <v>72.400000000000006</v>
      </c>
      <c r="D28" s="10">
        <v>72.400000000000006</v>
      </c>
      <c r="E28" s="10">
        <v>10.86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10.86</v>
      </c>
      <c r="L28" s="10">
        <f t="shared" si="1"/>
        <v>72.400000000000006</v>
      </c>
      <c r="M28" s="10">
        <f t="shared" si="2"/>
        <v>0</v>
      </c>
      <c r="N28" s="10">
        <f t="shared" si="3"/>
        <v>72.400000000000006</v>
      </c>
      <c r="O28" s="10">
        <f t="shared" si="4"/>
        <v>10.86</v>
      </c>
      <c r="P28" s="10">
        <f t="shared" si="5"/>
        <v>0</v>
      </c>
    </row>
    <row r="29" spans="1:16">
      <c r="A29" s="8" t="s">
        <v>62</v>
      </c>
      <c r="B29" s="9" t="s">
        <v>63</v>
      </c>
      <c r="C29" s="10">
        <v>6848.6</v>
      </c>
      <c r="D29" s="10">
        <v>6848.6</v>
      </c>
      <c r="E29" s="10">
        <v>645.346</v>
      </c>
      <c r="F29" s="10">
        <v>35.729820000000004</v>
      </c>
      <c r="G29" s="10">
        <v>0</v>
      </c>
      <c r="H29" s="10">
        <v>19.88918</v>
      </c>
      <c r="I29" s="10">
        <v>15.84064</v>
      </c>
      <c r="J29" s="10">
        <v>102.92189</v>
      </c>
      <c r="K29" s="10">
        <f t="shared" si="0"/>
        <v>609.61617999999999</v>
      </c>
      <c r="L29" s="10">
        <f t="shared" si="1"/>
        <v>6812.8701800000008</v>
      </c>
      <c r="M29" s="10">
        <f t="shared" si="2"/>
        <v>5.5365369894599183</v>
      </c>
      <c r="N29" s="10">
        <f t="shared" si="3"/>
        <v>6828.7108200000002</v>
      </c>
      <c r="O29" s="10">
        <f t="shared" si="4"/>
        <v>625.45681999999999</v>
      </c>
      <c r="P29" s="10">
        <f t="shared" si="5"/>
        <v>3.0819405404232767</v>
      </c>
    </row>
    <row r="30" spans="1:16" ht="25.5">
      <c r="A30" s="8" t="s">
        <v>64</v>
      </c>
      <c r="B30" s="9" t="s">
        <v>65</v>
      </c>
      <c r="C30" s="10">
        <v>9603.5000000000018</v>
      </c>
      <c r="D30" s="10">
        <v>9603.5000000000018</v>
      </c>
      <c r="E30" s="10">
        <v>937.9</v>
      </c>
      <c r="F30" s="10">
        <v>270.72619000000003</v>
      </c>
      <c r="G30" s="10">
        <v>0</v>
      </c>
      <c r="H30" s="10">
        <v>270.72619000000003</v>
      </c>
      <c r="I30" s="10">
        <v>0</v>
      </c>
      <c r="J30" s="10">
        <v>4.7210000000000001</v>
      </c>
      <c r="K30" s="10">
        <f t="shared" si="0"/>
        <v>667.17381</v>
      </c>
      <c r="L30" s="10">
        <f t="shared" si="1"/>
        <v>9332.7738100000024</v>
      </c>
      <c r="M30" s="10">
        <f t="shared" si="2"/>
        <v>28.865144471692084</v>
      </c>
      <c r="N30" s="10">
        <f t="shared" si="3"/>
        <v>9332.7738100000024</v>
      </c>
      <c r="O30" s="10">
        <f t="shared" si="4"/>
        <v>667.17381</v>
      </c>
      <c r="P30" s="10">
        <f t="shared" si="5"/>
        <v>28.865144471692084</v>
      </c>
    </row>
    <row r="31" spans="1:16">
      <c r="A31" s="5" t="s">
        <v>66</v>
      </c>
      <c r="B31" s="6" t="s">
        <v>67</v>
      </c>
      <c r="C31" s="7">
        <v>142662.31900000002</v>
      </c>
      <c r="D31" s="7">
        <v>142662.31900000002</v>
      </c>
      <c r="E31" s="7">
        <v>27620.029000000002</v>
      </c>
      <c r="F31" s="7">
        <v>9099.8446899999999</v>
      </c>
      <c r="G31" s="7">
        <v>0</v>
      </c>
      <c r="H31" s="7">
        <v>443.33676000000003</v>
      </c>
      <c r="I31" s="7">
        <v>8656.5079299999998</v>
      </c>
      <c r="J31" s="7">
        <v>9136.7589800000005</v>
      </c>
      <c r="K31" s="7">
        <f t="shared" si="0"/>
        <v>18520.184310000004</v>
      </c>
      <c r="L31" s="7">
        <f t="shared" si="1"/>
        <v>133562.47431000002</v>
      </c>
      <c r="M31" s="7">
        <f t="shared" si="2"/>
        <v>32.9465428512041</v>
      </c>
      <c r="N31" s="7">
        <f t="shared" si="3"/>
        <v>142218.98224000001</v>
      </c>
      <c r="O31" s="7">
        <f t="shared" si="4"/>
        <v>27176.692240000004</v>
      </c>
      <c r="P31" s="7">
        <f t="shared" si="5"/>
        <v>1.6051277860714772</v>
      </c>
    </row>
    <row r="32" spans="1:16" ht="38.25">
      <c r="A32" s="8" t="s">
        <v>68</v>
      </c>
      <c r="B32" s="9" t="s">
        <v>22</v>
      </c>
      <c r="C32" s="10">
        <v>1927.8190000000002</v>
      </c>
      <c r="D32" s="10">
        <v>1927.8190000000002</v>
      </c>
      <c r="E32" s="10">
        <v>180.29900000000001</v>
      </c>
      <c r="F32" s="10">
        <v>42.88</v>
      </c>
      <c r="G32" s="10">
        <v>0</v>
      </c>
      <c r="H32" s="10">
        <v>42.7</v>
      </c>
      <c r="I32" s="10">
        <v>0.18</v>
      </c>
      <c r="J32" s="10">
        <v>0.50414000000000003</v>
      </c>
      <c r="K32" s="10">
        <f t="shared" si="0"/>
        <v>137.41900000000001</v>
      </c>
      <c r="L32" s="10">
        <f t="shared" si="1"/>
        <v>1884.9390000000001</v>
      </c>
      <c r="M32" s="10">
        <f t="shared" si="2"/>
        <v>23.782716487612245</v>
      </c>
      <c r="N32" s="10">
        <f t="shared" si="3"/>
        <v>1885.1190000000001</v>
      </c>
      <c r="O32" s="10">
        <f t="shared" si="4"/>
        <v>137.59899999999999</v>
      </c>
      <c r="P32" s="10">
        <f t="shared" si="5"/>
        <v>23.682882323251935</v>
      </c>
    </row>
    <row r="33" spans="1:16" ht="25.5">
      <c r="A33" s="8" t="s">
        <v>69</v>
      </c>
      <c r="B33" s="9" t="s">
        <v>70</v>
      </c>
      <c r="C33" s="10">
        <v>76965</v>
      </c>
      <c r="D33" s="10">
        <v>76965</v>
      </c>
      <c r="E33" s="10">
        <v>16566.8</v>
      </c>
      <c r="F33" s="10">
        <v>5370.7438700000002</v>
      </c>
      <c r="G33" s="10">
        <v>0</v>
      </c>
      <c r="H33" s="10">
        <v>59.077030000000001</v>
      </c>
      <c r="I33" s="10">
        <v>5311.6668399999999</v>
      </c>
      <c r="J33" s="10">
        <v>5535.7798300000004</v>
      </c>
      <c r="K33" s="10">
        <f t="shared" si="0"/>
        <v>11196.056129999999</v>
      </c>
      <c r="L33" s="10">
        <f t="shared" si="1"/>
        <v>71594.256129999994</v>
      </c>
      <c r="M33" s="10">
        <f t="shared" si="2"/>
        <v>32.418716167274312</v>
      </c>
      <c r="N33" s="10">
        <f t="shared" si="3"/>
        <v>76905.92297</v>
      </c>
      <c r="O33" s="10">
        <f t="shared" si="4"/>
        <v>16507.722969999999</v>
      </c>
      <c r="P33" s="10">
        <f t="shared" si="5"/>
        <v>0.35659892073303234</v>
      </c>
    </row>
    <row r="34" spans="1:16" ht="25.5">
      <c r="A34" s="8" t="s">
        <v>71</v>
      </c>
      <c r="B34" s="9" t="s">
        <v>72</v>
      </c>
      <c r="C34" s="10">
        <v>24644.600000000002</v>
      </c>
      <c r="D34" s="10">
        <v>24644.600000000002</v>
      </c>
      <c r="E34" s="10">
        <v>6445.2</v>
      </c>
      <c r="F34" s="10">
        <v>2673.0866499999997</v>
      </c>
      <c r="G34" s="10">
        <v>0</v>
      </c>
      <c r="H34" s="10">
        <v>13.39866</v>
      </c>
      <c r="I34" s="10">
        <v>2659.6879900000004</v>
      </c>
      <c r="J34" s="10">
        <v>2688.8357599999999</v>
      </c>
      <c r="K34" s="10">
        <f t="shared" si="0"/>
        <v>3772.1133500000001</v>
      </c>
      <c r="L34" s="10">
        <f t="shared" si="1"/>
        <v>21971.513350000001</v>
      </c>
      <c r="M34" s="10">
        <f t="shared" si="2"/>
        <v>41.474068298889094</v>
      </c>
      <c r="N34" s="10">
        <f t="shared" si="3"/>
        <v>24631.201340000003</v>
      </c>
      <c r="O34" s="10">
        <f t="shared" si="4"/>
        <v>6431.80134</v>
      </c>
      <c r="P34" s="10">
        <f t="shared" si="5"/>
        <v>0.20788586855334201</v>
      </c>
    </row>
    <row r="35" spans="1:16">
      <c r="A35" s="8" t="s">
        <v>73</v>
      </c>
      <c r="B35" s="9" t="s">
        <v>74</v>
      </c>
      <c r="C35" s="10">
        <v>6042.1</v>
      </c>
      <c r="D35" s="10">
        <v>6042.1</v>
      </c>
      <c r="E35" s="10">
        <v>1385.7</v>
      </c>
      <c r="F35" s="10">
        <v>507.45689000000004</v>
      </c>
      <c r="G35" s="10">
        <v>0</v>
      </c>
      <c r="H35" s="10">
        <v>0</v>
      </c>
      <c r="I35" s="10">
        <v>507.45689000000004</v>
      </c>
      <c r="J35" s="10">
        <v>530.7610699999999</v>
      </c>
      <c r="K35" s="10">
        <f t="shared" si="0"/>
        <v>878.24311</v>
      </c>
      <c r="L35" s="10">
        <f t="shared" si="1"/>
        <v>5534.64311</v>
      </c>
      <c r="M35" s="10">
        <f t="shared" si="2"/>
        <v>36.620977845132423</v>
      </c>
      <c r="N35" s="10">
        <f t="shared" si="3"/>
        <v>6042.1</v>
      </c>
      <c r="O35" s="10">
        <f t="shared" si="4"/>
        <v>1385.7</v>
      </c>
      <c r="P35" s="10">
        <f t="shared" si="5"/>
        <v>0</v>
      </c>
    </row>
    <row r="36" spans="1:16" ht="38.25">
      <c r="A36" s="8" t="s">
        <v>75</v>
      </c>
      <c r="B36" s="9" t="s">
        <v>76</v>
      </c>
      <c r="C36" s="10">
        <v>2018.4</v>
      </c>
      <c r="D36" s="10">
        <v>2018.4</v>
      </c>
      <c r="E36" s="10">
        <v>395.7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395.7</v>
      </c>
      <c r="L36" s="10">
        <f t="shared" si="1"/>
        <v>2018.4</v>
      </c>
      <c r="M36" s="10">
        <f t="shared" si="2"/>
        <v>0</v>
      </c>
      <c r="N36" s="10">
        <f t="shared" si="3"/>
        <v>2018.4</v>
      </c>
      <c r="O36" s="10">
        <f t="shared" si="4"/>
        <v>395.7</v>
      </c>
      <c r="P36" s="10">
        <f t="shared" si="5"/>
        <v>0</v>
      </c>
    </row>
    <row r="37" spans="1:16" ht="25.5">
      <c r="A37" s="8" t="s">
        <v>77</v>
      </c>
      <c r="B37" s="9" t="s">
        <v>78</v>
      </c>
      <c r="C37" s="10">
        <v>991.2</v>
      </c>
      <c r="D37" s="10">
        <v>991.2</v>
      </c>
      <c r="E37" s="10">
        <v>77.100000000000009</v>
      </c>
      <c r="F37" s="10">
        <v>33.532530000000001</v>
      </c>
      <c r="G37" s="10">
        <v>0</v>
      </c>
      <c r="H37" s="10">
        <v>0</v>
      </c>
      <c r="I37" s="10">
        <v>33.532530000000001</v>
      </c>
      <c r="J37" s="10">
        <v>33.532530000000001</v>
      </c>
      <c r="K37" s="10">
        <f t="shared" si="0"/>
        <v>43.567470000000007</v>
      </c>
      <c r="L37" s="10">
        <f t="shared" si="1"/>
        <v>957.66747000000009</v>
      </c>
      <c r="M37" s="10">
        <f t="shared" si="2"/>
        <v>43.492256809338521</v>
      </c>
      <c r="N37" s="10">
        <f t="shared" si="3"/>
        <v>991.2</v>
      </c>
      <c r="O37" s="10">
        <f t="shared" si="4"/>
        <v>77.100000000000009</v>
      </c>
      <c r="P37" s="10">
        <f t="shared" si="5"/>
        <v>0</v>
      </c>
    </row>
    <row r="38" spans="1:16" ht="25.5">
      <c r="A38" s="8" t="s">
        <v>79</v>
      </c>
      <c r="B38" s="9" t="s">
        <v>80</v>
      </c>
      <c r="C38" s="10">
        <v>2045.4</v>
      </c>
      <c r="D38" s="10">
        <v>2045.4</v>
      </c>
      <c r="E38" s="10">
        <v>681.7</v>
      </c>
      <c r="F38" s="10">
        <v>0</v>
      </c>
      <c r="G38" s="10">
        <v>0</v>
      </c>
      <c r="H38" s="10">
        <v>0</v>
      </c>
      <c r="I38" s="10">
        <v>0</v>
      </c>
      <c r="J38" s="10">
        <v>127.88256</v>
      </c>
      <c r="K38" s="10">
        <f t="shared" ref="K38:K69" si="6">E38-F38</f>
        <v>681.7</v>
      </c>
      <c r="L38" s="10">
        <f t="shared" ref="L38:L69" si="7">D38-F38</f>
        <v>2045.4</v>
      </c>
      <c r="M38" s="10">
        <f t="shared" ref="M38:M69" si="8">IF(E38=0,0,(F38/E38)*100)</f>
        <v>0</v>
      </c>
      <c r="N38" s="10">
        <f t="shared" ref="N38:N69" si="9">D38-H38</f>
        <v>2045.4</v>
      </c>
      <c r="O38" s="10">
        <f t="shared" ref="O38:O69" si="10">E38-H38</f>
        <v>681.7</v>
      </c>
      <c r="P38" s="10">
        <f t="shared" ref="P38:P69" si="11">IF(E38=0,0,(H38/E38)*100)</f>
        <v>0</v>
      </c>
    </row>
    <row r="39" spans="1:16">
      <c r="A39" s="8" t="s">
        <v>81</v>
      </c>
      <c r="B39" s="9" t="s">
        <v>82</v>
      </c>
      <c r="C39" s="10">
        <v>25824.7</v>
      </c>
      <c r="D39" s="10">
        <v>25824.7</v>
      </c>
      <c r="E39" s="10">
        <v>1648.1000000000001</v>
      </c>
      <c r="F39" s="10">
        <v>420.55684000000002</v>
      </c>
      <c r="G39" s="10">
        <v>0</v>
      </c>
      <c r="H39" s="10">
        <v>328.16107</v>
      </c>
      <c r="I39" s="10">
        <v>92.395770000000013</v>
      </c>
      <c r="J39" s="10">
        <v>167.87518</v>
      </c>
      <c r="K39" s="10">
        <f t="shared" si="6"/>
        <v>1227.5431600000002</v>
      </c>
      <c r="L39" s="10">
        <f t="shared" si="7"/>
        <v>25404.14316</v>
      </c>
      <c r="M39" s="10">
        <f t="shared" si="8"/>
        <v>25.517677325405014</v>
      </c>
      <c r="N39" s="10">
        <f t="shared" si="9"/>
        <v>25496.538930000002</v>
      </c>
      <c r="O39" s="10">
        <f t="shared" si="10"/>
        <v>1319.9389300000003</v>
      </c>
      <c r="P39" s="10">
        <f t="shared" si="11"/>
        <v>19.911478065651352</v>
      </c>
    </row>
    <row r="40" spans="1:16" ht="25.5">
      <c r="A40" s="8" t="s">
        <v>83</v>
      </c>
      <c r="B40" s="9" t="s">
        <v>84</v>
      </c>
      <c r="C40" s="10">
        <v>1850</v>
      </c>
      <c r="D40" s="10">
        <v>1850</v>
      </c>
      <c r="E40" s="10">
        <v>183.23</v>
      </c>
      <c r="F40" s="10">
        <v>51.587910000000008</v>
      </c>
      <c r="G40" s="10">
        <v>0</v>
      </c>
      <c r="H40" s="10">
        <v>0</v>
      </c>
      <c r="I40" s="10">
        <v>51.587910000000008</v>
      </c>
      <c r="J40" s="10">
        <v>51.587910000000008</v>
      </c>
      <c r="K40" s="10">
        <f t="shared" si="6"/>
        <v>131.64209</v>
      </c>
      <c r="L40" s="10">
        <f t="shared" si="7"/>
        <v>1798.41209</v>
      </c>
      <c r="M40" s="10">
        <f t="shared" si="8"/>
        <v>28.154729029089125</v>
      </c>
      <c r="N40" s="10">
        <f t="shared" si="9"/>
        <v>1850</v>
      </c>
      <c r="O40" s="10">
        <f t="shared" si="10"/>
        <v>183.23</v>
      </c>
      <c r="P40" s="10">
        <f t="shared" si="11"/>
        <v>0</v>
      </c>
    </row>
    <row r="41" spans="1:16">
      <c r="A41" s="8" t="s">
        <v>85</v>
      </c>
      <c r="B41" s="9" t="s">
        <v>86</v>
      </c>
      <c r="C41" s="10">
        <v>353.1</v>
      </c>
      <c r="D41" s="10">
        <v>353.1</v>
      </c>
      <c r="E41" s="10">
        <v>56.2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6"/>
        <v>56.2</v>
      </c>
      <c r="L41" s="10">
        <f t="shared" si="7"/>
        <v>353.1</v>
      </c>
      <c r="M41" s="10">
        <f t="shared" si="8"/>
        <v>0</v>
      </c>
      <c r="N41" s="10">
        <f t="shared" si="9"/>
        <v>353.1</v>
      </c>
      <c r="O41" s="10">
        <f t="shared" si="10"/>
        <v>56.2</v>
      </c>
      <c r="P41" s="10">
        <f t="shared" si="11"/>
        <v>0</v>
      </c>
    </row>
    <row r="42" spans="1:16" ht="25.5">
      <c r="A42" s="5" t="s">
        <v>87</v>
      </c>
      <c r="B42" s="6" t="s">
        <v>88</v>
      </c>
      <c r="C42" s="7">
        <v>83391.198999999979</v>
      </c>
      <c r="D42" s="7">
        <v>83391.198999999979</v>
      </c>
      <c r="E42" s="7">
        <v>7234.4910000000018</v>
      </c>
      <c r="F42" s="7">
        <v>724.57600000000002</v>
      </c>
      <c r="G42" s="7">
        <v>834.33299</v>
      </c>
      <c r="H42" s="7">
        <v>724.57600000000002</v>
      </c>
      <c r="I42" s="7">
        <v>0</v>
      </c>
      <c r="J42" s="7">
        <v>934.93788999999992</v>
      </c>
      <c r="K42" s="7">
        <f t="shared" si="6"/>
        <v>6509.9150000000018</v>
      </c>
      <c r="L42" s="7">
        <f t="shared" si="7"/>
        <v>82666.622999999978</v>
      </c>
      <c r="M42" s="7">
        <f t="shared" si="8"/>
        <v>10.015576769671839</v>
      </c>
      <c r="N42" s="7">
        <f t="shared" si="9"/>
        <v>82666.622999999978</v>
      </c>
      <c r="O42" s="7">
        <f t="shared" si="10"/>
        <v>6509.9150000000018</v>
      </c>
      <c r="P42" s="7">
        <f t="shared" si="11"/>
        <v>10.015576769671839</v>
      </c>
    </row>
    <row r="43" spans="1:16" ht="38.25">
      <c r="A43" s="8" t="s">
        <v>89</v>
      </c>
      <c r="B43" s="9" t="s">
        <v>22</v>
      </c>
      <c r="C43" s="10">
        <v>38917.030999999988</v>
      </c>
      <c r="D43" s="10">
        <v>38917.030999999988</v>
      </c>
      <c r="E43" s="10">
        <v>3239.9410000000007</v>
      </c>
      <c r="F43" s="10">
        <v>724.57600000000002</v>
      </c>
      <c r="G43" s="10">
        <v>0</v>
      </c>
      <c r="H43" s="10">
        <v>724.57600000000002</v>
      </c>
      <c r="I43" s="10">
        <v>0</v>
      </c>
      <c r="J43" s="10">
        <v>0</v>
      </c>
      <c r="K43" s="10">
        <f t="shared" si="6"/>
        <v>2515.3650000000007</v>
      </c>
      <c r="L43" s="10">
        <f t="shared" si="7"/>
        <v>38192.454999999987</v>
      </c>
      <c r="M43" s="10">
        <f t="shared" si="8"/>
        <v>22.363864033326529</v>
      </c>
      <c r="N43" s="10">
        <f t="shared" si="9"/>
        <v>38192.454999999987</v>
      </c>
      <c r="O43" s="10">
        <f t="shared" si="10"/>
        <v>2515.3650000000007</v>
      </c>
      <c r="P43" s="10">
        <f t="shared" si="11"/>
        <v>22.363864033326529</v>
      </c>
    </row>
    <row r="44" spans="1:16">
      <c r="A44" s="8" t="s">
        <v>90</v>
      </c>
      <c r="B44" s="9" t="s">
        <v>26</v>
      </c>
      <c r="C44" s="10">
        <v>50</v>
      </c>
      <c r="D44" s="10">
        <v>50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6"/>
        <v>0</v>
      </c>
      <c r="L44" s="10">
        <f t="shared" si="7"/>
        <v>50</v>
      </c>
      <c r="M44" s="10">
        <f t="shared" si="8"/>
        <v>0</v>
      </c>
      <c r="N44" s="10">
        <f t="shared" si="9"/>
        <v>50</v>
      </c>
      <c r="O44" s="10">
        <f t="shared" si="10"/>
        <v>0</v>
      </c>
      <c r="P44" s="10">
        <f t="shared" si="11"/>
        <v>0</v>
      </c>
    </row>
    <row r="45" spans="1:16" ht="25.5">
      <c r="A45" s="8" t="s">
        <v>91</v>
      </c>
      <c r="B45" s="9" t="s">
        <v>92</v>
      </c>
      <c r="C45" s="10">
        <v>339</v>
      </c>
      <c r="D45" s="10">
        <v>339</v>
      </c>
      <c r="E45" s="10">
        <v>28.3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6"/>
        <v>28.3</v>
      </c>
      <c r="L45" s="10">
        <f t="shared" si="7"/>
        <v>339</v>
      </c>
      <c r="M45" s="10">
        <f t="shared" si="8"/>
        <v>0</v>
      </c>
      <c r="N45" s="10">
        <f t="shared" si="9"/>
        <v>339</v>
      </c>
      <c r="O45" s="10">
        <f t="shared" si="10"/>
        <v>28.3</v>
      </c>
      <c r="P45" s="10">
        <f t="shared" si="11"/>
        <v>0</v>
      </c>
    </row>
    <row r="46" spans="1:16" ht="25.5">
      <c r="A46" s="8" t="s">
        <v>93</v>
      </c>
      <c r="B46" s="9" t="s">
        <v>94</v>
      </c>
      <c r="C46" s="10">
        <v>4.9190000000000005</v>
      </c>
      <c r="D46" s="10">
        <v>4.9190000000000005</v>
      </c>
      <c r="E46" s="10">
        <v>0.41000000000000003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0.41000000000000003</v>
      </c>
      <c r="L46" s="10">
        <f t="shared" si="7"/>
        <v>4.9190000000000005</v>
      </c>
      <c r="M46" s="10">
        <f t="shared" si="8"/>
        <v>0</v>
      </c>
      <c r="N46" s="10">
        <f t="shared" si="9"/>
        <v>4.9190000000000005</v>
      </c>
      <c r="O46" s="10">
        <f t="shared" si="10"/>
        <v>0.41000000000000003</v>
      </c>
      <c r="P46" s="10">
        <f t="shared" si="11"/>
        <v>0</v>
      </c>
    </row>
    <row r="47" spans="1:16" ht="25.5">
      <c r="A47" s="8" t="s">
        <v>95</v>
      </c>
      <c r="B47" s="9" t="s">
        <v>96</v>
      </c>
      <c r="C47" s="10">
        <v>2502.6950000000002</v>
      </c>
      <c r="D47" s="10">
        <v>2502.6950000000002</v>
      </c>
      <c r="E47" s="10">
        <v>194.43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6"/>
        <v>194.43</v>
      </c>
      <c r="L47" s="10">
        <f t="shared" si="7"/>
        <v>2502.6950000000002</v>
      </c>
      <c r="M47" s="10">
        <f t="shared" si="8"/>
        <v>0</v>
      </c>
      <c r="N47" s="10">
        <f t="shared" si="9"/>
        <v>2502.6950000000002</v>
      </c>
      <c r="O47" s="10">
        <f t="shared" si="10"/>
        <v>194.43</v>
      </c>
      <c r="P47" s="10">
        <f t="shared" si="11"/>
        <v>0</v>
      </c>
    </row>
    <row r="48" spans="1:16" ht="25.5">
      <c r="A48" s="8" t="s">
        <v>97</v>
      </c>
      <c r="B48" s="9" t="s">
        <v>98</v>
      </c>
      <c r="C48" s="10">
        <v>458.1</v>
      </c>
      <c r="D48" s="10">
        <v>458.1</v>
      </c>
      <c r="E48" s="10">
        <v>29.2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6"/>
        <v>29.2</v>
      </c>
      <c r="L48" s="10">
        <f t="shared" si="7"/>
        <v>458.1</v>
      </c>
      <c r="M48" s="10">
        <f t="shared" si="8"/>
        <v>0</v>
      </c>
      <c r="N48" s="10">
        <f t="shared" si="9"/>
        <v>458.1</v>
      </c>
      <c r="O48" s="10">
        <f t="shared" si="10"/>
        <v>29.2</v>
      </c>
      <c r="P48" s="10">
        <f t="shared" si="11"/>
        <v>0</v>
      </c>
    </row>
    <row r="49" spans="1:16" ht="51">
      <c r="A49" s="8" t="s">
        <v>99</v>
      </c>
      <c r="B49" s="9" t="s">
        <v>100</v>
      </c>
      <c r="C49" s="10">
        <v>20987.459999999992</v>
      </c>
      <c r="D49" s="10">
        <v>20987.459999999992</v>
      </c>
      <c r="E49" s="10">
        <v>1513.7</v>
      </c>
      <c r="F49" s="10">
        <v>0</v>
      </c>
      <c r="G49" s="10">
        <v>735.05</v>
      </c>
      <c r="H49" s="10">
        <v>0</v>
      </c>
      <c r="I49" s="10">
        <v>0</v>
      </c>
      <c r="J49" s="10">
        <v>737.4849999999999</v>
      </c>
      <c r="K49" s="10">
        <f t="shared" si="6"/>
        <v>1513.7</v>
      </c>
      <c r="L49" s="10">
        <f t="shared" si="7"/>
        <v>20987.459999999992</v>
      </c>
      <c r="M49" s="10">
        <f t="shared" si="8"/>
        <v>0</v>
      </c>
      <c r="N49" s="10">
        <f t="shared" si="9"/>
        <v>20987.459999999992</v>
      </c>
      <c r="O49" s="10">
        <f t="shared" si="10"/>
        <v>1513.7</v>
      </c>
      <c r="P49" s="10">
        <f t="shared" si="11"/>
        <v>0</v>
      </c>
    </row>
    <row r="50" spans="1:16" ht="25.5">
      <c r="A50" s="8" t="s">
        <v>101</v>
      </c>
      <c r="B50" s="9" t="s">
        <v>102</v>
      </c>
      <c r="C50" s="10">
        <v>4624.418999999999</v>
      </c>
      <c r="D50" s="10">
        <v>4624.418999999999</v>
      </c>
      <c r="E50" s="10">
        <v>467.84</v>
      </c>
      <c r="F50" s="10">
        <v>0</v>
      </c>
      <c r="G50" s="10">
        <v>99.282990000000012</v>
      </c>
      <c r="H50" s="10">
        <v>0</v>
      </c>
      <c r="I50" s="10">
        <v>0</v>
      </c>
      <c r="J50" s="10">
        <v>104.60899000000002</v>
      </c>
      <c r="K50" s="10">
        <f t="shared" si="6"/>
        <v>467.84</v>
      </c>
      <c r="L50" s="10">
        <f t="shared" si="7"/>
        <v>4624.418999999999</v>
      </c>
      <c r="M50" s="10">
        <f t="shared" si="8"/>
        <v>0</v>
      </c>
      <c r="N50" s="10">
        <f t="shared" si="9"/>
        <v>4624.418999999999</v>
      </c>
      <c r="O50" s="10">
        <f t="shared" si="10"/>
        <v>467.84</v>
      </c>
      <c r="P50" s="10">
        <f t="shared" si="11"/>
        <v>0</v>
      </c>
    </row>
    <row r="51" spans="1:16" ht="63.75">
      <c r="A51" s="8" t="s">
        <v>103</v>
      </c>
      <c r="B51" s="9" t="s">
        <v>104</v>
      </c>
      <c r="C51" s="10">
        <v>1565.25</v>
      </c>
      <c r="D51" s="10">
        <v>1565.25</v>
      </c>
      <c r="E51" s="10">
        <v>130.80000000000001</v>
      </c>
      <c r="F51" s="10">
        <v>0</v>
      </c>
      <c r="G51" s="10">
        <v>0</v>
      </c>
      <c r="H51" s="10">
        <v>0</v>
      </c>
      <c r="I51" s="10">
        <v>0</v>
      </c>
      <c r="J51" s="10">
        <v>66.175399999999996</v>
      </c>
      <c r="K51" s="10">
        <f t="shared" si="6"/>
        <v>130.80000000000001</v>
      </c>
      <c r="L51" s="10">
        <f t="shared" si="7"/>
        <v>1565.25</v>
      </c>
      <c r="M51" s="10">
        <f t="shared" si="8"/>
        <v>0</v>
      </c>
      <c r="N51" s="10">
        <f t="shared" si="9"/>
        <v>1565.25</v>
      </c>
      <c r="O51" s="10">
        <f t="shared" si="10"/>
        <v>130.80000000000001</v>
      </c>
      <c r="P51" s="10">
        <f t="shared" si="11"/>
        <v>0</v>
      </c>
    </row>
    <row r="52" spans="1:16" ht="51">
      <c r="A52" s="8" t="s">
        <v>105</v>
      </c>
      <c r="B52" s="9" t="s">
        <v>106</v>
      </c>
      <c r="C52" s="10">
        <v>963.30000000000007</v>
      </c>
      <c r="D52" s="10">
        <v>963.30000000000007</v>
      </c>
      <c r="E52" s="10">
        <v>120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6"/>
        <v>120</v>
      </c>
      <c r="L52" s="10">
        <f t="shared" si="7"/>
        <v>963.30000000000007</v>
      </c>
      <c r="M52" s="10">
        <f t="shared" si="8"/>
        <v>0</v>
      </c>
      <c r="N52" s="10">
        <f t="shared" si="9"/>
        <v>963.30000000000007</v>
      </c>
      <c r="O52" s="10">
        <f t="shared" si="10"/>
        <v>120</v>
      </c>
      <c r="P52" s="10">
        <f t="shared" si="11"/>
        <v>0</v>
      </c>
    </row>
    <row r="53" spans="1:16" ht="38.25">
      <c r="A53" s="8" t="s">
        <v>107</v>
      </c>
      <c r="B53" s="9" t="s">
        <v>108</v>
      </c>
      <c r="C53" s="10">
        <v>273.5</v>
      </c>
      <c r="D53" s="10">
        <v>273.5</v>
      </c>
      <c r="E53" s="10">
        <v>0.42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6"/>
        <v>0.42</v>
      </c>
      <c r="L53" s="10">
        <f t="shared" si="7"/>
        <v>273.5</v>
      </c>
      <c r="M53" s="10">
        <f t="shared" si="8"/>
        <v>0</v>
      </c>
      <c r="N53" s="10">
        <f t="shared" si="9"/>
        <v>273.5</v>
      </c>
      <c r="O53" s="10">
        <f t="shared" si="10"/>
        <v>0.42</v>
      </c>
      <c r="P53" s="10">
        <f t="shared" si="11"/>
        <v>0</v>
      </c>
    </row>
    <row r="54" spans="1:16">
      <c r="A54" s="8" t="s">
        <v>109</v>
      </c>
      <c r="B54" s="9" t="s">
        <v>110</v>
      </c>
      <c r="C54" s="10">
        <v>416.101</v>
      </c>
      <c r="D54" s="10">
        <v>416.101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0</v>
      </c>
      <c r="L54" s="10">
        <f t="shared" si="7"/>
        <v>416.101</v>
      </c>
      <c r="M54" s="10">
        <f t="shared" si="8"/>
        <v>0</v>
      </c>
      <c r="N54" s="10">
        <f t="shared" si="9"/>
        <v>416.101</v>
      </c>
      <c r="O54" s="10">
        <f t="shared" si="10"/>
        <v>0</v>
      </c>
      <c r="P54" s="10">
        <f t="shared" si="11"/>
        <v>0</v>
      </c>
    </row>
    <row r="55" spans="1:16" ht="25.5">
      <c r="A55" s="8" t="s">
        <v>111</v>
      </c>
      <c r="B55" s="9" t="s">
        <v>112</v>
      </c>
      <c r="C55" s="10">
        <v>12249.664000000001</v>
      </c>
      <c r="D55" s="10">
        <v>12249.664000000001</v>
      </c>
      <c r="E55" s="10">
        <v>1508.1000000000001</v>
      </c>
      <c r="F55" s="10">
        <v>0</v>
      </c>
      <c r="G55" s="10">
        <v>0</v>
      </c>
      <c r="H55" s="10">
        <v>0</v>
      </c>
      <c r="I55" s="10">
        <v>0</v>
      </c>
      <c r="J55" s="10">
        <v>26.668500000000002</v>
      </c>
      <c r="K55" s="10">
        <f t="shared" si="6"/>
        <v>1508.1000000000001</v>
      </c>
      <c r="L55" s="10">
        <f t="shared" si="7"/>
        <v>12249.664000000001</v>
      </c>
      <c r="M55" s="10">
        <f t="shared" si="8"/>
        <v>0</v>
      </c>
      <c r="N55" s="10">
        <f t="shared" si="9"/>
        <v>12249.664000000001</v>
      </c>
      <c r="O55" s="10">
        <f t="shared" si="10"/>
        <v>1508.1000000000001</v>
      </c>
      <c r="P55" s="10">
        <f t="shared" si="11"/>
        <v>0</v>
      </c>
    </row>
    <row r="56" spans="1:16">
      <c r="A56" s="8" t="s">
        <v>113</v>
      </c>
      <c r="B56" s="9" t="s">
        <v>86</v>
      </c>
      <c r="C56" s="10">
        <v>39.76</v>
      </c>
      <c r="D56" s="10">
        <v>39.76</v>
      </c>
      <c r="E56" s="10">
        <v>1.35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1.35</v>
      </c>
      <c r="L56" s="10">
        <f t="shared" si="7"/>
        <v>39.76</v>
      </c>
      <c r="M56" s="10">
        <f t="shared" si="8"/>
        <v>0</v>
      </c>
      <c r="N56" s="10">
        <f t="shared" si="9"/>
        <v>39.76</v>
      </c>
      <c r="O56" s="10">
        <f t="shared" si="10"/>
        <v>1.35</v>
      </c>
      <c r="P56" s="10">
        <f t="shared" si="11"/>
        <v>0</v>
      </c>
    </row>
    <row r="57" spans="1:16">
      <c r="A57" s="5" t="s">
        <v>114</v>
      </c>
      <c r="B57" s="6" t="s">
        <v>115</v>
      </c>
      <c r="C57" s="7">
        <v>83575.425000000017</v>
      </c>
      <c r="D57" s="7">
        <v>83575.425000000017</v>
      </c>
      <c r="E57" s="7">
        <v>7611.0909999999994</v>
      </c>
      <c r="F57" s="7">
        <v>861.20584000000008</v>
      </c>
      <c r="G57" s="7">
        <v>1534.6917699999999</v>
      </c>
      <c r="H57" s="7">
        <v>859.10584000000006</v>
      </c>
      <c r="I57" s="7">
        <v>2.1</v>
      </c>
      <c r="J57" s="7">
        <v>1956.0269499999997</v>
      </c>
      <c r="K57" s="7">
        <f t="shared" si="6"/>
        <v>6749.8851599999998</v>
      </c>
      <c r="L57" s="7">
        <f t="shared" si="7"/>
        <v>82714.219160000022</v>
      </c>
      <c r="M57" s="7">
        <f t="shared" si="8"/>
        <v>11.315143124684756</v>
      </c>
      <c r="N57" s="7">
        <f t="shared" si="9"/>
        <v>82716.319160000014</v>
      </c>
      <c r="O57" s="7">
        <f t="shared" si="10"/>
        <v>6751.9851599999993</v>
      </c>
      <c r="P57" s="7">
        <f t="shared" si="11"/>
        <v>11.287551810903325</v>
      </c>
    </row>
    <row r="58" spans="1:16" ht="38.25">
      <c r="A58" s="8" t="s">
        <v>116</v>
      </c>
      <c r="B58" s="9" t="s">
        <v>22</v>
      </c>
      <c r="C58" s="10">
        <v>1851.0730000000003</v>
      </c>
      <c r="D58" s="10">
        <v>1851.0730000000003</v>
      </c>
      <c r="E58" s="10">
        <v>171.59100000000001</v>
      </c>
      <c r="F58" s="10">
        <v>44.445540000000001</v>
      </c>
      <c r="G58" s="10">
        <v>0</v>
      </c>
      <c r="H58" s="10">
        <v>44.445540000000001</v>
      </c>
      <c r="I58" s="10">
        <v>0</v>
      </c>
      <c r="J58" s="10">
        <v>0.14000000000000001</v>
      </c>
      <c r="K58" s="10">
        <f t="shared" si="6"/>
        <v>127.14546000000001</v>
      </c>
      <c r="L58" s="10">
        <f t="shared" si="7"/>
        <v>1806.6274600000004</v>
      </c>
      <c r="M58" s="10">
        <f t="shared" si="8"/>
        <v>25.902022833365386</v>
      </c>
      <c r="N58" s="10">
        <f t="shared" si="9"/>
        <v>1806.6274600000004</v>
      </c>
      <c r="O58" s="10">
        <f t="shared" si="10"/>
        <v>127.14546000000001</v>
      </c>
      <c r="P58" s="10">
        <f t="shared" si="11"/>
        <v>25.902022833365386</v>
      </c>
    </row>
    <row r="59" spans="1:16">
      <c r="A59" s="8" t="s">
        <v>117</v>
      </c>
      <c r="B59" s="9" t="s">
        <v>118</v>
      </c>
      <c r="C59" s="10">
        <v>52467.499999999993</v>
      </c>
      <c r="D59" s="10">
        <v>52467.499999999993</v>
      </c>
      <c r="E59" s="10">
        <v>4215.2000000000007</v>
      </c>
      <c r="F59" s="10">
        <v>0</v>
      </c>
      <c r="G59" s="10">
        <v>1238.17508</v>
      </c>
      <c r="H59" s="10">
        <v>0</v>
      </c>
      <c r="I59" s="10">
        <v>0</v>
      </c>
      <c r="J59" s="10">
        <v>1602.46029</v>
      </c>
      <c r="K59" s="10">
        <f t="shared" si="6"/>
        <v>4215.2000000000007</v>
      </c>
      <c r="L59" s="10">
        <f t="shared" si="7"/>
        <v>52467.499999999993</v>
      </c>
      <c r="M59" s="10">
        <f t="shared" si="8"/>
        <v>0</v>
      </c>
      <c r="N59" s="10">
        <f t="shared" si="9"/>
        <v>52467.499999999993</v>
      </c>
      <c r="O59" s="10">
        <f t="shared" si="10"/>
        <v>4215.2000000000007</v>
      </c>
      <c r="P59" s="10">
        <f t="shared" si="11"/>
        <v>0</v>
      </c>
    </row>
    <row r="60" spans="1:16">
      <c r="A60" s="8" t="s">
        <v>119</v>
      </c>
      <c r="B60" s="9" t="s">
        <v>120</v>
      </c>
      <c r="C60" s="10">
        <v>7899.2000000000007</v>
      </c>
      <c r="D60" s="10">
        <v>7899.2000000000007</v>
      </c>
      <c r="E60" s="10">
        <v>620.6</v>
      </c>
      <c r="F60" s="10">
        <v>0</v>
      </c>
      <c r="G60" s="10">
        <v>155.45377000000002</v>
      </c>
      <c r="H60" s="10">
        <v>0</v>
      </c>
      <c r="I60" s="10">
        <v>0</v>
      </c>
      <c r="J60" s="10">
        <v>161.05974000000001</v>
      </c>
      <c r="K60" s="10">
        <f t="shared" si="6"/>
        <v>620.6</v>
      </c>
      <c r="L60" s="10">
        <f t="shared" si="7"/>
        <v>7899.2000000000007</v>
      </c>
      <c r="M60" s="10">
        <f t="shared" si="8"/>
        <v>0</v>
      </c>
      <c r="N60" s="10">
        <f t="shared" si="9"/>
        <v>7899.2000000000007</v>
      </c>
      <c r="O60" s="10">
        <f t="shared" si="10"/>
        <v>620.6</v>
      </c>
      <c r="P60" s="10">
        <f t="shared" si="11"/>
        <v>0</v>
      </c>
    </row>
    <row r="61" spans="1:16" ht="25.5">
      <c r="A61" s="8" t="s">
        <v>121</v>
      </c>
      <c r="B61" s="9" t="s">
        <v>122</v>
      </c>
      <c r="C61" s="10">
        <v>7304.9000000000005</v>
      </c>
      <c r="D61" s="10">
        <v>7304.9000000000005</v>
      </c>
      <c r="E61" s="10">
        <v>576.55000000000007</v>
      </c>
      <c r="F61" s="10">
        <v>0</v>
      </c>
      <c r="G61" s="10">
        <v>141.06291999999999</v>
      </c>
      <c r="H61" s="10">
        <v>0</v>
      </c>
      <c r="I61" s="10">
        <v>0</v>
      </c>
      <c r="J61" s="10">
        <v>141.06291999999999</v>
      </c>
      <c r="K61" s="10">
        <f t="shared" si="6"/>
        <v>576.55000000000007</v>
      </c>
      <c r="L61" s="10">
        <f t="shared" si="7"/>
        <v>7304.9000000000005</v>
      </c>
      <c r="M61" s="10">
        <f t="shared" si="8"/>
        <v>0</v>
      </c>
      <c r="N61" s="10">
        <f t="shared" si="9"/>
        <v>7304.9000000000005</v>
      </c>
      <c r="O61" s="10">
        <f t="shared" si="10"/>
        <v>576.55000000000007</v>
      </c>
      <c r="P61" s="10">
        <f t="shared" si="11"/>
        <v>0</v>
      </c>
    </row>
    <row r="62" spans="1:16">
      <c r="A62" s="8" t="s">
        <v>123</v>
      </c>
      <c r="B62" s="9" t="s">
        <v>124</v>
      </c>
      <c r="C62" s="10">
        <v>989</v>
      </c>
      <c r="D62" s="10">
        <v>989</v>
      </c>
      <c r="E62" s="10">
        <v>88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6"/>
        <v>88</v>
      </c>
      <c r="L62" s="10">
        <f t="shared" si="7"/>
        <v>989</v>
      </c>
      <c r="M62" s="10">
        <f t="shared" si="8"/>
        <v>0</v>
      </c>
      <c r="N62" s="10">
        <f t="shared" si="9"/>
        <v>989</v>
      </c>
      <c r="O62" s="10">
        <f t="shared" si="10"/>
        <v>88</v>
      </c>
      <c r="P62" s="10">
        <f t="shared" si="11"/>
        <v>0</v>
      </c>
    </row>
    <row r="63" spans="1:16" ht="25.5">
      <c r="A63" s="8" t="s">
        <v>125</v>
      </c>
      <c r="B63" s="9" t="s">
        <v>126</v>
      </c>
      <c r="C63" s="10">
        <v>1930.3</v>
      </c>
      <c r="D63" s="10">
        <v>1930.3</v>
      </c>
      <c r="E63" s="10">
        <v>161.45000000000002</v>
      </c>
      <c r="F63" s="10">
        <v>56.937299999999993</v>
      </c>
      <c r="G63" s="10">
        <v>0</v>
      </c>
      <c r="H63" s="10">
        <v>56.937299999999993</v>
      </c>
      <c r="I63" s="10">
        <v>0</v>
      </c>
      <c r="J63" s="10">
        <v>0.14000000000000001</v>
      </c>
      <c r="K63" s="10">
        <f t="shared" si="6"/>
        <v>104.51270000000002</v>
      </c>
      <c r="L63" s="10">
        <f t="shared" si="7"/>
        <v>1873.3626999999999</v>
      </c>
      <c r="M63" s="10">
        <f t="shared" si="8"/>
        <v>35.266212449674818</v>
      </c>
      <c r="N63" s="10">
        <f t="shared" si="9"/>
        <v>1873.3626999999999</v>
      </c>
      <c r="O63" s="10">
        <f t="shared" si="10"/>
        <v>104.51270000000002</v>
      </c>
      <c r="P63" s="10">
        <f t="shared" si="11"/>
        <v>35.266212449674818</v>
      </c>
    </row>
    <row r="64" spans="1:16">
      <c r="A64" s="8" t="s">
        <v>127</v>
      </c>
      <c r="B64" s="9" t="s">
        <v>128</v>
      </c>
      <c r="C64" s="10">
        <v>7948</v>
      </c>
      <c r="D64" s="10">
        <v>7948</v>
      </c>
      <c r="E64" s="10">
        <v>1450</v>
      </c>
      <c r="F64" s="10">
        <v>759.82300000000009</v>
      </c>
      <c r="G64" s="10">
        <v>0</v>
      </c>
      <c r="H64" s="10">
        <v>757.72300000000007</v>
      </c>
      <c r="I64" s="10">
        <v>2.1</v>
      </c>
      <c r="J64" s="10">
        <v>14.3</v>
      </c>
      <c r="K64" s="10">
        <f t="shared" si="6"/>
        <v>690.17699999999991</v>
      </c>
      <c r="L64" s="10">
        <f t="shared" si="7"/>
        <v>7188.1769999999997</v>
      </c>
      <c r="M64" s="10">
        <f t="shared" si="8"/>
        <v>52.401586206896553</v>
      </c>
      <c r="N64" s="10">
        <f t="shared" si="9"/>
        <v>7190.277</v>
      </c>
      <c r="O64" s="10">
        <f t="shared" si="10"/>
        <v>692.27699999999993</v>
      </c>
      <c r="P64" s="10">
        <f t="shared" si="11"/>
        <v>52.256758620689659</v>
      </c>
    </row>
    <row r="65" spans="1:16">
      <c r="A65" s="8" t="s">
        <v>129</v>
      </c>
      <c r="B65" s="9" t="s">
        <v>130</v>
      </c>
      <c r="C65" s="10">
        <v>3185.4520000000002</v>
      </c>
      <c r="D65" s="10">
        <v>3185.4520000000002</v>
      </c>
      <c r="E65" s="10">
        <v>327.7</v>
      </c>
      <c r="F65" s="10">
        <v>0</v>
      </c>
      <c r="G65" s="10">
        <v>0</v>
      </c>
      <c r="H65" s="10">
        <v>0</v>
      </c>
      <c r="I65" s="10">
        <v>0</v>
      </c>
      <c r="J65" s="10">
        <v>36.864000000000004</v>
      </c>
      <c r="K65" s="10">
        <f t="shared" si="6"/>
        <v>327.7</v>
      </c>
      <c r="L65" s="10">
        <f t="shared" si="7"/>
        <v>3185.4520000000002</v>
      </c>
      <c r="M65" s="10">
        <f t="shared" si="8"/>
        <v>0</v>
      </c>
      <c r="N65" s="10">
        <f t="shared" si="9"/>
        <v>3185.4520000000002</v>
      </c>
      <c r="O65" s="10">
        <f t="shared" si="10"/>
        <v>327.7</v>
      </c>
      <c r="P65" s="10">
        <f t="shared" si="11"/>
        <v>0</v>
      </c>
    </row>
    <row r="66" spans="1:16" ht="25.5">
      <c r="A66" s="5" t="s">
        <v>131</v>
      </c>
      <c r="B66" s="6" t="s">
        <v>132</v>
      </c>
      <c r="C66" s="7">
        <v>31933.11</v>
      </c>
      <c r="D66" s="7">
        <v>31933.11</v>
      </c>
      <c r="E66" s="7">
        <v>3322.6000000000004</v>
      </c>
      <c r="F66" s="7">
        <v>503.71804000000003</v>
      </c>
      <c r="G66" s="7">
        <v>0</v>
      </c>
      <c r="H66" s="7">
        <v>229.9256</v>
      </c>
      <c r="I66" s="7">
        <v>273.79244</v>
      </c>
      <c r="J66" s="7">
        <v>316.34818999999999</v>
      </c>
      <c r="K66" s="7">
        <f t="shared" si="6"/>
        <v>2818.8819600000002</v>
      </c>
      <c r="L66" s="7">
        <f t="shared" si="7"/>
        <v>31429.391960000001</v>
      </c>
      <c r="M66" s="7">
        <f t="shared" si="8"/>
        <v>15.160357551315235</v>
      </c>
      <c r="N66" s="7">
        <f t="shared" si="9"/>
        <v>31703.184400000002</v>
      </c>
      <c r="O66" s="7">
        <f t="shared" si="10"/>
        <v>3092.6744000000003</v>
      </c>
      <c r="P66" s="7">
        <f t="shared" si="11"/>
        <v>6.9200505628122553</v>
      </c>
    </row>
    <row r="67" spans="1:16" ht="25.5">
      <c r="A67" s="8" t="s">
        <v>133</v>
      </c>
      <c r="B67" s="9" t="s">
        <v>134</v>
      </c>
      <c r="C67" s="10">
        <v>5379.9139999999998</v>
      </c>
      <c r="D67" s="10">
        <v>5379.9139999999998</v>
      </c>
      <c r="E67" s="10">
        <v>669.69</v>
      </c>
      <c r="F67" s="10">
        <v>80.023040000000009</v>
      </c>
      <c r="G67" s="10">
        <v>0</v>
      </c>
      <c r="H67" s="10">
        <v>0</v>
      </c>
      <c r="I67" s="10">
        <v>80.023040000000009</v>
      </c>
      <c r="J67" s="10">
        <v>80.023040000000009</v>
      </c>
      <c r="K67" s="10">
        <f t="shared" si="6"/>
        <v>589.66696000000002</v>
      </c>
      <c r="L67" s="10">
        <f t="shared" si="7"/>
        <v>5299.8909599999997</v>
      </c>
      <c r="M67" s="10">
        <f t="shared" si="8"/>
        <v>11.949266078334752</v>
      </c>
      <c r="N67" s="10">
        <f t="shared" si="9"/>
        <v>5379.9139999999998</v>
      </c>
      <c r="O67" s="10">
        <f t="shared" si="10"/>
        <v>669.69</v>
      </c>
      <c r="P67" s="10">
        <f t="shared" si="11"/>
        <v>0</v>
      </c>
    </row>
    <row r="68" spans="1:16">
      <c r="A68" s="8" t="s">
        <v>135</v>
      </c>
      <c r="B68" s="9" t="s">
        <v>136</v>
      </c>
      <c r="C68" s="10">
        <v>280.32</v>
      </c>
      <c r="D68" s="10">
        <v>280.32</v>
      </c>
      <c r="E68" s="10">
        <v>43.32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6"/>
        <v>43.32</v>
      </c>
      <c r="L68" s="10">
        <f t="shared" si="7"/>
        <v>280.32</v>
      </c>
      <c r="M68" s="10">
        <f t="shared" si="8"/>
        <v>0</v>
      </c>
      <c r="N68" s="10">
        <f t="shared" si="9"/>
        <v>280.32</v>
      </c>
      <c r="O68" s="10">
        <f t="shared" si="10"/>
        <v>43.32</v>
      </c>
      <c r="P68" s="10">
        <f t="shared" si="11"/>
        <v>0</v>
      </c>
    </row>
    <row r="69" spans="1:16" ht="25.5">
      <c r="A69" s="8" t="s">
        <v>137</v>
      </c>
      <c r="B69" s="9" t="s">
        <v>138</v>
      </c>
      <c r="C69" s="10">
        <v>1017.9000000000001</v>
      </c>
      <c r="D69" s="10">
        <v>1017.9000000000001</v>
      </c>
      <c r="E69" s="10">
        <v>200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200</v>
      </c>
      <c r="L69" s="10">
        <f t="shared" si="7"/>
        <v>1017.9000000000001</v>
      </c>
      <c r="M69" s="10">
        <f t="shared" si="8"/>
        <v>0</v>
      </c>
      <c r="N69" s="10">
        <f t="shared" si="9"/>
        <v>1017.9000000000001</v>
      </c>
      <c r="O69" s="10">
        <f t="shared" si="10"/>
        <v>200</v>
      </c>
      <c r="P69" s="10">
        <f t="shared" si="11"/>
        <v>0</v>
      </c>
    </row>
    <row r="70" spans="1:16">
      <c r="A70" s="8" t="s">
        <v>139</v>
      </c>
      <c r="B70" s="9" t="s">
        <v>140</v>
      </c>
      <c r="C70" s="10">
        <v>8317.9570000000003</v>
      </c>
      <c r="D70" s="10">
        <v>8317.9570000000003</v>
      </c>
      <c r="E70" s="10">
        <v>652.40000000000009</v>
      </c>
      <c r="F70" s="10">
        <v>216.80450000000002</v>
      </c>
      <c r="G70" s="10">
        <v>0</v>
      </c>
      <c r="H70" s="10">
        <v>216.80450000000002</v>
      </c>
      <c r="I70" s="10">
        <v>0</v>
      </c>
      <c r="J70" s="10">
        <v>31.036750000000001</v>
      </c>
      <c r="K70" s="10">
        <f t="shared" ref="K70:K101" si="12">E70-F70</f>
        <v>435.59550000000007</v>
      </c>
      <c r="L70" s="10">
        <f t="shared" ref="L70:L101" si="13">D70-F70</f>
        <v>8101.1525000000001</v>
      </c>
      <c r="M70" s="10">
        <f t="shared" ref="M70:M101" si="14">IF(E70=0,0,(F70/E70)*100)</f>
        <v>33.231836296750458</v>
      </c>
      <c r="N70" s="10">
        <f t="shared" ref="N70:N101" si="15">D70-H70</f>
        <v>8101.1525000000001</v>
      </c>
      <c r="O70" s="10">
        <f t="shared" ref="O70:O101" si="16">E70-H70</f>
        <v>435.59550000000007</v>
      </c>
      <c r="P70" s="10">
        <f t="shared" ref="P70:P101" si="17">IF(E70=0,0,(H70/E70)*100)</f>
        <v>33.231836296750458</v>
      </c>
    </row>
    <row r="71" spans="1:16">
      <c r="A71" s="8" t="s">
        <v>141</v>
      </c>
      <c r="B71" s="9" t="s">
        <v>142</v>
      </c>
      <c r="C71" s="10">
        <v>409.5</v>
      </c>
      <c r="D71" s="10">
        <v>409.5</v>
      </c>
      <c r="E71" s="10">
        <v>33.19</v>
      </c>
      <c r="F71" s="10">
        <v>13.1211</v>
      </c>
      <c r="G71" s="10">
        <v>0</v>
      </c>
      <c r="H71" s="10">
        <v>13.1211</v>
      </c>
      <c r="I71" s="10">
        <v>0</v>
      </c>
      <c r="J71" s="10">
        <v>0</v>
      </c>
      <c r="K71" s="10">
        <f t="shared" si="12"/>
        <v>20.068899999999999</v>
      </c>
      <c r="L71" s="10">
        <f t="shared" si="13"/>
        <v>396.37889999999999</v>
      </c>
      <c r="M71" s="10">
        <f t="shared" si="14"/>
        <v>39.533293160590546</v>
      </c>
      <c r="N71" s="10">
        <f t="shared" si="15"/>
        <v>396.37889999999999</v>
      </c>
      <c r="O71" s="10">
        <f t="shared" si="16"/>
        <v>20.068899999999999</v>
      </c>
      <c r="P71" s="10">
        <f t="shared" si="17"/>
        <v>39.533293160590546</v>
      </c>
    </row>
    <row r="72" spans="1:16" ht="51">
      <c r="A72" s="8" t="s">
        <v>143</v>
      </c>
      <c r="B72" s="9" t="s">
        <v>144</v>
      </c>
      <c r="C72" s="10">
        <v>7357.5</v>
      </c>
      <c r="D72" s="10">
        <v>7357.5</v>
      </c>
      <c r="E72" s="10">
        <v>267.10000000000002</v>
      </c>
      <c r="F72" s="10">
        <v>0</v>
      </c>
      <c r="G72" s="10">
        <v>0</v>
      </c>
      <c r="H72" s="10">
        <v>0</v>
      </c>
      <c r="I72" s="10">
        <v>0</v>
      </c>
      <c r="J72" s="10">
        <v>11.519</v>
      </c>
      <c r="K72" s="10">
        <f t="shared" si="12"/>
        <v>267.10000000000002</v>
      </c>
      <c r="L72" s="10">
        <f t="shared" si="13"/>
        <v>7357.5</v>
      </c>
      <c r="M72" s="10">
        <f t="shared" si="14"/>
        <v>0</v>
      </c>
      <c r="N72" s="10">
        <f t="shared" si="15"/>
        <v>7357.5</v>
      </c>
      <c r="O72" s="10">
        <f t="shared" si="16"/>
        <v>267.10000000000002</v>
      </c>
      <c r="P72" s="10">
        <f t="shared" si="17"/>
        <v>0</v>
      </c>
    </row>
    <row r="73" spans="1:16" ht="25.5">
      <c r="A73" s="8" t="s">
        <v>145</v>
      </c>
      <c r="B73" s="9" t="s">
        <v>146</v>
      </c>
      <c r="C73" s="10">
        <v>1866.5</v>
      </c>
      <c r="D73" s="10">
        <v>1866.5</v>
      </c>
      <c r="E73" s="10">
        <v>200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12"/>
        <v>200</v>
      </c>
      <c r="L73" s="10">
        <f t="shared" si="13"/>
        <v>1866.5</v>
      </c>
      <c r="M73" s="10">
        <f t="shared" si="14"/>
        <v>0</v>
      </c>
      <c r="N73" s="10">
        <f t="shared" si="15"/>
        <v>1866.5</v>
      </c>
      <c r="O73" s="10">
        <f t="shared" si="16"/>
        <v>200</v>
      </c>
      <c r="P73" s="10">
        <f t="shared" si="17"/>
        <v>0</v>
      </c>
    </row>
    <row r="74" spans="1:16" ht="25.5">
      <c r="A74" s="8" t="s">
        <v>147</v>
      </c>
      <c r="B74" s="9" t="s">
        <v>148</v>
      </c>
      <c r="C74" s="10">
        <v>1805.5</v>
      </c>
      <c r="D74" s="10">
        <v>1805.5</v>
      </c>
      <c r="E74" s="10">
        <v>227.8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227.8</v>
      </c>
      <c r="L74" s="10">
        <f t="shared" si="13"/>
        <v>1805.5</v>
      </c>
      <c r="M74" s="10">
        <f t="shared" si="14"/>
        <v>0</v>
      </c>
      <c r="N74" s="10">
        <f t="shared" si="15"/>
        <v>1805.5</v>
      </c>
      <c r="O74" s="10">
        <f t="shared" si="16"/>
        <v>227.8</v>
      </c>
      <c r="P74" s="10">
        <f t="shared" si="17"/>
        <v>0</v>
      </c>
    </row>
    <row r="75" spans="1:16" ht="25.5">
      <c r="A75" s="8" t="s">
        <v>149</v>
      </c>
      <c r="B75" s="9" t="s">
        <v>150</v>
      </c>
      <c r="C75" s="10">
        <v>92</v>
      </c>
      <c r="D75" s="10">
        <v>92</v>
      </c>
      <c r="E75" s="10">
        <v>30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30</v>
      </c>
      <c r="L75" s="10">
        <f t="shared" si="13"/>
        <v>92</v>
      </c>
      <c r="M75" s="10">
        <f t="shared" si="14"/>
        <v>0</v>
      </c>
      <c r="N75" s="10">
        <f t="shared" si="15"/>
        <v>92</v>
      </c>
      <c r="O75" s="10">
        <f t="shared" si="16"/>
        <v>30</v>
      </c>
      <c r="P75" s="10">
        <f t="shared" si="17"/>
        <v>0</v>
      </c>
    </row>
    <row r="76" spans="1:16" ht="25.5">
      <c r="A76" s="8" t="s">
        <v>151</v>
      </c>
      <c r="B76" s="9" t="s">
        <v>65</v>
      </c>
      <c r="C76" s="10">
        <v>2827.5190000000002</v>
      </c>
      <c r="D76" s="10">
        <v>2827.5190000000002</v>
      </c>
      <c r="E76" s="10">
        <v>949.1</v>
      </c>
      <c r="F76" s="10">
        <v>193.76939999999999</v>
      </c>
      <c r="G76" s="10">
        <v>0</v>
      </c>
      <c r="H76" s="10">
        <v>0</v>
      </c>
      <c r="I76" s="10">
        <v>193.76939999999999</v>
      </c>
      <c r="J76" s="10">
        <v>193.76939999999999</v>
      </c>
      <c r="K76" s="10">
        <f t="shared" si="12"/>
        <v>755.3306</v>
      </c>
      <c r="L76" s="10">
        <f t="shared" si="13"/>
        <v>2633.7496000000001</v>
      </c>
      <c r="M76" s="10">
        <f t="shared" si="14"/>
        <v>20.416120535243916</v>
      </c>
      <c r="N76" s="10">
        <f t="shared" si="15"/>
        <v>2827.5190000000002</v>
      </c>
      <c r="O76" s="10">
        <f t="shared" si="16"/>
        <v>949.1</v>
      </c>
      <c r="P76" s="10">
        <f t="shared" si="17"/>
        <v>0</v>
      </c>
    </row>
    <row r="77" spans="1:16" ht="38.25">
      <c r="A77" s="8" t="s">
        <v>152</v>
      </c>
      <c r="B77" s="9" t="s">
        <v>153</v>
      </c>
      <c r="C77" s="10">
        <v>1278.5</v>
      </c>
      <c r="D77" s="10">
        <v>1278.5</v>
      </c>
      <c r="E77" s="10">
        <v>50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50</v>
      </c>
      <c r="L77" s="10">
        <f t="shared" si="13"/>
        <v>1278.5</v>
      </c>
      <c r="M77" s="10">
        <f t="shared" si="14"/>
        <v>0</v>
      </c>
      <c r="N77" s="10">
        <f t="shared" si="15"/>
        <v>1278.5</v>
      </c>
      <c r="O77" s="10">
        <f t="shared" si="16"/>
        <v>50</v>
      </c>
      <c r="P77" s="10">
        <f t="shared" si="17"/>
        <v>0</v>
      </c>
    </row>
    <row r="78" spans="1:16" ht="25.5">
      <c r="A78" s="8" t="s">
        <v>154</v>
      </c>
      <c r="B78" s="9" t="s">
        <v>155</v>
      </c>
      <c r="C78" s="10">
        <v>1300</v>
      </c>
      <c r="D78" s="10">
        <v>1300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12"/>
        <v>0</v>
      </c>
      <c r="L78" s="10">
        <f t="shared" si="13"/>
        <v>1300</v>
      </c>
      <c r="M78" s="10">
        <f t="shared" si="14"/>
        <v>0</v>
      </c>
      <c r="N78" s="10">
        <f t="shared" si="15"/>
        <v>1300</v>
      </c>
      <c r="O78" s="10">
        <f t="shared" si="16"/>
        <v>0</v>
      </c>
      <c r="P78" s="10">
        <f t="shared" si="17"/>
        <v>0</v>
      </c>
    </row>
    <row r="79" spans="1:16" ht="25.5">
      <c r="A79" s="5" t="s">
        <v>156</v>
      </c>
      <c r="B79" s="6" t="s">
        <v>157</v>
      </c>
      <c r="C79" s="7">
        <v>24259.626</v>
      </c>
      <c r="D79" s="7">
        <v>24259.626</v>
      </c>
      <c r="E79" s="7">
        <v>992.47000000000025</v>
      </c>
      <c r="F79" s="7">
        <v>218.13600000000002</v>
      </c>
      <c r="G79" s="7">
        <v>0</v>
      </c>
      <c r="H79" s="7">
        <v>218.13600000000002</v>
      </c>
      <c r="I79" s="7">
        <v>0</v>
      </c>
      <c r="J79" s="7">
        <v>0.28000000000000003</v>
      </c>
      <c r="K79" s="7">
        <f t="shared" si="12"/>
        <v>774.33400000000029</v>
      </c>
      <c r="L79" s="7">
        <f t="shared" si="13"/>
        <v>24041.49</v>
      </c>
      <c r="M79" s="7">
        <f t="shared" si="14"/>
        <v>21.97910264290104</v>
      </c>
      <c r="N79" s="7">
        <f t="shared" si="15"/>
        <v>24041.49</v>
      </c>
      <c r="O79" s="7">
        <f t="shared" si="16"/>
        <v>774.33400000000029</v>
      </c>
      <c r="P79" s="7">
        <f t="shared" si="17"/>
        <v>21.97910264290104</v>
      </c>
    </row>
    <row r="80" spans="1:16" ht="38.25">
      <c r="A80" s="8" t="s">
        <v>158</v>
      </c>
      <c r="B80" s="9" t="s">
        <v>22</v>
      </c>
      <c r="C80" s="10">
        <v>5360.9880000000003</v>
      </c>
      <c r="D80" s="10">
        <v>5360.9880000000003</v>
      </c>
      <c r="E80" s="10">
        <v>577.24500000000012</v>
      </c>
      <c r="F80" s="10">
        <v>193.98000000000002</v>
      </c>
      <c r="G80" s="10">
        <v>0</v>
      </c>
      <c r="H80" s="10">
        <v>193.98000000000002</v>
      </c>
      <c r="I80" s="10">
        <v>0</v>
      </c>
      <c r="J80" s="10">
        <v>0.28000000000000003</v>
      </c>
      <c r="K80" s="10">
        <f t="shared" si="12"/>
        <v>383.2650000000001</v>
      </c>
      <c r="L80" s="10">
        <f t="shared" si="13"/>
        <v>5167.0079999999998</v>
      </c>
      <c r="M80" s="10">
        <f t="shared" si="14"/>
        <v>33.604448717615568</v>
      </c>
      <c r="N80" s="10">
        <f t="shared" si="15"/>
        <v>5167.0079999999998</v>
      </c>
      <c r="O80" s="10">
        <f t="shared" si="16"/>
        <v>383.2650000000001</v>
      </c>
      <c r="P80" s="10">
        <f t="shared" si="17"/>
        <v>33.604448717615568</v>
      </c>
    </row>
    <row r="81" spans="1:16">
      <c r="A81" s="8" t="s">
        <v>159</v>
      </c>
      <c r="B81" s="9" t="s">
        <v>160</v>
      </c>
      <c r="C81" s="10">
        <v>401</v>
      </c>
      <c r="D81" s="10">
        <v>401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0</v>
      </c>
      <c r="L81" s="10">
        <f t="shared" si="13"/>
        <v>401</v>
      </c>
      <c r="M81" s="10">
        <f t="shared" si="14"/>
        <v>0</v>
      </c>
      <c r="N81" s="10">
        <f t="shared" si="15"/>
        <v>401</v>
      </c>
      <c r="O81" s="10">
        <f t="shared" si="16"/>
        <v>0</v>
      </c>
      <c r="P81" s="10">
        <f t="shared" si="17"/>
        <v>0</v>
      </c>
    </row>
    <row r="82" spans="1:16">
      <c r="A82" s="8" t="s">
        <v>161</v>
      </c>
      <c r="B82" s="9" t="s">
        <v>162</v>
      </c>
      <c r="C82" s="10">
        <v>500</v>
      </c>
      <c r="D82" s="10">
        <v>500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0</v>
      </c>
      <c r="L82" s="10">
        <f t="shared" si="13"/>
        <v>500</v>
      </c>
      <c r="M82" s="10">
        <f t="shared" si="14"/>
        <v>0</v>
      </c>
      <c r="N82" s="10">
        <f t="shared" si="15"/>
        <v>500</v>
      </c>
      <c r="O82" s="10">
        <f t="shared" si="16"/>
        <v>0</v>
      </c>
      <c r="P82" s="10">
        <f t="shared" si="17"/>
        <v>0</v>
      </c>
    </row>
    <row r="83" spans="1:16" ht="25.5">
      <c r="A83" s="8" t="s">
        <v>163</v>
      </c>
      <c r="B83" s="9" t="s">
        <v>164</v>
      </c>
      <c r="C83" s="10">
        <v>15410</v>
      </c>
      <c r="D83" s="10">
        <v>15410</v>
      </c>
      <c r="E83" s="10">
        <v>160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160</v>
      </c>
      <c r="L83" s="10">
        <f t="shared" si="13"/>
        <v>15410</v>
      </c>
      <c r="M83" s="10">
        <f t="shared" si="14"/>
        <v>0</v>
      </c>
      <c r="N83" s="10">
        <f t="shared" si="15"/>
        <v>15410</v>
      </c>
      <c r="O83" s="10">
        <f t="shared" si="16"/>
        <v>160</v>
      </c>
      <c r="P83" s="10">
        <f t="shared" si="17"/>
        <v>0</v>
      </c>
    </row>
    <row r="84" spans="1:16">
      <c r="A84" s="8" t="s">
        <v>165</v>
      </c>
      <c r="B84" s="9" t="s">
        <v>130</v>
      </c>
      <c r="C84" s="10">
        <v>1150</v>
      </c>
      <c r="D84" s="10">
        <v>1150</v>
      </c>
      <c r="E84" s="10">
        <v>199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199</v>
      </c>
      <c r="L84" s="10">
        <f t="shared" si="13"/>
        <v>1150</v>
      </c>
      <c r="M84" s="10">
        <f t="shared" si="14"/>
        <v>0</v>
      </c>
      <c r="N84" s="10">
        <f t="shared" si="15"/>
        <v>1150</v>
      </c>
      <c r="O84" s="10">
        <f t="shared" si="16"/>
        <v>199</v>
      </c>
      <c r="P84" s="10">
        <f t="shared" si="17"/>
        <v>0</v>
      </c>
    </row>
    <row r="85" spans="1:16" ht="25.5">
      <c r="A85" s="8" t="s">
        <v>166</v>
      </c>
      <c r="B85" s="9" t="s">
        <v>84</v>
      </c>
      <c r="C85" s="10">
        <v>627.63800000000003</v>
      </c>
      <c r="D85" s="10">
        <v>627.63800000000003</v>
      </c>
      <c r="E85" s="10">
        <v>56.225000000000009</v>
      </c>
      <c r="F85" s="10">
        <v>24.155999999999999</v>
      </c>
      <c r="G85" s="10">
        <v>0</v>
      </c>
      <c r="H85" s="10">
        <v>24.155999999999999</v>
      </c>
      <c r="I85" s="10">
        <v>0</v>
      </c>
      <c r="J85" s="10">
        <v>0</v>
      </c>
      <c r="K85" s="10">
        <f t="shared" si="12"/>
        <v>32.06900000000001</v>
      </c>
      <c r="L85" s="10">
        <f t="shared" si="13"/>
        <v>603.48200000000008</v>
      </c>
      <c r="M85" s="10">
        <f t="shared" si="14"/>
        <v>42.963094708759442</v>
      </c>
      <c r="N85" s="10">
        <f t="shared" si="15"/>
        <v>603.48200000000008</v>
      </c>
      <c r="O85" s="10">
        <f t="shared" si="16"/>
        <v>32.06900000000001</v>
      </c>
      <c r="P85" s="10">
        <f t="shared" si="17"/>
        <v>42.963094708759442</v>
      </c>
    </row>
    <row r="86" spans="1:16" ht="25.5">
      <c r="A86" s="8" t="s">
        <v>167</v>
      </c>
      <c r="B86" s="9" t="s">
        <v>168</v>
      </c>
      <c r="C86" s="10">
        <v>810</v>
      </c>
      <c r="D86" s="10">
        <v>810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</v>
      </c>
      <c r="L86" s="10">
        <f t="shared" si="13"/>
        <v>810</v>
      </c>
      <c r="M86" s="10">
        <f t="shared" si="14"/>
        <v>0</v>
      </c>
      <c r="N86" s="10">
        <f t="shared" si="15"/>
        <v>810</v>
      </c>
      <c r="O86" s="10">
        <f t="shared" si="16"/>
        <v>0</v>
      </c>
      <c r="P86" s="10">
        <f t="shared" si="17"/>
        <v>0</v>
      </c>
    </row>
    <row r="87" spans="1:16" ht="25.5">
      <c r="A87" s="5" t="s">
        <v>169</v>
      </c>
      <c r="B87" s="6" t="s">
        <v>170</v>
      </c>
      <c r="C87" s="7">
        <v>203433.83499999993</v>
      </c>
      <c r="D87" s="7">
        <v>203433.83499999993</v>
      </c>
      <c r="E87" s="7">
        <v>10597.386999999999</v>
      </c>
      <c r="F87" s="7">
        <v>4905.2826500000001</v>
      </c>
      <c r="G87" s="7">
        <v>0</v>
      </c>
      <c r="H87" s="7">
        <v>4786.5674399999998</v>
      </c>
      <c r="I87" s="7">
        <v>118.71521000000001</v>
      </c>
      <c r="J87" s="7">
        <v>595.06700000000001</v>
      </c>
      <c r="K87" s="7">
        <f t="shared" si="12"/>
        <v>5692.1043499999987</v>
      </c>
      <c r="L87" s="7">
        <f t="shared" si="13"/>
        <v>198528.55234999993</v>
      </c>
      <c r="M87" s="7">
        <f t="shared" si="14"/>
        <v>46.287661760394336</v>
      </c>
      <c r="N87" s="7">
        <f t="shared" si="15"/>
        <v>198647.26755999992</v>
      </c>
      <c r="O87" s="7">
        <f t="shared" si="16"/>
        <v>5810.819559999999</v>
      </c>
      <c r="P87" s="7">
        <f t="shared" si="17"/>
        <v>45.167430801574014</v>
      </c>
    </row>
    <row r="88" spans="1:16" ht="38.25">
      <c r="A88" s="8" t="s">
        <v>171</v>
      </c>
      <c r="B88" s="9" t="s">
        <v>22</v>
      </c>
      <c r="C88" s="10">
        <v>5132.3640000000005</v>
      </c>
      <c r="D88" s="10">
        <v>5132.3640000000005</v>
      </c>
      <c r="E88" s="10">
        <v>468.63799999999998</v>
      </c>
      <c r="F88" s="10">
        <v>226.36199999999999</v>
      </c>
      <c r="G88" s="10">
        <v>0</v>
      </c>
      <c r="H88" s="10">
        <v>226.36199999999999</v>
      </c>
      <c r="I88" s="10">
        <v>0</v>
      </c>
      <c r="J88" s="10">
        <v>0</v>
      </c>
      <c r="K88" s="10">
        <f t="shared" si="12"/>
        <v>242.27599999999998</v>
      </c>
      <c r="L88" s="10">
        <f t="shared" si="13"/>
        <v>4906.0020000000004</v>
      </c>
      <c r="M88" s="10">
        <f t="shared" si="14"/>
        <v>48.302100981994634</v>
      </c>
      <c r="N88" s="10">
        <f t="shared" si="15"/>
        <v>4906.0020000000004</v>
      </c>
      <c r="O88" s="10">
        <f t="shared" si="16"/>
        <v>242.27599999999998</v>
      </c>
      <c r="P88" s="10">
        <f t="shared" si="17"/>
        <v>48.302100981994634</v>
      </c>
    </row>
    <row r="89" spans="1:16" ht="25.5">
      <c r="A89" s="8" t="s">
        <v>172</v>
      </c>
      <c r="B89" s="9" t="s">
        <v>173</v>
      </c>
      <c r="C89" s="10">
        <v>108549.64200000001</v>
      </c>
      <c r="D89" s="10">
        <v>108549.64200000001</v>
      </c>
      <c r="E89" s="10">
        <v>989.18700000000001</v>
      </c>
      <c r="F89" s="10">
        <v>0</v>
      </c>
      <c r="G89" s="10">
        <v>0</v>
      </c>
      <c r="H89" s="10">
        <v>0</v>
      </c>
      <c r="I89" s="10">
        <v>0</v>
      </c>
      <c r="J89" s="10">
        <v>416.66665999999998</v>
      </c>
      <c r="K89" s="10">
        <f t="shared" si="12"/>
        <v>989.18700000000001</v>
      </c>
      <c r="L89" s="10">
        <f t="shared" si="13"/>
        <v>108549.64200000001</v>
      </c>
      <c r="M89" s="10">
        <f t="shared" si="14"/>
        <v>0</v>
      </c>
      <c r="N89" s="10">
        <f t="shared" si="15"/>
        <v>108549.64200000001</v>
      </c>
      <c r="O89" s="10">
        <f t="shared" si="16"/>
        <v>989.18700000000001</v>
      </c>
      <c r="P89" s="10">
        <f t="shared" si="17"/>
        <v>0</v>
      </c>
    </row>
    <row r="90" spans="1:16" ht="25.5">
      <c r="A90" s="8" t="s">
        <v>174</v>
      </c>
      <c r="B90" s="9" t="s">
        <v>175</v>
      </c>
      <c r="C90" s="10">
        <v>6750</v>
      </c>
      <c r="D90" s="10">
        <v>6750</v>
      </c>
      <c r="E90" s="10">
        <v>2450</v>
      </c>
      <c r="F90" s="10">
        <v>2000</v>
      </c>
      <c r="G90" s="10">
        <v>0</v>
      </c>
      <c r="H90" s="10">
        <v>2000</v>
      </c>
      <c r="I90" s="10">
        <v>0</v>
      </c>
      <c r="J90" s="10">
        <v>0</v>
      </c>
      <c r="K90" s="10">
        <f t="shared" si="12"/>
        <v>450</v>
      </c>
      <c r="L90" s="10">
        <f t="shared" si="13"/>
        <v>4750</v>
      </c>
      <c r="M90" s="10">
        <f t="shared" si="14"/>
        <v>81.632653061224488</v>
      </c>
      <c r="N90" s="10">
        <f t="shared" si="15"/>
        <v>4750</v>
      </c>
      <c r="O90" s="10">
        <f t="shared" si="16"/>
        <v>450</v>
      </c>
      <c r="P90" s="10">
        <f t="shared" si="17"/>
        <v>81.632653061224488</v>
      </c>
    </row>
    <row r="91" spans="1:16">
      <c r="A91" s="8" t="s">
        <v>176</v>
      </c>
      <c r="B91" s="9" t="s">
        <v>130</v>
      </c>
      <c r="C91" s="10">
        <v>76638.777000000002</v>
      </c>
      <c r="D91" s="10">
        <v>76638.777000000002</v>
      </c>
      <c r="E91" s="10">
        <v>6133.3109999999997</v>
      </c>
      <c r="F91" s="10">
        <v>2560.0142099999998</v>
      </c>
      <c r="G91" s="10">
        <v>0</v>
      </c>
      <c r="H91" s="10">
        <v>2441.299</v>
      </c>
      <c r="I91" s="10">
        <v>118.71521000000001</v>
      </c>
      <c r="J91" s="10">
        <v>178.40034</v>
      </c>
      <c r="K91" s="10">
        <f t="shared" si="12"/>
        <v>3573.2967899999999</v>
      </c>
      <c r="L91" s="10">
        <f t="shared" si="13"/>
        <v>74078.762790000008</v>
      </c>
      <c r="M91" s="10">
        <f t="shared" si="14"/>
        <v>41.739514105839405</v>
      </c>
      <c r="N91" s="10">
        <f t="shared" si="15"/>
        <v>74197.478000000003</v>
      </c>
      <c r="O91" s="10">
        <f t="shared" si="16"/>
        <v>3692.0119999999997</v>
      </c>
      <c r="P91" s="10">
        <f t="shared" si="17"/>
        <v>39.803932981712492</v>
      </c>
    </row>
    <row r="92" spans="1:16" ht="25.5">
      <c r="A92" s="8" t="s">
        <v>177</v>
      </c>
      <c r="B92" s="9" t="s">
        <v>84</v>
      </c>
      <c r="C92" s="10">
        <v>3790.0479999999998</v>
      </c>
      <c r="D92" s="10">
        <v>3790.0479999999998</v>
      </c>
      <c r="E92" s="10">
        <v>417.55099999999999</v>
      </c>
      <c r="F92" s="10">
        <v>87.653980000000004</v>
      </c>
      <c r="G92" s="10">
        <v>0</v>
      </c>
      <c r="H92" s="10">
        <v>87.653980000000004</v>
      </c>
      <c r="I92" s="10">
        <v>0</v>
      </c>
      <c r="J92" s="10">
        <v>0</v>
      </c>
      <c r="K92" s="10">
        <f t="shared" si="12"/>
        <v>329.89702</v>
      </c>
      <c r="L92" s="10">
        <f t="shared" si="13"/>
        <v>3702.3940199999997</v>
      </c>
      <c r="M92" s="10">
        <f t="shared" si="14"/>
        <v>20.992400928269841</v>
      </c>
      <c r="N92" s="10">
        <f t="shared" si="15"/>
        <v>3702.3940199999997</v>
      </c>
      <c r="O92" s="10">
        <f t="shared" si="16"/>
        <v>329.89702</v>
      </c>
      <c r="P92" s="10">
        <f t="shared" si="17"/>
        <v>20.992400928269841</v>
      </c>
    </row>
    <row r="93" spans="1:16">
      <c r="A93" s="8" t="s">
        <v>178</v>
      </c>
      <c r="B93" s="9" t="s">
        <v>179</v>
      </c>
      <c r="C93" s="10">
        <v>888</v>
      </c>
      <c r="D93" s="10">
        <v>888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</v>
      </c>
      <c r="L93" s="10">
        <f t="shared" si="13"/>
        <v>888</v>
      </c>
      <c r="M93" s="10">
        <f t="shared" si="14"/>
        <v>0</v>
      </c>
      <c r="N93" s="10">
        <f t="shared" si="15"/>
        <v>888</v>
      </c>
      <c r="O93" s="10">
        <f t="shared" si="16"/>
        <v>0</v>
      </c>
      <c r="P93" s="10">
        <f t="shared" si="17"/>
        <v>0</v>
      </c>
    </row>
    <row r="94" spans="1:16">
      <c r="A94" s="8" t="s">
        <v>180</v>
      </c>
      <c r="B94" s="9" t="s">
        <v>181</v>
      </c>
      <c r="C94" s="10">
        <v>69</v>
      </c>
      <c r="D94" s="10">
        <v>69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</v>
      </c>
      <c r="L94" s="10">
        <f t="shared" si="13"/>
        <v>69</v>
      </c>
      <c r="M94" s="10">
        <f t="shared" si="14"/>
        <v>0</v>
      </c>
      <c r="N94" s="10">
        <f t="shared" si="15"/>
        <v>69</v>
      </c>
      <c r="O94" s="10">
        <f t="shared" si="16"/>
        <v>0</v>
      </c>
      <c r="P94" s="10">
        <f t="shared" si="17"/>
        <v>0</v>
      </c>
    </row>
    <row r="95" spans="1:16" ht="25.5">
      <c r="A95" s="8" t="s">
        <v>182</v>
      </c>
      <c r="B95" s="9" t="s">
        <v>168</v>
      </c>
      <c r="C95" s="10">
        <v>1616.0040000000001</v>
      </c>
      <c r="D95" s="10">
        <v>1616.0040000000001</v>
      </c>
      <c r="E95" s="10">
        <v>138.70000000000002</v>
      </c>
      <c r="F95" s="10">
        <v>31.252459999999999</v>
      </c>
      <c r="G95" s="10">
        <v>0</v>
      </c>
      <c r="H95" s="10">
        <v>31.252459999999999</v>
      </c>
      <c r="I95" s="10">
        <v>0</v>
      </c>
      <c r="J95" s="10">
        <v>0</v>
      </c>
      <c r="K95" s="10">
        <f t="shared" si="12"/>
        <v>107.44754000000002</v>
      </c>
      <c r="L95" s="10">
        <f t="shared" si="13"/>
        <v>1584.7515400000002</v>
      </c>
      <c r="M95" s="10">
        <f t="shared" si="14"/>
        <v>22.532415284787309</v>
      </c>
      <c r="N95" s="10">
        <f t="shared" si="15"/>
        <v>1584.7515400000002</v>
      </c>
      <c r="O95" s="10">
        <f t="shared" si="16"/>
        <v>107.44754000000002</v>
      </c>
      <c r="P95" s="10">
        <f t="shared" si="17"/>
        <v>22.532415284787309</v>
      </c>
    </row>
    <row r="96" spans="1:16" ht="25.5">
      <c r="A96" s="5" t="s">
        <v>183</v>
      </c>
      <c r="B96" s="6" t="s">
        <v>184</v>
      </c>
      <c r="C96" s="7">
        <v>4794.8329999999996</v>
      </c>
      <c r="D96" s="7">
        <v>4794.8329999999996</v>
      </c>
      <c r="E96" s="7">
        <v>436.75200000000007</v>
      </c>
      <c r="F96" s="7">
        <v>0</v>
      </c>
      <c r="G96" s="7">
        <v>0</v>
      </c>
      <c r="H96" s="7">
        <v>0</v>
      </c>
      <c r="I96" s="7">
        <v>0</v>
      </c>
      <c r="J96" s="7">
        <v>120.83105999999999</v>
      </c>
      <c r="K96" s="7">
        <f t="shared" si="12"/>
        <v>436.75200000000007</v>
      </c>
      <c r="L96" s="7">
        <f t="shared" si="13"/>
        <v>4794.8329999999996</v>
      </c>
      <c r="M96" s="7">
        <f t="shared" si="14"/>
        <v>0</v>
      </c>
      <c r="N96" s="7">
        <f t="shared" si="15"/>
        <v>4794.8329999999996</v>
      </c>
      <c r="O96" s="7">
        <f t="shared" si="16"/>
        <v>436.75200000000007</v>
      </c>
      <c r="P96" s="7">
        <f t="shared" si="17"/>
        <v>0</v>
      </c>
    </row>
    <row r="97" spans="1:16" ht="38.25">
      <c r="A97" s="8" t="s">
        <v>185</v>
      </c>
      <c r="B97" s="9" t="s">
        <v>22</v>
      </c>
      <c r="C97" s="10">
        <v>4794.8329999999996</v>
      </c>
      <c r="D97" s="10">
        <v>4794.8329999999996</v>
      </c>
      <c r="E97" s="10">
        <v>436.75200000000007</v>
      </c>
      <c r="F97" s="10">
        <v>0</v>
      </c>
      <c r="G97" s="10">
        <v>0</v>
      </c>
      <c r="H97" s="10">
        <v>0</v>
      </c>
      <c r="I97" s="10">
        <v>0</v>
      </c>
      <c r="J97" s="10">
        <v>120.83105999999999</v>
      </c>
      <c r="K97" s="10">
        <f t="shared" si="12"/>
        <v>436.75200000000007</v>
      </c>
      <c r="L97" s="10">
        <f t="shared" si="13"/>
        <v>4794.8329999999996</v>
      </c>
      <c r="M97" s="10">
        <f t="shared" si="14"/>
        <v>0</v>
      </c>
      <c r="N97" s="10">
        <f t="shared" si="15"/>
        <v>4794.8329999999996</v>
      </c>
      <c r="O97" s="10">
        <f t="shared" si="16"/>
        <v>436.75200000000007</v>
      </c>
      <c r="P97" s="10">
        <f t="shared" si="17"/>
        <v>0</v>
      </c>
    </row>
    <row r="98" spans="1:16" ht="25.5">
      <c r="A98" s="5" t="s">
        <v>186</v>
      </c>
      <c r="B98" s="6" t="s">
        <v>187</v>
      </c>
      <c r="C98" s="7">
        <v>12435.515000000001</v>
      </c>
      <c r="D98" s="7">
        <v>12435.515000000001</v>
      </c>
      <c r="E98" s="7">
        <v>930.50300000000004</v>
      </c>
      <c r="F98" s="7">
        <v>299.83499999999998</v>
      </c>
      <c r="G98" s="7">
        <v>0</v>
      </c>
      <c r="H98" s="7">
        <v>299.83499999999998</v>
      </c>
      <c r="I98" s="7">
        <v>0</v>
      </c>
      <c r="J98" s="7">
        <v>5.3691300000000002</v>
      </c>
      <c r="K98" s="7">
        <f t="shared" si="12"/>
        <v>630.66800000000012</v>
      </c>
      <c r="L98" s="7">
        <f t="shared" si="13"/>
        <v>12135.680000000002</v>
      </c>
      <c r="M98" s="7">
        <f t="shared" si="14"/>
        <v>32.222894498996773</v>
      </c>
      <c r="N98" s="7">
        <f t="shared" si="15"/>
        <v>12135.680000000002</v>
      </c>
      <c r="O98" s="7">
        <f t="shared" si="16"/>
        <v>630.66800000000012</v>
      </c>
      <c r="P98" s="7">
        <f t="shared" si="17"/>
        <v>32.222894498996773</v>
      </c>
    </row>
    <row r="99" spans="1:16" ht="38.25">
      <c r="A99" s="8" t="s">
        <v>188</v>
      </c>
      <c r="B99" s="9" t="s">
        <v>22</v>
      </c>
      <c r="C99" s="10">
        <v>11136.515000000001</v>
      </c>
      <c r="D99" s="10">
        <v>11136.515000000001</v>
      </c>
      <c r="E99" s="10">
        <v>930.50300000000004</v>
      </c>
      <c r="F99" s="10">
        <v>299.83499999999998</v>
      </c>
      <c r="G99" s="10">
        <v>0</v>
      </c>
      <c r="H99" s="10">
        <v>299.83499999999998</v>
      </c>
      <c r="I99" s="10">
        <v>0</v>
      </c>
      <c r="J99" s="10">
        <v>5.3691300000000002</v>
      </c>
      <c r="K99" s="10">
        <f t="shared" si="12"/>
        <v>630.66800000000012</v>
      </c>
      <c r="L99" s="10">
        <f t="shared" si="13"/>
        <v>10836.680000000002</v>
      </c>
      <c r="M99" s="10">
        <f t="shared" si="14"/>
        <v>32.222894498996773</v>
      </c>
      <c r="N99" s="10">
        <f t="shared" si="15"/>
        <v>10836.680000000002</v>
      </c>
      <c r="O99" s="10">
        <f t="shared" si="16"/>
        <v>630.66800000000012</v>
      </c>
      <c r="P99" s="10">
        <f t="shared" si="17"/>
        <v>32.222894498996773</v>
      </c>
    </row>
    <row r="100" spans="1:16">
      <c r="A100" s="8" t="s">
        <v>189</v>
      </c>
      <c r="B100" s="9" t="s">
        <v>128</v>
      </c>
      <c r="C100" s="10">
        <v>50</v>
      </c>
      <c r="D100" s="10">
        <v>50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0</v>
      </c>
      <c r="L100" s="10">
        <f t="shared" si="13"/>
        <v>50</v>
      </c>
      <c r="M100" s="10">
        <f t="shared" si="14"/>
        <v>0</v>
      </c>
      <c r="N100" s="10">
        <f t="shared" si="15"/>
        <v>50</v>
      </c>
      <c r="O100" s="10">
        <f t="shared" si="16"/>
        <v>0</v>
      </c>
      <c r="P100" s="10">
        <f t="shared" si="17"/>
        <v>0</v>
      </c>
    </row>
    <row r="101" spans="1:16">
      <c r="A101" s="8" t="s">
        <v>190</v>
      </c>
      <c r="B101" s="9" t="s">
        <v>191</v>
      </c>
      <c r="C101" s="10">
        <v>299</v>
      </c>
      <c r="D101" s="10">
        <v>299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0</v>
      </c>
      <c r="L101" s="10">
        <f t="shared" si="13"/>
        <v>299</v>
      </c>
      <c r="M101" s="10">
        <f t="shared" si="14"/>
        <v>0</v>
      </c>
      <c r="N101" s="10">
        <f t="shared" si="15"/>
        <v>299</v>
      </c>
      <c r="O101" s="10">
        <f t="shared" si="16"/>
        <v>0</v>
      </c>
      <c r="P101" s="10">
        <f t="shared" si="17"/>
        <v>0</v>
      </c>
    </row>
    <row r="102" spans="1:16">
      <c r="A102" s="8" t="s">
        <v>192</v>
      </c>
      <c r="B102" s="9" t="s">
        <v>42</v>
      </c>
      <c r="C102" s="10">
        <v>950</v>
      </c>
      <c r="D102" s="10">
        <v>950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0</v>
      </c>
      <c r="L102" s="10">
        <f t="shared" ref="L102:L133" si="19">D102-F102</f>
        <v>950</v>
      </c>
      <c r="M102" s="10">
        <f t="shared" ref="M102:M133" si="20">IF(E102=0,0,(F102/E102)*100)</f>
        <v>0</v>
      </c>
      <c r="N102" s="10">
        <f t="shared" ref="N102:N133" si="21">D102-H102</f>
        <v>950</v>
      </c>
      <c r="O102" s="10">
        <f t="shared" ref="O102:O133" si="22">E102-H102</f>
        <v>0</v>
      </c>
      <c r="P102" s="10">
        <f t="shared" ref="P102:P133" si="23">IF(E102=0,0,(H102/E102)*100)</f>
        <v>0</v>
      </c>
    </row>
    <row r="103" spans="1:16">
      <c r="A103" s="5" t="s">
        <v>193</v>
      </c>
      <c r="B103" s="6" t="s">
        <v>194</v>
      </c>
      <c r="C103" s="7">
        <v>249374.44699999999</v>
      </c>
      <c r="D103" s="7">
        <v>249374.44699999999</v>
      </c>
      <c r="E103" s="7">
        <v>18261.626</v>
      </c>
      <c r="F103" s="7">
        <v>6009.7045200000002</v>
      </c>
      <c r="G103" s="7">
        <v>0</v>
      </c>
      <c r="H103" s="7">
        <v>6009.7045200000002</v>
      </c>
      <c r="I103" s="7">
        <v>0</v>
      </c>
      <c r="J103" s="7">
        <v>5.8680000000000003</v>
      </c>
      <c r="K103" s="7">
        <f t="shared" si="18"/>
        <v>12251.921480000001</v>
      </c>
      <c r="L103" s="7">
        <f t="shared" si="19"/>
        <v>243364.74247999999</v>
      </c>
      <c r="M103" s="7">
        <f t="shared" si="20"/>
        <v>32.908923444166469</v>
      </c>
      <c r="N103" s="7">
        <f t="shared" si="21"/>
        <v>243364.74247999999</v>
      </c>
      <c r="O103" s="7">
        <f t="shared" si="22"/>
        <v>12251.921480000001</v>
      </c>
      <c r="P103" s="7">
        <f t="shared" si="23"/>
        <v>32.908923444166469</v>
      </c>
    </row>
    <row r="104" spans="1:16" ht="38.25">
      <c r="A104" s="8" t="s">
        <v>195</v>
      </c>
      <c r="B104" s="9" t="s">
        <v>22</v>
      </c>
      <c r="C104" s="10">
        <v>2590.183</v>
      </c>
      <c r="D104" s="10">
        <v>2590.183</v>
      </c>
      <c r="E104" s="10">
        <v>235.76999999999998</v>
      </c>
      <c r="F104" s="10">
        <v>84.3</v>
      </c>
      <c r="G104" s="10">
        <v>0</v>
      </c>
      <c r="H104" s="10">
        <v>84.3</v>
      </c>
      <c r="I104" s="10">
        <v>0</v>
      </c>
      <c r="J104" s="10">
        <v>0</v>
      </c>
      <c r="K104" s="10">
        <f t="shared" si="18"/>
        <v>151.46999999999997</v>
      </c>
      <c r="L104" s="10">
        <f t="shared" si="19"/>
        <v>2505.8829999999998</v>
      </c>
      <c r="M104" s="10">
        <f t="shared" si="20"/>
        <v>35.755185138058273</v>
      </c>
      <c r="N104" s="10">
        <f t="shared" si="21"/>
        <v>2505.8829999999998</v>
      </c>
      <c r="O104" s="10">
        <f t="shared" si="22"/>
        <v>151.46999999999997</v>
      </c>
      <c r="P104" s="10">
        <f t="shared" si="23"/>
        <v>35.755185138058273</v>
      </c>
    </row>
    <row r="105" spans="1:16">
      <c r="A105" s="8" t="s">
        <v>196</v>
      </c>
      <c r="B105" s="9" t="s">
        <v>26</v>
      </c>
      <c r="C105" s="10">
        <v>35.472000000000001</v>
      </c>
      <c r="D105" s="10">
        <v>35.472000000000001</v>
      </c>
      <c r="E105" s="10">
        <v>2.96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2.96</v>
      </c>
      <c r="L105" s="10">
        <f t="shared" si="19"/>
        <v>35.472000000000001</v>
      </c>
      <c r="M105" s="10">
        <f t="shared" si="20"/>
        <v>0</v>
      </c>
      <c r="N105" s="10">
        <f t="shared" si="21"/>
        <v>35.472000000000001</v>
      </c>
      <c r="O105" s="10">
        <f t="shared" si="22"/>
        <v>2.96</v>
      </c>
      <c r="P105" s="10">
        <f t="shared" si="23"/>
        <v>0</v>
      </c>
    </row>
    <row r="106" spans="1:16" ht="25.5">
      <c r="A106" s="8" t="s">
        <v>197</v>
      </c>
      <c r="B106" s="9" t="s">
        <v>198</v>
      </c>
      <c r="C106" s="10">
        <v>2082.4560000000001</v>
      </c>
      <c r="D106" s="10">
        <v>2082.4560000000001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0</v>
      </c>
      <c r="L106" s="10">
        <f t="shared" si="19"/>
        <v>2082.4560000000001</v>
      </c>
      <c r="M106" s="10">
        <f t="shared" si="20"/>
        <v>0</v>
      </c>
      <c r="N106" s="10">
        <f t="shared" si="21"/>
        <v>2082.4560000000001</v>
      </c>
      <c r="O106" s="10">
        <f t="shared" si="22"/>
        <v>0</v>
      </c>
      <c r="P106" s="10">
        <f t="shared" si="23"/>
        <v>0</v>
      </c>
    </row>
    <row r="107" spans="1:16">
      <c r="A107" s="8" t="s">
        <v>199</v>
      </c>
      <c r="B107" s="9" t="s">
        <v>200</v>
      </c>
      <c r="C107" s="10">
        <v>138420.32</v>
      </c>
      <c r="D107" s="10">
        <v>138420.32</v>
      </c>
      <c r="E107" s="10">
        <v>11502.550000000001</v>
      </c>
      <c r="F107" s="10">
        <v>5000</v>
      </c>
      <c r="G107" s="10">
        <v>0</v>
      </c>
      <c r="H107" s="10">
        <v>5000</v>
      </c>
      <c r="I107" s="10">
        <v>0</v>
      </c>
      <c r="J107" s="10">
        <v>0</v>
      </c>
      <c r="K107" s="10">
        <f t="shared" si="18"/>
        <v>6502.5500000000011</v>
      </c>
      <c r="L107" s="10">
        <f t="shared" si="19"/>
        <v>133420.32</v>
      </c>
      <c r="M107" s="10">
        <f t="shared" si="20"/>
        <v>43.468622175082913</v>
      </c>
      <c r="N107" s="10">
        <f t="shared" si="21"/>
        <v>133420.32</v>
      </c>
      <c r="O107" s="10">
        <f t="shared" si="22"/>
        <v>6502.5500000000011</v>
      </c>
      <c r="P107" s="10">
        <f t="shared" si="23"/>
        <v>43.468622175082913</v>
      </c>
    </row>
    <row r="108" spans="1:16" ht="25.5">
      <c r="A108" s="8" t="s">
        <v>201</v>
      </c>
      <c r="B108" s="9" t="s">
        <v>202</v>
      </c>
      <c r="C108" s="10">
        <v>10874.216</v>
      </c>
      <c r="D108" s="10">
        <v>10874.216</v>
      </c>
      <c r="E108" s="10">
        <v>458.346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458.346</v>
      </c>
      <c r="L108" s="10">
        <f t="shared" si="19"/>
        <v>10874.216</v>
      </c>
      <c r="M108" s="10">
        <f t="shared" si="20"/>
        <v>0</v>
      </c>
      <c r="N108" s="10">
        <f t="shared" si="21"/>
        <v>10874.216</v>
      </c>
      <c r="O108" s="10">
        <f t="shared" si="22"/>
        <v>458.346</v>
      </c>
      <c r="P108" s="10">
        <f t="shared" si="23"/>
        <v>0</v>
      </c>
    </row>
    <row r="109" spans="1:16" ht="25.5">
      <c r="A109" s="8" t="s">
        <v>203</v>
      </c>
      <c r="B109" s="9" t="s">
        <v>204</v>
      </c>
      <c r="C109" s="10">
        <v>95371.8</v>
      </c>
      <c r="D109" s="10">
        <v>95371.8</v>
      </c>
      <c r="E109" s="10">
        <v>6062</v>
      </c>
      <c r="F109" s="10">
        <v>925.40452000000005</v>
      </c>
      <c r="G109" s="10">
        <v>0</v>
      </c>
      <c r="H109" s="10">
        <v>925.40452000000005</v>
      </c>
      <c r="I109" s="10">
        <v>0</v>
      </c>
      <c r="J109" s="10">
        <v>5.8680000000000003</v>
      </c>
      <c r="K109" s="10">
        <f t="shared" si="18"/>
        <v>5136.59548</v>
      </c>
      <c r="L109" s="10">
        <f t="shared" si="19"/>
        <v>94446.395480000007</v>
      </c>
      <c r="M109" s="10">
        <f t="shared" si="20"/>
        <v>15.265663477400199</v>
      </c>
      <c r="N109" s="10">
        <f t="shared" si="21"/>
        <v>94446.395480000007</v>
      </c>
      <c r="O109" s="10">
        <f t="shared" si="22"/>
        <v>5136.59548</v>
      </c>
      <c r="P109" s="10">
        <f t="shared" si="23"/>
        <v>15.265663477400199</v>
      </c>
    </row>
    <row r="110" spans="1:16" ht="25.5">
      <c r="A110" s="5" t="s">
        <v>205</v>
      </c>
      <c r="B110" s="6" t="s">
        <v>206</v>
      </c>
      <c r="C110" s="7">
        <v>6123.6419999999998</v>
      </c>
      <c r="D110" s="7">
        <v>6123.6419999999998</v>
      </c>
      <c r="E110" s="7">
        <v>1290.999</v>
      </c>
      <c r="F110" s="7">
        <v>65.119109999999992</v>
      </c>
      <c r="G110" s="7">
        <v>0</v>
      </c>
      <c r="H110" s="7">
        <v>65.119109999999992</v>
      </c>
      <c r="I110" s="7">
        <v>0</v>
      </c>
      <c r="J110" s="7">
        <v>7</v>
      </c>
      <c r="K110" s="7">
        <f t="shared" si="18"/>
        <v>1225.8798899999999</v>
      </c>
      <c r="L110" s="7">
        <f t="shared" si="19"/>
        <v>6058.5228900000002</v>
      </c>
      <c r="M110" s="7">
        <f t="shared" si="20"/>
        <v>5.0440867886032432</v>
      </c>
      <c r="N110" s="7">
        <f t="shared" si="21"/>
        <v>6058.5228900000002</v>
      </c>
      <c r="O110" s="7">
        <f t="shared" si="22"/>
        <v>1225.8798899999999</v>
      </c>
      <c r="P110" s="7">
        <f t="shared" si="23"/>
        <v>5.0440867886032432</v>
      </c>
    </row>
    <row r="111" spans="1:16" ht="38.25">
      <c r="A111" s="8" t="s">
        <v>207</v>
      </c>
      <c r="B111" s="9" t="s">
        <v>22</v>
      </c>
      <c r="C111" s="10">
        <v>1911.912</v>
      </c>
      <c r="D111" s="10">
        <v>1911.912</v>
      </c>
      <c r="E111" s="10">
        <v>165.63</v>
      </c>
      <c r="F111" s="10">
        <v>55.074069999999999</v>
      </c>
      <c r="G111" s="10">
        <v>0</v>
      </c>
      <c r="H111" s="10">
        <v>55.074069999999999</v>
      </c>
      <c r="I111" s="10">
        <v>0</v>
      </c>
      <c r="J111" s="10">
        <v>0</v>
      </c>
      <c r="K111" s="10">
        <f t="shared" si="18"/>
        <v>110.55592999999999</v>
      </c>
      <c r="L111" s="10">
        <f t="shared" si="19"/>
        <v>1856.8379300000001</v>
      </c>
      <c r="M111" s="10">
        <f t="shared" si="20"/>
        <v>33.251264867475697</v>
      </c>
      <c r="N111" s="10">
        <f t="shared" si="21"/>
        <v>1856.8379300000001</v>
      </c>
      <c r="O111" s="10">
        <f t="shared" si="22"/>
        <v>110.55592999999999</v>
      </c>
      <c r="P111" s="10">
        <f t="shared" si="23"/>
        <v>33.251264867475697</v>
      </c>
    </row>
    <row r="112" spans="1:16">
      <c r="A112" s="8" t="s">
        <v>208</v>
      </c>
      <c r="B112" s="9" t="s">
        <v>26</v>
      </c>
      <c r="C112" s="10">
        <v>28.222000000000001</v>
      </c>
      <c r="D112" s="10">
        <v>28.222000000000001</v>
      </c>
      <c r="E112" s="10">
        <v>2.61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2.61</v>
      </c>
      <c r="L112" s="10">
        <f t="shared" si="19"/>
        <v>28.222000000000001</v>
      </c>
      <c r="M112" s="10">
        <f t="shared" si="20"/>
        <v>0</v>
      </c>
      <c r="N112" s="10">
        <f t="shared" si="21"/>
        <v>28.222000000000001</v>
      </c>
      <c r="O112" s="10">
        <f t="shared" si="22"/>
        <v>2.61</v>
      </c>
      <c r="P112" s="10">
        <f t="shared" si="23"/>
        <v>0</v>
      </c>
    </row>
    <row r="113" spans="1:16" ht="25.5">
      <c r="A113" s="8" t="s">
        <v>209</v>
      </c>
      <c r="B113" s="9" t="s">
        <v>112</v>
      </c>
      <c r="C113" s="10">
        <v>452.3</v>
      </c>
      <c r="D113" s="10">
        <v>452.3</v>
      </c>
      <c r="E113" s="10">
        <v>40.630000000000003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18"/>
        <v>40.630000000000003</v>
      </c>
      <c r="L113" s="10">
        <f t="shared" si="19"/>
        <v>452.3</v>
      </c>
      <c r="M113" s="10">
        <f t="shared" si="20"/>
        <v>0</v>
      </c>
      <c r="N113" s="10">
        <f t="shared" si="21"/>
        <v>452.3</v>
      </c>
      <c r="O113" s="10">
        <f t="shared" si="22"/>
        <v>40.630000000000003</v>
      </c>
      <c r="P113" s="10">
        <f t="shared" si="23"/>
        <v>0</v>
      </c>
    </row>
    <row r="114" spans="1:16">
      <c r="A114" s="8" t="s">
        <v>210</v>
      </c>
      <c r="B114" s="9" t="s">
        <v>120</v>
      </c>
      <c r="C114" s="10">
        <v>123.77799999999999</v>
      </c>
      <c r="D114" s="10">
        <v>123.77799999999999</v>
      </c>
      <c r="E114" s="10">
        <v>14.112</v>
      </c>
      <c r="F114" s="10">
        <v>2.8814600000000001</v>
      </c>
      <c r="G114" s="10">
        <v>0</v>
      </c>
      <c r="H114" s="10">
        <v>2.8814600000000001</v>
      </c>
      <c r="I114" s="10">
        <v>0</v>
      </c>
      <c r="J114" s="10">
        <v>0</v>
      </c>
      <c r="K114" s="10">
        <f t="shared" si="18"/>
        <v>11.23054</v>
      </c>
      <c r="L114" s="10">
        <f t="shared" si="19"/>
        <v>120.89653999999999</v>
      </c>
      <c r="M114" s="10">
        <f t="shared" si="20"/>
        <v>20.418509070294785</v>
      </c>
      <c r="N114" s="10">
        <f t="shared" si="21"/>
        <v>120.89653999999999</v>
      </c>
      <c r="O114" s="10">
        <f t="shared" si="22"/>
        <v>11.23054</v>
      </c>
      <c r="P114" s="10">
        <f t="shared" si="23"/>
        <v>20.418509070294785</v>
      </c>
    </row>
    <row r="115" spans="1:16" ht="25.5">
      <c r="A115" s="8" t="s">
        <v>211</v>
      </c>
      <c r="B115" s="9" t="s">
        <v>122</v>
      </c>
      <c r="C115" s="10">
        <v>604.04899999999998</v>
      </c>
      <c r="D115" s="10">
        <v>604.04899999999998</v>
      </c>
      <c r="E115" s="10">
        <v>175.31700000000004</v>
      </c>
      <c r="F115" s="10">
        <v>7.1635800000000005</v>
      </c>
      <c r="G115" s="10">
        <v>0</v>
      </c>
      <c r="H115" s="10">
        <v>7.1635800000000005</v>
      </c>
      <c r="I115" s="10">
        <v>0</v>
      </c>
      <c r="J115" s="10">
        <v>0</v>
      </c>
      <c r="K115" s="10">
        <f t="shared" si="18"/>
        <v>168.15342000000004</v>
      </c>
      <c r="L115" s="10">
        <f t="shared" si="19"/>
        <v>596.88541999999995</v>
      </c>
      <c r="M115" s="10">
        <f t="shared" si="20"/>
        <v>4.0860726569585371</v>
      </c>
      <c r="N115" s="10">
        <f t="shared" si="21"/>
        <v>596.88541999999995</v>
      </c>
      <c r="O115" s="10">
        <f t="shared" si="22"/>
        <v>168.15342000000004</v>
      </c>
      <c r="P115" s="10">
        <f t="shared" si="23"/>
        <v>4.0860726569585371</v>
      </c>
    </row>
    <row r="116" spans="1:16">
      <c r="A116" s="8" t="s">
        <v>212</v>
      </c>
      <c r="B116" s="9" t="s">
        <v>128</v>
      </c>
      <c r="C116" s="10">
        <v>300</v>
      </c>
      <c r="D116" s="10">
        <v>300</v>
      </c>
      <c r="E116" s="10">
        <v>50</v>
      </c>
      <c r="F116" s="10">
        <v>0</v>
      </c>
      <c r="G116" s="10">
        <v>0</v>
      </c>
      <c r="H116" s="10">
        <v>0</v>
      </c>
      <c r="I116" s="10">
        <v>0</v>
      </c>
      <c r="J116" s="10">
        <v>7</v>
      </c>
      <c r="K116" s="10">
        <f t="shared" si="18"/>
        <v>50</v>
      </c>
      <c r="L116" s="10">
        <f t="shared" si="19"/>
        <v>300</v>
      </c>
      <c r="M116" s="10">
        <f t="shared" si="20"/>
        <v>0</v>
      </c>
      <c r="N116" s="10">
        <f t="shared" si="21"/>
        <v>300</v>
      </c>
      <c r="O116" s="10">
        <f t="shared" si="22"/>
        <v>50</v>
      </c>
      <c r="P116" s="10">
        <f t="shared" si="23"/>
        <v>0</v>
      </c>
    </row>
    <row r="117" spans="1:16">
      <c r="A117" s="8" t="s">
        <v>213</v>
      </c>
      <c r="B117" s="9" t="s">
        <v>130</v>
      </c>
      <c r="C117" s="10">
        <v>583.38099999999997</v>
      </c>
      <c r="D117" s="10">
        <v>583.38099999999997</v>
      </c>
      <c r="E117" s="10">
        <v>136.69999999999999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136.69999999999999</v>
      </c>
      <c r="L117" s="10">
        <f t="shared" si="19"/>
        <v>583.38099999999997</v>
      </c>
      <c r="M117" s="10">
        <f t="shared" si="20"/>
        <v>0</v>
      </c>
      <c r="N117" s="10">
        <f t="shared" si="21"/>
        <v>583.38099999999997</v>
      </c>
      <c r="O117" s="10">
        <f t="shared" si="22"/>
        <v>136.69999999999999</v>
      </c>
      <c r="P117" s="10">
        <f t="shared" si="23"/>
        <v>0</v>
      </c>
    </row>
    <row r="118" spans="1:16" ht="25.5">
      <c r="A118" s="8" t="s">
        <v>214</v>
      </c>
      <c r="B118" s="9" t="s">
        <v>204</v>
      </c>
      <c r="C118" s="10">
        <v>2120</v>
      </c>
      <c r="D118" s="10">
        <v>2120</v>
      </c>
      <c r="E118" s="10">
        <v>706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18"/>
        <v>706</v>
      </c>
      <c r="L118" s="10">
        <f t="shared" si="19"/>
        <v>2120</v>
      </c>
      <c r="M118" s="10">
        <f t="shared" si="20"/>
        <v>0</v>
      </c>
      <c r="N118" s="10">
        <f t="shared" si="21"/>
        <v>2120</v>
      </c>
      <c r="O118" s="10">
        <f t="shared" si="22"/>
        <v>706</v>
      </c>
      <c r="P118" s="10">
        <f t="shared" si="23"/>
        <v>0</v>
      </c>
    </row>
    <row r="119" spans="1:16" ht="25.5">
      <c r="A119" s="5" t="s">
        <v>215</v>
      </c>
      <c r="B119" s="6" t="s">
        <v>216</v>
      </c>
      <c r="C119" s="7">
        <v>10036.992000000002</v>
      </c>
      <c r="D119" s="7">
        <v>10036.992000000002</v>
      </c>
      <c r="E119" s="7">
        <v>855.79100000000005</v>
      </c>
      <c r="F119" s="7">
        <v>66</v>
      </c>
      <c r="G119" s="7">
        <v>196.80517999999998</v>
      </c>
      <c r="H119" s="7">
        <v>66</v>
      </c>
      <c r="I119" s="7">
        <v>0</v>
      </c>
      <c r="J119" s="7">
        <v>196.80517999999998</v>
      </c>
      <c r="K119" s="7">
        <f t="shared" si="18"/>
        <v>789.79100000000005</v>
      </c>
      <c r="L119" s="7">
        <f t="shared" si="19"/>
        <v>9970.992000000002</v>
      </c>
      <c r="M119" s="7">
        <f t="shared" si="20"/>
        <v>7.7121633669903042</v>
      </c>
      <c r="N119" s="7">
        <f t="shared" si="21"/>
        <v>9970.992000000002</v>
      </c>
      <c r="O119" s="7">
        <f t="shared" si="22"/>
        <v>789.79100000000005</v>
      </c>
      <c r="P119" s="7">
        <f t="shared" si="23"/>
        <v>7.7121633669903042</v>
      </c>
    </row>
    <row r="120" spans="1:16" ht="38.25">
      <c r="A120" s="8" t="s">
        <v>217</v>
      </c>
      <c r="B120" s="9" t="s">
        <v>22</v>
      </c>
      <c r="C120" s="10">
        <v>3457.0659999999998</v>
      </c>
      <c r="D120" s="10">
        <v>3457.0659999999998</v>
      </c>
      <c r="E120" s="10">
        <v>279.48499999999996</v>
      </c>
      <c r="F120" s="10">
        <v>66</v>
      </c>
      <c r="G120" s="10">
        <v>0</v>
      </c>
      <c r="H120" s="10">
        <v>66</v>
      </c>
      <c r="I120" s="10">
        <v>0</v>
      </c>
      <c r="J120" s="10">
        <v>0</v>
      </c>
      <c r="K120" s="10">
        <f t="shared" si="18"/>
        <v>213.48499999999996</v>
      </c>
      <c r="L120" s="10">
        <f t="shared" si="19"/>
        <v>3391.0659999999998</v>
      </c>
      <c r="M120" s="10">
        <f t="shared" si="20"/>
        <v>23.614863051684353</v>
      </c>
      <c r="N120" s="10">
        <f t="shared" si="21"/>
        <v>3391.0659999999998</v>
      </c>
      <c r="O120" s="10">
        <f t="shared" si="22"/>
        <v>213.48499999999996</v>
      </c>
      <c r="P120" s="10">
        <f t="shared" si="23"/>
        <v>23.614863051684353</v>
      </c>
    </row>
    <row r="121" spans="1:16" ht="25.5">
      <c r="A121" s="8" t="s">
        <v>218</v>
      </c>
      <c r="B121" s="9" t="s">
        <v>84</v>
      </c>
      <c r="C121" s="10">
        <v>2245.5450000000001</v>
      </c>
      <c r="D121" s="10">
        <v>2245.5450000000001</v>
      </c>
      <c r="E121" s="10">
        <v>212.684</v>
      </c>
      <c r="F121" s="10">
        <v>0</v>
      </c>
      <c r="G121" s="10">
        <v>97.488119999999995</v>
      </c>
      <c r="H121" s="10">
        <v>0</v>
      </c>
      <c r="I121" s="10">
        <v>0</v>
      </c>
      <c r="J121" s="10">
        <v>97.488119999999995</v>
      </c>
      <c r="K121" s="10">
        <f t="shared" si="18"/>
        <v>212.684</v>
      </c>
      <c r="L121" s="10">
        <f t="shared" si="19"/>
        <v>2245.5450000000001</v>
      </c>
      <c r="M121" s="10">
        <f t="shared" si="20"/>
        <v>0</v>
      </c>
      <c r="N121" s="10">
        <f t="shared" si="21"/>
        <v>2245.5450000000001</v>
      </c>
      <c r="O121" s="10">
        <f t="shared" si="22"/>
        <v>212.684</v>
      </c>
      <c r="P121" s="10">
        <f t="shared" si="23"/>
        <v>0</v>
      </c>
    </row>
    <row r="122" spans="1:16" ht="25.5">
      <c r="A122" s="8" t="s">
        <v>219</v>
      </c>
      <c r="B122" s="9" t="s">
        <v>220</v>
      </c>
      <c r="C122" s="10">
        <v>358.5</v>
      </c>
      <c r="D122" s="10">
        <v>358.5</v>
      </c>
      <c r="E122" s="10">
        <v>37.200000000000003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18"/>
        <v>37.200000000000003</v>
      </c>
      <c r="L122" s="10">
        <f t="shared" si="19"/>
        <v>358.5</v>
      </c>
      <c r="M122" s="10">
        <f t="shared" si="20"/>
        <v>0</v>
      </c>
      <c r="N122" s="10">
        <f t="shared" si="21"/>
        <v>358.5</v>
      </c>
      <c r="O122" s="10">
        <f t="shared" si="22"/>
        <v>37.200000000000003</v>
      </c>
      <c r="P122" s="10">
        <f t="shared" si="23"/>
        <v>0</v>
      </c>
    </row>
    <row r="123" spans="1:16">
      <c r="A123" s="8" t="s">
        <v>221</v>
      </c>
      <c r="B123" s="9" t="s">
        <v>222</v>
      </c>
      <c r="C123" s="10">
        <v>2229.3939999999993</v>
      </c>
      <c r="D123" s="10">
        <v>2229.3939999999993</v>
      </c>
      <c r="E123" s="10">
        <v>181.97</v>
      </c>
      <c r="F123" s="10">
        <v>0</v>
      </c>
      <c r="G123" s="10">
        <v>50.333290000000005</v>
      </c>
      <c r="H123" s="10">
        <v>0</v>
      </c>
      <c r="I123" s="10">
        <v>0</v>
      </c>
      <c r="J123" s="10">
        <v>50.333290000000005</v>
      </c>
      <c r="K123" s="10">
        <f t="shared" si="18"/>
        <v>181.97</v>
      </c>
      <c r="L123" s="10">
        <f t="shared" si="19"/>
        <v>2229.3939999999993</v>
      </c>
      <c r="M123" s="10">
        <f t="shared" si="20"/>
        <v>0</v>
      </c>
      <c r="N123" s="10">
        <f t="shared" si="21"/>
        <v>2229.3939999999993</v>
      </c>
      <c r="O123" s="10">
        <f t="shared" si="22"/>
        <v>181.97</v>
      </c>
      <c r="P123" s="10">
        <f t="shared" si="23"/>
        <v>0</v>
      </c>
    </row>
    <row r="124" spans="1:16">
      <c r="A124" s="8" t="s">
        <v>223</v>
      </c>
      <c r="B124" s="9" t="s">
        <v>224</v>
      </c>
      <c r="C124" s="10">
        <v>1746.4870000000001</v>
      </c>
      <c r="D124" s="10">
        <v>1746.4870000000001</v>
      </c>
      <c r="E124" s="10">
        <v>144.452</v>
      </c>
      <c r="F124" s="10">
        <v>0</v>
      </c>
      <c r="G124" s="10">
        <v>48.98377</v>
      </c>
      <c r="H124" s="10">
        <v>0</v>
      </c>
      <c r="I124" s="10">
        <v>0</v>
      </c>
      <c r="J124" s="10">
        <v>48.98377</v>
      </c>
      <c r="K124" s="10">
        <f t="shared" si="18"/>
        <v>144.452</v>
      </c>
      <c r="L124" s="10">
        <f t="shared" si="19"/>
        <v>1746.4870000000001</v>
      </c>
      <c r="M124" s="10">
        <f t="shared" si="20"/>
        <v>0</v>
      </c>
      <c r="N124" s="10">
        <f t="shared" si="21"/>
        <v>1746.4870000000001</v>
      </c>
      <c r="O124" s="10">
        <f t="shared" si="22"/>
        <v>144.452</v>
      </c>
      <c r="P124" s="10">
        <f t="shared" si="23"/>
        <v>0</v>
      </c>
    </row>
    <row r="125" spans="1:16" ht="25.5">
      <c r="A125" s="5" t="s">
        <v>225</v>
      </c>
      <c r="B125" s="6" t="s">
        <v>226</v>
      </c>
      <c r="C125" s="7">
        <v>151281.58772000001</v>
      </c>
      <c r="D125" s="7">
        <v>151281.58772000001</v>
      </c>
      <c r="E125" s="7">
        <v>12306.85953</v>
      </c>
      <c r="F125" s="7">
        <v>3701.7397699999997</v>
      </c>
      <c r="G125" s="7">
        <v>0</v>
      </c>
      <c r="H125" s="7">
        <v>3701.7397699999997</v>
      </c>
      <c r="I125" s="7">
        <v>0</v>
      </c>
      <c r="J125" s="7">
        <v>0.56000000000000005</v>
      </c>
      <c r="K125" s="7">
        <f t="shared" si="18"/>
        <v>8605.1197599999996</v>
      </c>
      <c r="L125" s="7">
        <f t="shared" si="19"/>
        <v>147579.84795000002</v>
      </c>
      <c r="M125" s="7">
        <f t="shared" si="20"/>
        <v>30.078670849995468</v>
      </c>
      <c r="N125" s="7">
        <f t="shared" si="21"/>
        <v>147579.84795000002</v>
      </c>
      <c r="O125" s="7">
        <f t="shared" si="22"/>
        <v>8605.1197599999996</v>
      </c>
      <c r="P125" s="7">
        <f t="shared" si="23"/>
        <v>30.078670849995468</v>
      </c>
    </row>
    <row r="126" spans="1:16" ht="38.25">
      <c r="A126" s="8" t="s">
        <v>227</v>
      </c>
      <c r="B126" s="9" t="s">
        <v>22</v>
      </c>
      <c r="C126" s="10">
        <v>12252.312000000002</v>
      </c>
      <c r="D126" s="10">
        <v>12252.312000000002</v>
      </c>
      <c r="E126" s="10">
        <v>1249.08</v>
      </c>
      <c r="F126" s="10">
        <v>488.40667999999999</v>
      </c>
      <c r="G126" s="10">
        <v>0</v>
      </c>
      <c r="H126" s="10">
        <v>488.40667999999999</v>
      </c>
      <c r="I126" s="10">
        <v>0</v>
      </c>
      <c r="J126" s="10">
        <v>0.56000000000000005</v>
      </c>
      <c r="K126" s="10">
        <f t="shared" si="18"/>
        <v>760.67331999999988</v>
      </c>
      <c r="L126" s="10">
        <f t="shared" si="19"/>
        <v>11763.905320000002</v>
      </c>
      <c r="M126" s="10">
        <f t="shared" si="20"/>
        <v>39.10131296634323</v>
      </c>
      <c r="N126" s="10">
        <f t="shared" si="21"/>
        <v>11763.905320000002</v>
      </c>
      <c r="O126" s="10">
        <f t="shared" si="22"/>
        <v>760.67331999999988</v>
      </c>
      <c r="P126" s="10">
        <f t="shared" si="23"/>
        <v>39.10131296634323</v>
      </c>
    </row>
    <row r="127" spans="1:16">
      <c r="A127" s="8" t="s">
        <v>228</v>
      </c>
      <c r="B127" s="9" t="s">
        <v>42</v>
      </c>
      <c r="C127" s="10">
        <v>300</v>
      </c>
      <c r="D127" s="10">
        <v>300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0</v>
      </c>
      <c r="L127" s="10">
        <f t="shared" si="19"/>
        <v>300</v>
      </c>
      <c r="M127" s="10">
        <f t="shared" si="20"/>
        <v>0</v>
      </c>
      <c r="N127" s="10">
        <f t="shared" si="21"/>
        <v>300</v>
      </c>
      <c r="O127" s="10">
        <f t="shared" si="22"/>
        <v>0</v>
      </c>
      <c r="P127" s="10">
        <f t="shared" si="23"/>
        <v>0</v>
      </c>
    </row>
    <row r="128" spans="1:16">
      <c r="A128" s="8" t="s">
        <v>229</v>
      </c>
      <c r="B128" s="9" t="s">
        <v>230</v>
      </c>
      <c r="C128" s="10">
        <v>4437.0569999999998</v>
      </c>
      <c r="D128" s="10">
        <v>4437.0569999999998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0</v>
      </c>
      <c r="L128" s="10">
        <f t="shared" si="19"/>
        <v>4437.0569999999998</v>
      </c>
      <c r="M128" s="10">
        <f t="shared" si="20"/>
        <v>0</v>
      </c>
      <c r="N128" s="10">
        <f t="shared" si="21"/>
        <v>4437.0569999999998</v>
      </c>
      <c r="O128" s="10">
        <f t="shared" si="22"/>
        <v>0</v>
      </c>
      <c r="P128" s="10">
        <f t="shared" si="23"/>
        <v>0</v>
      </c>
    </row>
    <row r="129" spans="1:16">
      <c r="A129" s="8" t="s">
        <v>231</v>
      </c>
      <c r="B129" s="9" t="s">
        <v>232</v>
      </c>
      <c r="C129" s="10">
        <v>17872.58772</v>
      </c>
      <c r="D129" s="10">
        <v>17872.58772</v>
      </c>
      <c r="E129" s="10">
        <v>410.71653000000003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410.71653000000003</v>
      </c>
      <c r="L129" s="10">
        <f t="shared" si="19"/>
        <v>17872.58772</v>
      </c>
      <c r="M129" s="10">
        <f t="shared" si="20"/>
        <v>0</v>
      </c>
      <c r="N129" s="10">
        <f t="shared" si="21"/>
        <v>17872.58772</v>
      </c>
      <c r="O129" s="10">
        <f t="shared" si="22"/>
        <v>410.71653000000003</v>
      </c>
      <c r="P129" s="10">
        <f t="shared" si="23"/>
        <v>0</v>
      </c>
    </row>
    <row r="130" spans="1:16">
      <c r="A130" s="8" t="s">
        <v>233</v>
      </c>
      <c r="B130" s="9" t="s">
        <v>234</v>
      </c>
      <c r="C130" s="10">
        <v>107099</v>
      </c>
      <c r="D130" s="10">
        <v>107099</v>
      </c>
      <c r="E130" s="10">
        <v>8924.9</v>
      </c>
      <c r="F130" s="10">
        <v>2974.9666699999998</v>
      </c>
      <c r="G130" s="10">
        <v>0</v>
      </c>
      <c r="H130" s="10">
        <v>2974.9666699999998</v>
      </c>
      <c r="I130" s="10">
        <v>0</v>
      </c>
      <c r="J130" s="10">
        <v>0</v>
      </c>
      <c r="K130" s="10">
        <f t="shared" si="18"/>
        <v>5949.9333299999998</v>
      </c>
      <c r="L130" s="10">
        <f t="shared" si="19"/>
        <v>104124.03333000001</v>
      </c>
      <c r="M130" s="10">
        <f t="shared" si="20"/>
        <v>33.33333337068202</v>
      </c>
      <c r="N130" s="10">
        <f t="shared" si="21"/>
        <v>104124.03333000001</v>
      </c>
      <c r="O130" s="10">
        <f t="shared" si="22"/>
        <v>5949.9333299999998</v>
      </c>
      <c r="P130" s="10">
        <f t="shared" si="23"/>
        <v>33.33333337068202</v>
      </c>
    </row>
    <row r="131" spans="1:16">
      <c r="A131" s="8" t="s">
        <v>235</v>
      </c>
      <c r="B131" s="9" t="s">
        <v>86</v>
      </c>
      <c r="C131" s="10">
        <v>8401.6309999999994</v>
      </c>
      <c r="D131" s="10">
        <v>8401.6309999999994</v>
      </c>
      <c r="E131" s="10">
        <v>803.16300000000001</v>
      </c>
      <c r="F131" s="10">
        <v>238.36642000000001</v>
      </c>
      <c r="G131" s="10">
        <v>0</v>
      </c>
      <c r="H131" s="10">
        <v>238.36642000000001</v>
      </c>
      <c r="I131" s="10">
        <v>0</v>
      </c>
      <c r="J131" s="10">
        <v>0</v>
      </c>
      <c r="K131" s="10">
        <f t="shared" si="18"/>
        <v>564.79657999999995</v>
      </c>
      <c r="L131" s="10">
        <f t="shared" si="19"/>
        <v>8163.2645799999991</v>
      </c>
      <c r="M131" s="10">
        <f t="shared" si="20"/>
        <v>29.678461283699576</v>
      </c>
      <c r="N131" s="10">
        <f t="shared" si="21"/>
        <v>8163.2645799999991</v>
      </c>
      <c r="O131" s="10">
        <f t="shared" si="22"/>
        <v>564.79657999999995</v>
      </c>
      <c r="P131" s="10">
        <f t="shared" si="23"/>
        <v>29.678461283699576</v>
      </c>
    </row>
    <row r="132" spans="1:16" ht="38.25">
      <c r="A132" s="8" t="s">
        <v>236</v>
      </c>
      <c r="B132" s="9" t="s">
        <v>237</v>
      </c>
      <c r="C132" s="10">
        <v>919</v>
      </c>
      <c r="D132" s="10">
        <v>919</v>
      </c>
      <c r="E132" s="10">
        <v>919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919</v>
      </c>
      <c r="L132" s="10">
        <f t="shared" si="19"/>
        <v>919</v>
      </c>
      <c r="M132" s="10">
        <f t="shared" si="20"/>
        <v>0</v>
      </c>
      <c r="N132" s="10">
        <f t="shared" si="21"/>
        <v>919</v>
      </c>
      <c r="O132" s="10">
        <f t="shared" si="22"/>
        <v>919</v>
      </c>
      <c r="P132" s="10">
        <f t="shared" si="23"/>
        <v>0</v>
      </c>
    </row>
    <row r="133" spans="1:16">
      <c r="A133" s="5" t="s">
        <v>238</v>
      </c>
      <c r="B133" s="6" t="s">
        <v>239</v>
      </c>
      <c r="C133" s="7">
        <v>2340145.9217200028</v>
      </c>
      <c r="D133" s="7">
        <v>2340145.9217200028</v>
      </c>
      <c r="E133" s="7">
        <v>210507.64453000014</v>
      </c>
      <c r="F133" s="7">
        <v>56075.530740000017</v>
      </c>
      <c r="G133" s="7">
        <v>2565.8299400000001</v>
      </c>
      <c r="H133" s="7">
        <v>40150.869729999991</v>
      </c>
      <c r="I133" s="7">
        <v>15924.661009999998</v>
      </c>
      <c r="J133" s="7">
        <v>23280.816609999994</v>
      </c>
      <c r="K133" s="7">
        <f t="shared" si="18"/>
        <v>154432.11379000012</v>
      </c>
      <c r="L133" s="7">
        <f t="shared" si="19"/>
        <v>2284070.3909800029</v>
      </c>
      <c r="M133" s="7">
        <f t="shared" si="20"/>
        <v>26.638239606547167</v>
      </c>
      <c r="N133" s="7">
        <f t="shared" si="21"/>
        <v>2299995.0519900029</v>
      </c>
      <c r="O133" s="7">
        <f t="shared" si="22"/>
        <v>170356.77480000013</v>
      </c>
      <c r="P133" s="7">
        <f t="shared" si="23"/>
        <v>19.073354708635275</v>
      </c>
    </row>
    <row r="134" spans="1:1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/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272</v>
      </c>
    </row>
    <row r="2" spans="1:16" ht="18.75">
      <c r="A2" s="12" t="s">
        <v>241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271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240</v>
      </c>
    </row>
    <row r="5" spans="1:16" s="11" customFormat="1" ht="5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</row>
    <row r="6" spans="1:16">
      <c r="A6" s="5" t="s">
        <v>17</v>
      </c>
      <c r="B6" s="6" t="s">
        <v>18</v>
      </c>
      <c r="C6" s="7">
        <v>21708.7444</v>
      </c>
      <c r="D6" s="7">
        <v>21708.7444</v>
      </c>
      <c r="E6" s="7">
        <v>166.2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53" si="0">E6-F6</f>
        <v>166.2</v>
      </c>
      <c r="L6" s="7">
        <f t="shared" ref="L6:L53" si="1">D6-F6</f>
        <v>21708.7444</v>
      </c>
      <c r="M6" s="7">
        <f t="shared" ref="M6:M53" si="2">IF(E6=0,0,(F6/E6)*100)</f>
        <v>0</v>
      </c>
      <c r="N6" s="7">
        <f t="shared" ref="N6:N53" si="3">D6-H6</f>
        <v>21708.7444</v>
      </c>
      <c r="O6" s="7">
        <f t="shared" ref="O6:O53" si="4">E6-H6</f>
        <v>166.2</v>
      </c>
      <c r="P6" s="7">
        <f t="shared" ref="P6:P53" si="5">IF(E6=0,0,(H6/E6)*100)</f>
        <v>0</v>
      </c>
    </row>
    <row r="7" spans="1:16" ht="51">
      <c r="A7" s="8" t="s">
        <v>19</v>
      </c>
      <c r="B7" s="9" t="s">
        <v>20</v>
      </c>
      <c r="C7" s="10">
        <v>770</v>
      </c>
      <c r="D7" s="10">
        <v>770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f t="shared" si="0"/>
        <v>0</v>
      </c>
      <c r="L7" s="10">
        <f t="shared" si="1"/>
        <v>770</v>
      </c>
      <c r="M7" s="10">
        <f t="shared" si="2"/>
        <v>0</v>
      </c>
      <c r="N7" s="10">
        <f t="shared" si="3"/>
        <v>770</v>
      </c>
      <c r="O7" s="10">
        <f t="shared" si="4"/>
        <v>0</v>
      </c>
      <c r="P7" s="10">
        <f t="shared" si="5"/>
        <v>0</v>
      </c>
    </row>
    <row r="8" spans="1:16" ht="63.75">
      <c r="A8" s="8" t="s">
        <v>27</v>
      </c>
      <c r="B8" s="9" t="s">
        <v>28</v>
      </c>
      <c r="C8" s="10">
        <v>457</v>
      </c>
      <c r="D8" s="10">
        <v>457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457</v>
      </c>
      <c r="M8" s="10">
        <f t="shared" si="2"/>
        <v>0</v>
      </c>
      <c r="N8" s="10">
        <f t="shared" si="3"/>
        <v>457</v>
      </c>
      <c r="O8" s="10">
        <f t="shared" si="4"/>
        <v>0</v>
      </c>
      <c r="P8" s="10">
        <f t="shared" si="5"/>
        <v>0</v>
      </c>
    </row>
    <row r="9" spans="1:16" ht="38.25">
      <c r="A9" s="8" t="s">
        <v>29</v>
      </c>
      <c r="B9" s="9" t="s">
        <v>30</v>
      </c>
      <c r="C9" s="10">
        <v>22.170999999999999</v>
      </c>
      <c r="D9" s="10">
        <v>22.170999999999999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22.170999999999999</v>
      </c>
      <c r="M9" s="10">
        <f t="shared" si="2"/>
        <v>0</v>
      </c>
      <c r="N9" s="10">
        <f t="shared" si="3"/>
        <v>22.170999999999999</v>
      </c>
      <c r="O9" s="10">
        <f t="shared" si="4"/>
        <v>0</v>
      </c>
      <c r="P9" s="10">
        <f t="shared" si="5"/>
        <v>0</v>
      </c>
    </row>
    <row r="10" spans="1:16" ht="25.5">
      <c r="A10" s="8" t="s">
        <v>31</v>
      </c>
      <c r="B10" s="9" t="s">
        <v>32</v>
      </c>
      <c r="C10" s="10">
        <v>2000.0040000000001</v>
      </c>
      <c r="D10" s="10">
        <v>2000.0040000000001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2000.0040000000001</v>
      </c>
      <c r="M10" s="10">
        <f t="shared" si="2"/>
        <v>0</v>
      </c>
      <c r="N10" s="10">
        <f t="shared" si="3"/>
        <v>2000.0040000000001</v>
      </c>
      <c r="O10" s="10">
        <f t="shared" si="4"/>
        <v>0</v>
      </c>
      <c r="P10" s="10">
        <f t="shared" si="5"/>
        <v>0</v>
      </c>
    </row>
    <row r="11" spans="1:16" ht="25.5">
      <c r="A11" s="8" t="s">
        <v>270</v>
      </c>
      <c r="B11" s="9" t="s">
        <v>269</v>
      </c>
      <c r="C11" s="10">
        <v>190</v>
      </c>
      <c r="D11" s="10">
        <v>190</v>
      </c>
      <c r="E11" s="10">
        <v>16.2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16.2</v>
      </c>
      <c r="L11" s="10">
        <f t="shared" si="1"/>
        <v>190</v>
      </c>
      <c r="M11" s="10">
        <f t="shared" si="2"/>
        <v>0</v>
      </c>
      <c r="N11" s="10">
        <f t="shared" si="3"/>
        <v>190</v>
      </c>
      <c r="O11" s="10">
        <f t="shared" si="4"/>
        <v>16.2</v>
      </c>
      <c r="P11" s="10">
        <f t="shared" si="5"/>
        <v>0</v>
      </c>
    </row>
    <row r="12" spans="1:16">
      <c r="A12" s="8" t="s">
        <v>41</v>
      </c>
      <c r="B12" s="9" t="s">
        <v>42</v>
      </c>
      <c r="C12" s="10">
        <v>18269.5694</v>
      </c>
      <c r="D12" s="10">
        <v>18269.5694</v>
      </c>
      <c r="E12" s="10">
        <v>150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150</v>
      </c>
      <c r="L12" s="10">
        <f t="shared" si="1"/>
        <v>18269.5694</v>
      </c>
      <c r="M12" s="10">
        <f t="shared" si="2"/>
        <v>0</v>
      </c>
      <c r="N12" s="10">
        <f t="shared" si="3"/>
        <v>18269.5694</v>
      </c>
      <c r="O12" s="10">
        <f t="shared" si="4"/>
        <v>150</v>
      </c>
      <c r="P12" s="10">
        <f t="shared" si="5"/>
        <v>0</v>
      </c>
    </row>
    <row r="13" spans="1:16">
      <c r="A13" s="5" t="s">
        <v>45</v>
      </c>
      <c r="B13" s="6" t="s">
        <v>46</v>
      </c>
      <c r="C13" s="7">
        <v>74399.286999999982</v>
      </c>
      <c r="D13" s="7">
        <v>74399.286999999982</v>
      </c>
      <c r="E13" s="7">
        <v>5919.7166666666681</v>
      </c>
      <c r="F13" s="7">
        <v>0</v>
      </c>
      <c r="G13" s="7">
        <v>0</v>
      </c>
      <c r="H13" s="7">
        <v>126.22803000000002</v>
      </c>
      <c r="I13" s="7">
        <v>0</v>
      </c>
      <c r="J13" s="7">
        <v>286.47732000000002</v>
      </c>
      <c r="K13" s="7">
        <f t="shared" si="0"/>
        <v>5919.7166666666681</v>
      </c>
      <c r="L13" s="7">
        <f t="shared" si="1"/>
        <v>74399.286999999982</v>
      </c>
      <c r="M13" s="7">
        <f t="shared" si="2"/>
        <v>0</v>
      </c>
      <c r="N13" s="7">
        <f t="shared" si="3"/>
        <v>74273.058969999984</v>
      </c>
      <c r="O13" s="7">
        <f t="shared" si="4"/>
        <v>5793.4886366666678</v>
      </c>
      <c r="P13" s="7">
        <f t="shared" si="5"/>
        <v>2.1323322906783262</v>
      </c>
    </row>
    <row r="14" spans="1:16">
      <c r="A14" s="8" t="s">
        <v>48</v>
      </c>
      <c r="B14" s="9" t="s">
        <v>49</v>
      </c>
      <c r="C14" s="10">
        <v>34776.038</v>
      </c>
      <c r="D14" s="10">
        <v>34776.038</v>
      </c>
      <c r="E14" s="10">
        <v>2854.77925</v>
      </c>
      <c r="F14" s="10">
        <v>0</v>
      </c>
      <c r="G14" s="10">
        <v>0</v>
      </c>
      <c r="H14" s="10">
        <v>85.795590000000004</v>
      </c>
      <c r="I14" s="10">
        <v>0</v>
      </c>
      <c r="J14" s="10">
        <v>139.32094000000001</v>
      </c>
      <c r="K14" s="10">
        <f t="shared" si="0"/>
        <v>2854.77925</v>
      </c>
      <c r="L14" s="10">
        <f t="shared" si="1"/>
        <v>34776.038</v>
      </c>
      <c r="M14" s="10">
        <f t="shared" si="2"/>
        <v>0</v>
      </c>
      <c r="N14" s="10">
        <f t="shared" si="3"/>
        <v>34690.242409999999</v>
      </c>
      <c r="O14" s="10">
        <f t="shared" si="4"/>
        <v>2768.9836599999999</v>
      </c>
      <c r="P14" s="10">
        <f t="shared" si="5"/>
        <v>3.0053318483381863</v>
      </c>
    </row>
    <row r="15" spans="1:16" ht="38.25">
      <c r="A15" s="8" t="s">
        <v>50</v>
      </c>
      <c r="B15" s="9" t="s">
        <v>51</v>
      </c>
      <c r="C15" s="10">
        <v>26308.349000000002</v>
      </c>
      <c r="D15" s="10">
        <v>26308.349000000002</v>
      </c>
      <c r="E15" s="10">
        <v>2055.3624166666668</v>
      </c>
      <c r="F15" s="10">
        <v>0</v>
      </c>
      <c r="G15" s="10">
        <v>0</v>
      </c>
      <c r="H15" s="10">
        <v>1.8414999999999999</v>
      </c>
      <c r="I15" s="10">
        <v>0</v>
      </c>
      <c r="J15" s="10">
        <v>0</v>
      </c>
      <c r="K15" s="10">
        <f t="shared" si="0"/>
        <v>2055.3624166666668</v>
      </c>
      <c r="L15" s="10">
        <f t="shared" si="1"/>
        <v>26308.349000000002</v>
      </c>
      <c r="M15" s="10">
        <f t="shared" si="2"/>
        <v>0</v>
      </c>
      <c r="N15" s="10">
        <f t="shared" si="3"/>
        <v>26306.507500000003</v>
      </c>
      <c r="O15" s="10">
        <f t="shared" si="4"/>
        <v>2053.5209166666668</v>
      </c>
      <c r="P15" s="10">
        <f t="shared" si="5"/>
        <v>8.9594904775309486E-2</v>
      </c>
    </row>
    <row r="16" spans="1:16" ht="25.5">
      <c r="A16" s="8" t="s">
        <v>54</v>
      </c>
      <c r="B16" s="9" t="s">
        <v>55</v>
      </c>
      <c r="C16" s="10">
        <v>12114.9</v>
      </c>
      <c r="D16" s="10">
        <v>12114.9</v>
      </c>
      <c r="E16" s="10">
        <v>1009.5749999999998</v>
      </c>
      <c r="F16" s="10">
        <v>0</v>
      </c>
      <c r="G16" s="10">
        <v>0</v>
      </c>
      <c r="H16" s="10">
        <v>38.590939999999996</v>
      </c>
      <c r="I16" s="10">
        <v>0</v>
      </c>
      <c r="J16" s="10">
        <v>147.15637999999998</v>
      </c>
      <c r="K16" s="10">
        <f t="shared" si="0"/>
        <v>1009.5749999999998</v>
      </c>
      <c r="L16" s="10">
        <f t="shared" si="1"/>
        <v>12114.9</v>
      </c>
      <c r="M16" s="10">
        <f t="shared" si="2"/>
        <v>0</v>
      </c>
      <c r="N16" s="10">
        <f t="shared" si="3"/>
        <v>12076.30906</v>
      </c>
      <c r="O16" s="10">
        <f t="shared" si="4"/>
        <v>970.98405999999977</v>
      </c>
      <c r="P16" s="10">
        <f t="shared" si="5"/>
        <v>3.822493623554466</v>
      </c>
    </row>
    <row r="17" spans="1:16">
      <c r="A17" s="8" t="s">
        <v>268</v>
      </c>
      <c r="B17" s="9" t="s">
        <v>257</v>
      </c>
      <c r="C17" s="10">
        <v>1200</v>
      </c>
      <c r="D17" s="10">
        <v>1200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1200</v>
      </c>
      <c r="M17" s="10">
        <f t="shared" si="2"/>
        <v>0</v>
      </c>
      <c r="N17" s="10">
        <f t="shared" si="3"/>
        <v>1200</v>
      </c>
      <c r="O17" s="10">
        <f t="shared" si="4"/>
        <v>0</v>
      </c>
      <c r="P17" s="10">
        <f t="shared" si="5"/>
        <v>0</v>
      </c>
    </row>
    <row r="18" spans="1:16" ht="25.5">
      <c r="A18" s="5" t="s">
        <v>87</v>
      </c>
      <c r="B18" s="6" t="s">
        <v>88</v>
      </c>
      <c r="C18" s="7">
        <v>28.8</v>
      </c>
      <c r="D18" s="7">
        <v>28.8</v>
      </c>
      <c r="E18" s="7">
        <v>2.4000000000000004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2.4000000000000004</v>
      </c>
      <c r="L18" s="7">
        <f t="shared" si="1"/>
        <v>28.8</v>
      </c>
      <c r="M18" s="7">
        <f t="shared" si="2"/>
        <v>0</v>
      </c>
      <c r="N18" s="7">
        <f t="shared" si="3"/>
        <v>28.8</v>
      </c>
      <c r="O18" s="7">
        <f t="shared" si="4"/>
        <v>2.4000000000000004</v>
      </c>
      <c r="P18" s="7">
        <f t="shared" si="5"/>
        <v>0</v>
      </c>
    </row>
    <row r="19" spans="1:16" ht="51">
      <c r="A19" s="8" t="s">
        <v>99</v>
      </c>
      <c r="B19" s="9" t="s">
        <v>100</v>
      </c>
      <c r="C19" s="10">
        <v>28.8</v>
      </c>
      <c r="D19" s="10">
        <v>28.8</v>
      </c>
      <c r="E19" s="10">
        <v>2.4000000000000004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2.4000000000000004</v>
      </c>
      <c r="L19" s="10">
        <f t="shared" si="1"/>
        <v>28.8</v>
      </c>
      <c r="M19" s="10">
        <f t="shared" si="2"/>
        <v>0</v>
      </c>
      <c r="N19" s="10">
        <f t="shared" si="3"/>
        <v>28.8</v>
      </c>
      <c r="O19" s="10">
        <f t="shared" si="4"/>
        <v>2.4000000000000004</v>
      </c>
      <c r="P19" s="10">
        <f t="shared" si="5"/>
        <v>0</v>
      </c>
    </row>
    <row r="20" spans="1:16">
      <c r="A20" s="5" t="s">
        <v>114</v>
      </c>
      <c r="B20" s="6" t="s">
        <v>115</v>
      </c>
      <c r="C20" s="7">
        <v>6164.3999999999987</v>
      </c>
      <c r="D20" s="7">
        <v>6164.3999999999987</v>
      </c>
      <c r="E20" s="7">
        <v>500.78333333333336</v>
      </c>
      <c r="F20" s="7">
        <v>0</v>
      </c>
      <c r="G20" s="7">
        <v>0</v>
      </c>
      <c r="H20" s="7">
        <v>0.89351999999999998</v>
      </c>
      <c r="I20" s="7">
        <v>0</v>
      </c>
      <c r="J20" s="7">
        <v>10.221870000000001</v>
      </c>
      <c r="K20" s="7">
        <f t="shared" si="0"/>
        <v>500.78333333333336</v>
      </c>
      <c r="L20" s="7">
        <f t="shared" si="1"/>
        <v>6164.3999999999987</v>
      </c>
      <c r="M20" s="7">
        <f t="shared" si="2"/>
        <v>0</v>
      </c>
      <c r="N20" s="7">
        <f t="shared" si="3"/>
        <v>6163.5064799999991</v>
      </c>
      <c r="O20" s="7">
        <f t="shared" si="4"/>
        <v>499.88981333333334</v>
      </c>
      <c r="P20" s="7">
        <f t="shared" si="5"/>
        <v>0.17842446833294504</v>
      </c>
    </row>
    <row r="21" spans="1:16">
      <c r="A21" s="8" t="s">
        <v>117</v>
      </c>
      <c r="B21" s="9" t="s">
        <v>118</v>
      </c>
      <c r="C21" s="10">
        <v>5649.3999999999987</v>
      </c>
      <c r="D21" s="10">
        <v>5649.3999999999987</v>
      </c>
      <c r="E21" s="10">
        <v>470.78333333333342</v>
      </c>
      <c r="F21" s="10">
        <v>0</v>
      </c>
      <c r="G21" s="10">
        <v>0</v>
      </c>
      <c r="H21" s="10">
        <v>0.89351999999999998</v>
      </c>
      <c r="I21" s="10">
        <v>0</v>
      </c>
      <c r="J21" s="10">
        <v>7.7418700000000005</v>
      </c>
      <c r="K21" s="10">
        <f t="shared" si="0"/>
        <v>470.78333333333342</v>
      </c>
      <c r="L21" s="10">
        <f t="shared" si="1"/>
        <v>5649.3999999999987</v>
      </c>
      <c r="M21" s="10">
        <f t="shared" si="2"/>
        <v>0</v>
      </c>
      <c r="N21" s="10">
        <f t="shared" si="3"/>
        <v>5648.5064799999991</v>
      </c>
      <c r="O21" s="10">
        <f t="shared" si="4"/>
        <v>469.88981333333339</v>
      </c>
      <c r="P21" s="10">
        <f t="shared" si="5"/>
        <v>0.18979431444047151</v>
      </c>
    </row>
    <row r="22" spans="1:16">
      <c r="A22" s="8" t="s">
        <v>119</v>
      </c>
      <c r="B22" s="9" t="s">
        <v>120</v>
      </c>
      <c r="C22" s="10">
        <v>60</v>
      </c>
      <c r="D22" s="10">
        <v>60</v>
      </c>
      <c r="E22" s="10">
        <v>5</v>
      </c>
      <c r="F22" s="10">
        <v>0</v>
      </c>
      <c r="G22" s="10">
        <v>0</v>
      </c>
      <c r="H22" s="10">
        <v>0</v>
      </c>
      <c r="I22" s="10">
        <v>0</v>
      </c>
      <c r="J22" s="10">
        <v>0.56000000000000005</v>
      </c>
      <c r="K22" s="10">
        <f t="shared" si="0"/>
        <v>5</v>
      </c>
      <c r="L22" s="10">
        <f t="shared" si="1"/>
        <v>60</v>
      </c>
      <c r="M22" s="10">
        <f t="shared" si="2"/>
        <v>0</v>
      </c>
      <c r="N22" s="10">
        <f t="shared" si="3"/>
        <v>60</v>
      </c>
      <c r="O22" s="10">
        <f t="shared" si="4"/>
        <v>5</v>
      </c>
      <c r="P22" s="10">
        <f t="shared" si="5"/>
        <v>0</v>
      </c>
    </row>
    <row r="23" spans="1:16" ht="25.5">
      <c r="A23" s="8" t="s">
        <v>121</v>
      </c>
      <c r="B23" s="9" t="s">
        <v>122</v>
      </c>
      <c r="C23" s="10">
        <v>405</v>
      </c>
      <c r="D23" s="10">
        <v>405</v>
      </c>
      <c r="E23" s="10">
        <v>24.999999999999996</v>
      </c>
      <c r="F23" s="10">
        <v>0</v>
      </c>
      <c r="G23" s="10">
        <v>0</v>
      </c>
      <c r="H23" s="10">
        <v>0</v>
      </c>
      <c r="I23" s="10">
        <v>0</v>
      </c>
      <c r="J23" s="10">
        <v>1.92</v>
      </c>
      <c r="K23" s="10">
        <f t="shared" si="0"/>
        <v>24.999999999999996</v>
      </c>
      <c r="L23" s="10">
        <f t="shared" si="1"/>
        <v>405</v>
      </c>
      <c r="M23" s="10">
        <f t="shared" si="2"/>
        <v>0</v>
      </c>
      <c r="N23" s="10">
        <f t="shared" si="3"/>
        <v>405</v>
      </c>
      <c r="O23" s="10">
        <f t="shared" si="4"/>
        <v>24.999999999999996</v>
      </c>
      <c r="P23" s="10">
        <f t="shared" si="5"/>
        <v>0</v>
      </c>
    </row>
    <row r="24" spans="1:16">
      <c r="A24" s="8" t="s">
        <v>127</v>
      </c>
      <c r="B24" s="9" t="s">
        <v>128</v>
      </c>
      <c r="C24" s="10">
        <v>50</v>
      </c>
      <c r="D24" s="10">
        <v>50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50</v>
      </c>
      <c r="M24" s="10">
        <f t="shared" si="2"/>
        <v>0</v>
      </c>
      <c r="N24" s="10">
        <f t="shared" si="3"/>
        <v>50</v>
      </c>
      <c r="O24" s="10">
        <f t="shared" si="4"/>
        <v>0</v>
      </c>
      <c r="P24" s="10">
        <f t="shared" si="5"/>
        <v>0</v>
      </c>
    </row>
    <row r="25" spans="1:16" ht="25.5">
      <c r="A25" s="5" t="s">
        <v>131</v>
      </c>
      <c r="B25" s="6" t="s">
        <v>132</v>
      </c>
      <c r="C25" s="7">
        <v>4808.5</v>
      </c>
      <c r="D25" s="7">
        <v>4808.5</v>
      </c>
      <c r="E25" s="7">
        <v>397.13400000000001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397.13400000000001</v>
      </c>
      <c r="L25" s="7">
        <f t="shared" si="1"/>
        <v>4808.5</v>
      </c>
      <c r="M25" s="7">
        <f t="shared" si="2"/>
        <v>0</v>
      </c>
      <c r="N25" s="7">
        <f t="shared" si="3"/>
        <v>4808.5</v>
      </c>
      <c r="O25" s="7">
        <f t="shared" si="4"/>
        <v>397.13400000000001</v>
      </c>
      <c r="P25" s="7">
        <f t="shared" si="5"/>
        <v>0</v>
      </c>
    </row>
    <row r="26" spans="1:16">
      <c r="A26" s="8" t="s">
        <v>267</v>
      </c>
      <c r="B26" s="9" t="s">
        <v>244</v>
      </c>
      <c r="C26" s="10">
        <v>4808.5</v>
      </c>
      <c r="D26" s="10">
        <v>4808.5</v>
      </c>
      <c r="E26" s="10">
        <v>397.13400000000001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397.13400000000001</v>
      </c>
      <c r="L26" s="10">
        <f t="shared" si="1"/>
        <v>4808.5</v>
      </c>
      <c r="M26" s="10">
        <f t="shared" si="2"/>
        <v>0</v>
      </c>
      <c r="N26" s="10">
        <f t="shared" si="3"/>
        <v>4808.5</v>
      </c>
      <c r="O26" s="10">
        <f t="shared" si="4"/>
        <v>397.13400000000001</v>
      </c>
      <c r="P26" s="10">
        <f t="shared" si="5"/>
        <v>0</v>
      </c>
    </row>
    <row r="27" spans="1:16" ht="25.5">
      <c r="A27" s="5" t="s">
        <v>156</v>
      </c>
      <c r="B27" s="6" t="s">
        <v>157</v>
      </c>
      <c r="C27" s="7">
        <v>15488.82603</v>
      </c>
      <c r="D27" s="7">
        <v>15488.82603</v>
      </c>
      <c r="E27" s="7">
        <v>3925.1270500000001</v>
      </c>
      <c r="F27" s="7">
        <v>213.535</v>
      </c>
      <c r="G27" s="7">
        <v>198.22</v>
      </c>
      <c r="H27" s="7">
        <v>213.535</v>
      </c>
      <c r="I27" s="7">
        <v>0</v>
      </c>
      <c r="J27" s="7">
        <v>0</v>
      </c>
      <c r="K27" s="7">
        <f t="shared" si="0"/>
        <v>3711.5920500000002</v>
      </c>
      <c r="L27" s="7">
        <f t="shared" si="1"/>
        <v>15275.29103</v>
      </c>
      <c r="M27" s="7">
        <f t="shared" si="2"/>
        <v>5.4402060692532226</v>
      </c>
      <c r="N27" s="7">
        <f t="shared" si="3"/>
        <v>15275.29103</v>
      </c>
      <c r="O27" s="7">
        <f t="shared" si="4"/>
        <v>3711.5920500000002</v>
      </c>
      <c r="P27" s="7">
        <f t="shared" si="5"/>
        <v>5.4402060692532226</v>
      </c>
    </row>
    <row r="28" spans="1:16">
      <c r="A28" s="8" t="s">
        <v>266</v>
      </c>
      <c r="B28" s="9" t="s">
        <v>259</v>
      </c>
      <c r="C28" s="10">
        <v>14588.82603</v>
      </c>
      <c r="D28" s="10">
        <v>14588.82603</v>
      </c>
      <c r="E28" s="10">
        <v>3871.1270500000001</v>
      </c>
      <c r="F28" s="10">
        <v>213.535</v>
      </c>
      <c r="G28" s="10">
        <v>198.22</v>
      </c>
      <c r="H28" s="10">
        <v>213.535</v>
      </c>
      <c r="I28" s="10">
        <v>0</v>
      </c>
      <c r="J28" s="10">
        <v>0</v>
      </c>
      <c r="K28" s="10">
        <f t="shared" si="0"/>
        <v>3657.5920500000002</v>
      </c>
      <c r="L28" s="10">
        <f t="shared" si="1"/>
        <v>14375.29103</v>
      </c>
      <c r="M28" s="10">
        <f t="shared" si="2"/>
        <v>5.5160938207905108</v>
      </c>
      <c r="N28" s="10">
        <f t="shared" si="3"/>
        <v>14375.29103</v>
      </c>
      <c r="O28" s="10">
        <f t="shared" si="4"/>
        <v>3657.5920500000002</v>
      </c>
      <c r="P28" s="10">
        <f t="shared" si="5"/>
        <v>5.5160938207905108</v>
      </c>
    </row>
    <row r="29" spans="1:16">
      <c r="A29" s="8" t="s">
        <v>265</v>
      </c>
      <c r="B29" s="9" t="s">
        <v>261</v>
      </c>
      <c r="C29" s="10">
        <v>900</v>
      </c>
      <c r="D29" s="10">
        <v>900</v>
      </c>
      <c r="E29" s="10">
        <v>54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54</v>
      </c>
      <c r="L29" s="10">
        <f t="shared" si="1"/>
        <v>900</v>
      </c>
      <c r="M29" s="10">
        <f t="shared" si="2"/>
        <v>0</v>
      </c>
      <c r="N29" s="10">
        <f t="shared" si="3"/>
        <v>900</v>
      </c>
      <c r="O29" s="10">
        <f t="shared" si="4"/>
        <v>54</v>
      </c>
      <c r="P29" s="10">
        <f t="shared" si="5"/>
        <v>0</v>
      </c>
    </row>
    <row r="30" spans="1:16" ht="25.5">
      <c r="A30" s="5" t="s">
        <v>169</v>
      </c>
      <c r="B30" s="6" t="s">
        <v>170</v>
      </c>
      <c r="C30" s="7">
        <v>18749.195110000001</v>
      </c>
      <c r="D30" s="7">
        <v>18749.195110000001</v>
      </c>
      <c r="E30" s="7">
        <v>2078.14041</v>
      </c>
      <c r="F30" s="7">
        <v>1966.14041</v>
      </c>
      <c r="G30" s="7">
        <v>0</v>
      </c>
      <c r="H30" s="7">
        <v>1962.94641</v>
      </c>
      <c r="I30" s="7">
        <v>3.194</v>
      </c>
      <c r="J30" s="7">
        <v>0</v>
      </c>
      <c r="K30" s="7">
        <f t="shared" si="0"/>
        <v>112</v>
      </c>
      <c r="L30" s="7">
        <f t="shared" si="1"/>
        <v>16783.054700000001</v>
      </c>
      <c r="M30" s="7">
        <f t="shared" si="2"/>
        <v>94.610566280263996</v>
      </c>
      <c r="N30" s="7">
        <f t="shared" si="3"/>
        <v>16786.2487</v>
      </c>
      <c r="O30" s="7">
        <f t="shared" si="4"/>
        <v>115.19399999999996</v>
      </c>
      <c r="P30" s="7">
        <f t="shared" si="5"/>
        <v>94.45687117936366</v>
      </c>
    </row>
    <row r="31" spans="1:16" ht="25.5">
      <c r="A31" s="8" t="s">
        <v>172</v>
      </c>
      <c r="B31" s="9" t="s">
        <v>173</v>
      </c>
      <c r="C31" s="10">
        <v>10.948920000000001</v>
      </c>
      <c r="D31" s="10">
        <v>10.948920000000001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10.948920000000001</v>
      </c>
      <c r="M31" s="10">
        <f t="shared" si="2"/>
        <v>0</v>
      </c>
      <c r="N31" s="10">
        <f t="shared" si="3"/>
        <v>10.948920000000001</v>
      </c>
      <c r="O31" s="10">
        <f t="shared" si="4"/>
        <v>0</v>
      </c>
      <c r="P31" s="10">
        <f t="shared" si="5"/>
        <v>0</v>
      </c>
    </row>
    <row r="32" spans="1:16">
      <c r="A32" s="8" t="s">
        <v>264</v>
      </c>
      <c r="B32" s="9" t="s">
        <v>259</v>
      </c>
      <c r="C32" s="10">
        <v>2066.7180600000002</v>
      </c>
      <c r="D32" s="10">
        <v>2066.7180600000002</v>
      </c>
      <c r="E32" s="10">
        <v>1096.8652099999999</v>
      </c>
      <c r="F32" s="10">
        <v>984.86520999999993</v>
      </c>
      <c r="G32" s="10">
        <v>0</v>
      </c>
      <c r="H32" s="10">
        <v>981.67120999999997</v>
      </c>
      <c r="I32" s="10">
        <v>3.194</v>
      </c>
      <c r="J32" s="10">
        <v>0</v>
      </c>
      <c r="K32" s="10">
        <f t="shared" si="0"/>
        <v>112</v>
      </c>
      <c r="L32" s="10">
        <f t="shared" si="1"/>
        <v>1081.8528500000002</v>
      </c>
      <c r="M32" s="10">
        <f t="shared" si="2"/>
        <v>89.78908265310011</v>
      </c>
      <c r="N32" s="10">
        <f t="shared" si="3"/>
        <v>1085.0468500000002</v>
      </c>
      <c r="O32" s="10">
        <f t="shared" si="4"/>
        <v>115.19399999999996</v>
      </c>
      <c r="P32" s="10">
        <f t="shared" si="5"/>
        <v>89.49788917090369</v>
      </c>
    </row>
    <row r="33" spans="1:16">
      <c r="A33" s="8" t="s">
        <v>263</v>
      </c>
      <c r="B33" s="9" t="s">
        <v>244</v>
      </c>
      <c r="C33" s="10">
        <v>16071.528129999999</v>
      </c>
      <c r="D33" s="10">
        <v>16071.528129999999</v>
      </c>
      <c r="E33" s="10">
        <v>981.27519999999993</v>
      </c>
      <c r="F33" s="10">
        <v>981.27519999999993</v>
      </c>
      <c r="G33" s="10">
        <v>0</v>
      </c>
      <c r="H33" s="10">
        <v>981.27519999999993</v>
      </c>
      <c r="I33" s="10">
        <v>0</v>
      </c>
      <c r="J33" s="10">
        <v>0</v>
      </c>
      <c r="K33" s="10">
        <f t="shared" si="0"/>
        <v>0</v>
      </c>
      <c r="L33" s="10">
        <f t="shared" si="1"/>
        <v>15090.252929999999</v>
      </c>
      <c r="M33" s="10">
        <f t="shared" si="2"/>
        <v>100</v>
      </c>
      <c r="N33" s="10">
        <f t="shared" si="3"/>
        <v>15090.252929999999</v>
      </c>
      <c r="O33" s="10">
        <f t="shared" si="4"/>
        <v>0</v>
      </c>
      <c r="P33" s="10">
        <f t="shared" si="5"/>
        <v>100</v>
      </c>
    </row>
    <row r="34" spans="1:16">
      <c r="A34" s="8" t="s">
        <v>262</v>
      </c>
      <c r="B34" s="9" t="s">
        <v>261</v>
      </c>
      <c r="C34" s="10">
        <v>600</v>
      </c>
      <c r="D34" s="10">
        <v>600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600</v>
      </c>
      <c r="M34" s="10">
        <f t="shared" si="2"/>
        <v>0</v>
      </c>
      <c r="N34" s="10">
        <f t="shared" si="3"/>
        <v>600</v>
      </c>
      <c r="O34" s="10">
        <f t="shared" si="4"/>
        <v>0</v>
      </c>
      <c r="P34" s="10">
        <f t="shared" si="5"/>
        <v>0</v>
      </c>
    </row>
    <row r="35" spans="1:16" ht="25.5">
      <c r="A35" s="5" t="s">
        <v>183</v>
      </c>
      <c r="B35" s="6" t="s">
        <v>184</v>
      </c>
      <c r="C35" s="7">
        <v>70790.301720000003</v>
      </c>
      <c r="D35" s="7">
        <v>70790.301720000003</v>
      </c>
      <c r="E35" s="7">
        <v>1789.11799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1789.11799</v>
      </c>
      <c r="L35" s="7">
        <f t="shared" si="1"/>
        <v>70790.301720000003</v>
      </c>
      <c r="M35" s="7">
        <f t="shared" si="2"/>
        <v>0</v>
      </c>
      <c r="N35" s="7">
        <f t="shared" si="3"/>
        <v>70790.301720000003</v>
      </c>
      <c r="O35" s="7">
        <f t="shared" si="4"/>
        <v>1789.11799</v>
      </c>
      <c r="P35" s="7">
        <f t="shared" si="5"/>
        <v>0</v>
      </c>
    </row>
    <row r="36" spans="1:16">
      <c r="A36" s="8" t="s">
        <v>260</v>
      </c>
      <c r="B36" s="9" t="s">
        <v>259</v>
      </c>
      <c r="C36" s="10">
        <v>1522.19992</v>
      </c>
      <c r="D36" s="10">
        <v>1522.19992</v>
      </c>
      <c r="E36" s="10">
        <v>99.614919999999998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99.614919999999998</v>
      </c>
      <c r="L36" s="10">
        <f t="shared" si="1"/>
        <v>1522.19992</v>
      </c>
      <c r="M36" s="10">
        <f t="shared" si="2"/>
        <v>0</v>
      </c>
      <c r="N36" s="10">
        <f t="shared" si="3"/>
        <v>1522.19992</v>
      </c>
      <c r="O36" s="10">
        <f t="shared" si="4"/>
        <v>99.614919999999998</v>
      </c>
      <c r="P36" s="10">
        <f t="shared" si="5"/>
        <v>0</v>
      </c>
    </row>
    <row r="37" spans="1:16">
      <c r="A37" s="8" t="s">
        <v>258</v>
      </c>
      <c r="B37" s="9" t="s">
        <v>257</v>
      </c>
      <c r="C37" s="10">
        <v>6111.7718700000005</v>
      </c>
      <c r="D37" s="10">
        <v>6111.7718700000005</v>
      </c>
      <c r="E37" s="10">
        <v>1054.3397400000001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1054.3397400000001</v>
      </c>
      <c r="L37" s="10">
        <f t="shared" si="1"/>
        <v>6111.7718700000005</v>
      </c>
      <c r="M37" s="10">
        <f t="shared" si="2"/>
        <v>0</v>
      </c>
      <c r="N37" s="10">
        <f t="shared" si="3"/>
        <v>6111.7718700000005</v>
      </c>
      <c r="O37" s="10">
        <f t="shared" si="4"/>
        <v>1054.3397400000001</v>
      </c>
      <c r="P37" s="10">
        <f t="shared" si="5"/>
        <v>0</v>
      </c>
    </row>
    <row r="38" spans="1:16">
      <c r="A38" s="8" t="s">
        <v>256</v>
      </c>
      <c r="B38" s="9" t="s">
        <v>255</v>
      </c>
      <c r="C38" s="10">
        <v>138.23683999999997</v>
      </c>
      <c r="D38" s="10">
        <v>138.23683999999997</v>
      </c>
      <c r="E38" s="10">
        <v>62.120939999999997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62.120939999999997</v>
      </c>
      <c r="L38" s="10">
        <f t="shared" si="1"/>
        <v>138.23683999999997</v>
      </c>
      <c r="M38" s="10">
        <f t="shared" si="2"/>
        <v>0</v>
      </c>
      <c r="N38" s="10">
        <f t="shared" si="3"/>
        <v>138.23683999999997</v>
      </c>
      <c r="O38" s="10">
        <f t="shared" si="4"/>
        <v>62.120939999999997</v>
      </c>
      <c r="P38" s="10">
        <f t="shared" si="5"/>
        <v>0</v>
      </c>
    </row>
    <row r="39" spans="1:16" ht="25.5">
      <c r="A39" s="8" t="s">
        <v>254</v>
      </c>
      <c r="B39" s="9" t="s">
        <v>253</v>
      </c>
      <c r="C39" s="10">
        <v>15424.846809999999</v>
      </c>
      <c r="D39" s="10">
        <v>15424.846809999999</v>
      </c>
      <c r="E39" s="10">
        <v>1.835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1.835</v>
      </c>
      <c r="L39" s="10">
        <f t="shared" si="1"/>
        <v>15424.846809999999</v>
      </c>
      <c r="M39" s="10">
        <f t="shared" si="2"/>
        <v>0</v>
      </c>
      <c r="N39" s="10">
        <f t="shared" si="3"/>
        <v>15424.846809999999</v>
      </c>
      <c r="O39" s="10">
        <f t="shared" si="4"/>
        <v>1.835</v>
      </c>
      <c r="P39" s="10">
        <f t="shared" si="5"/>
        <v>0</v>
      </c>
    </row>
    <row r="40" spans="1:16">
      <c r="A40" s="8" t="s">
        <v>252</v>
      </c>
      <c r="B40" s="9" t="s">
        <v>251</v>
      </c>
      <c r="C40" s="10">
        <v>18546.341850000001</v>
      </c>
      <c r="D40" s="10">
        <v>18546.341850000001</v>
      </c>
      <c r="E40" s="10">
        <v>29.051000000000002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29.051000000000002</v>
      </c>
      <c r="L40" s="10">
        <f t="shared" si="1"/>
        <v>18546.341850000001</v>
      </c>
      <c r="M40" s="10">
        <f t="shared" si="2"/>
        <v>0</v>
      </c>
      <c r="N40" s="10">
        <f t="shared" si="3"/>
        <v>18546.341850000001</v>
      </c>
      <c r="O40" s="10">
        <f t="shared" si="4"/>
        <v>29.051000000000002</v>
      </c>
      <c r="P40" s="10">
        <f t="shared" si="5"/>
        <v>0</v>
      </c>
    </row>
    <row r="41" spans="1:16" ht="25.5">
      <c r="A41" s="8" t="s">
        <v>250</v>
      </c>
      <c r="B41" s="9" t="s">
        <v>204</v>
      </c>
      <c r="C41" s="10">
        <v>28319.04736</v>
      </c>
      <c r="D41" s="10">
        <v>28319.04736</v>
      </c>
      <c r="E41" s="10">
        <v>392.26340000000005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392.26340000000005</v>
      </c>
      <c r="L41" s="10">
        <f t="shared" si="1"/>
        <v>28319.04736</v>
      </c>
      <c r="M41" s="10">
        <f t="shared" si="2"/>
        <v>0</v>
      </c>
      <c r="N41" s="10">
        <f t="shared" si="3"/>
        <v>28319.04736</v>
      </c>
      <c r="O41" s="10">
        <f t="shared" si="4"/>
        <v>392.26340000000005</v>
      </c>
      <c r="P41" s="10">
        <f t="shared" si="5"/>
        <v>0</v>
      </c>
    </row>
    <row r="42" spans="1:16">
      <c r="A42" s="8" t="s">
        <v>249</v>
      </c>
      <c r="B42" s="9" t="s">
        <v>38</v>
      </c>
      <c r="C42" s="10">
        <v>727.85706999999991</v>
      </c>
      <c r="D42" s="10">
        <v>727.85706999999991</v>
      </c>
      <c r="E42" s="10">
        <v>149.89299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149.89299</v>
      </c>
      <c r="L42" s="10">
        <f t="shared" si="1"/>
        <v>727.85706999999991</v>
      </c>
      <c r="M42" s="10">
        <f t="shared" si="2"/>
        <v>0</v>
      </c>
      <c r="N42" s="10">
        <f t="shared" si="3"/>
        <v>727.85706999999991</v>
      </c>
      <c r="O42" s="10">
        <f t="shared" si="4"/>
        <v>149.89299</v>
      </c>
      <c r="P42" s="10">
        <f t="shared" si="5"/>
        <v>0</v>
      </c>
    </row>
    <row r="43" spans="1:16" ht="25.5">
      <c r="A43" s="5" t="s">
        <v>186</v>
      </c>
      <c r="B43" s="6" t="s">
        <v>187</v>
      </c>
      <c r="C43" s="7">
        <v>78</v>
      </c>
      <c r="D43" s="7">
        <v>78</v>
      </c>
      <c r="E43" s="7">
        <v>50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50</v>
      </c>
      <c r="L43" s="7">
        <f t="shared" si="1"/>
        <v>78</v>
      </c>
      <c r="M43" s="7">
        <f t="shared" si="2"/>
        <v>0</v>
      </c>
      <c r="N43" s="7">
        <f t="shared" si="3"/>
        <v>78</v>
      </c>
      <c r="O43" s="7">
        <f t="shared" si="4"/>
        <v>50</v>
      </c>
      <c r="P43" s="7">
        <f t="shared" si="5"/>
        <v>0</v>
      </c>
    </row>
    <row r="44" spans="1:16">
      <c r="A44" s="8" t="s">
        <v>189</v>
      </c>
      <c r="B44" s="9" t="s">
        <v>128</v>
      </c>
      <c r="C44" s="10">
        <v>50</v>
      </c>
      <c r="D44" s="10">
        <v>50</v>
      </c>
      <c r="E44" s="10">
        <v>50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50</v>
      </c>
      <c r="L44" s="10">
        <f t="shared" si="1"/>
        <v>50</v>
      </c>
      <c r="M44" s="10">
        <f t="shared" si="2"/>
        <v>0</v>
      </c>
      <c r="N44" s="10">
        <f t="shared" si="3"/>
        <v>50</v>
      </c>
      <c r="O44" s="10">
        <f t="shared" si="4"/>
        <v>50</v>
      </c>
      <c r="P44" s="10">
        <f t="shared" si="5"/>
        <v>0</v>
      </c>
    </row>
    <row r="45" spans="1:16" ht="38.25">
      <c r="A45" s="8" t="s">
        <v>248</v>
      </c>
      <c r="B45" s="9" t="s">
        <v>247</v>
      </c>
      <c r="C45" s="10">
        <v>28</v>
      </c>
      <c r="D45" s="10">
        <v>28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28</v>
      </c>
      <c r="M45" s="10">
        <f t="shared" si="2"/>
        <v>0</v>
      </c>
      <c r="N45" s="10">
        <f t="shared" si="3"/>
        <v>28</v>
      </c>
      <c r="O45" s="10">
        <f t="shared" si="4"/>
        <v>0</v>
      </c>
      <c r="P45" s="10">
        <f t="shared" si="5"/>
        <v>0</v>
      </c>
    </row>
    <row r="46" spans="1:16">
      <c r="A46" s="5" t="s">
        <v>193</v>
      </c>
      <c r="B46" s="6" t="s">
        <v>194</v>
      </c>
      <c r="C46" s="7">
        <v>3681.67002</v>
      </c>
      <c r="D46" s="7">
        <v>3681.67002</v>
      </c>
      <c r="E46" s="7">
        <v>844.37502000000006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844.37502000000006</v>
      </c>
      <c r="L46" s="7">
        <f t="shared" si="1"/>
        <v>3681.67002</v>
      </c>
      <c r="M46" s="7">
        <f t="shared" si="2"/>
        <v>0</v>
      </c>
      <c r="N46" s="7">
        <f t="shared" si="3"/>
        <v>3681.67002</v>
      </c>
      <c r="O46" s="7">
        <f t="shared" si="4"/>
        <v>844.37502000000006</v>
      </c>
      <c r="P46" s="7">
        <f t="shared" si="5"/>
        <v>0</v>
      </c>
    </row>
    <row r="47" spans="1:16" ht="25.5">
      <c r="A47" s="8" t="s">
        <v>246</v>
      </c>
      <c r="B47" s="9" t="s">
        <v>32</v>
      </c>
      <c r="C47" s="10">
        <v>750</v>
      </c>
      <c r="D47" s="10">
        <v>750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750</v>
      </c>
      <c r="M47" s="10">
        <f t="shared" si="2"/>
        <v>0</v>
      </c>
      <c r="N47" s="10">
        <f t="shared" si="3"/>
        <v>750</v>
      </c>
      <c r="O47" s="10">
        <f t="shared" si="4"/>
        <v>0</v>
      </c>
      <c r="P47" s="10">
        <f t="shared" si="5"/>
        <v>0</v>
      </c>
    </row>
    <row r="48" spans="1:16" ht="25.5">
      <c r="A48" s="8" t="s">
        <v>201</v>
      </c>
      <c r="B48" s="9" t="s">
        <v>202</v>
      </c>
      <c r="C48" s="10">
        <v>48.4</v>
      </c>
      <c r="D48" s="10">
        <v>48.4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48.4</v>
      </c>
      <c r="M48" s="10">
        <f t="shared" si="2"/>
        <v>0</v>
      </c>
      <c r="N48" s="10">
        <f t="shared" si="3"/>
        <v>48.4</v>
      </c>
      <c r="O48" s="10">
        <f t="shared" si="4"/>
        <v>0</v>
      </c>
      <c r="P48" s="10">
        <f t="shared" si="5"/>
        <v>0</v>
      </c>
    </row>
    <row r="49" spans="1:16">
      <c r="A49" s="8" t="s">
        <v>245</v>
      </c>
      <c r="B49" s="9" t="s">
        <v>244</v>
      </c>
      <c r="C49" s="10">
        <v>684.27002000000005</v>
      </c>
      <c r="D49" s="10">
        <v>684.27002000000005</v>
      </c>
      <c r="E49" s="10">
        <v>684.27002000000005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684.27002000000005</v>
      </c>
      <c r="L49" s="10">
        <f t="shared" si="1"/>
        <v>684.27002000000005</v>
      </c>
      <c r="M49" s="10">
        <f t="shared" si="2"/>
        <v>0</v>
      </c>
      <c r="N49" s="10">
        <f t="shared" si="3"/>
        <v>684.27002000000005</v>
      </c>
      <c r="O49" s="10">
        <f t="shared" si="4"/>
        <v>684.27002000000005</v>
      </c>
      <c r="P49" s="10">
        <f t="shared" si="5"/>
        <v>0</v>
      </c>
    </row>
    <row r="50" spans="1:16" ht="63.75">
      <c r="A50" s="8" t="s">
        <v>243</v>
      </c>
      <c r="B50" s="9" t="s">
        <v>242</v>
      </c>
      <c r="C50" s="10">
        <v>2199</v>
      </c>
      <c r="D50" s="10">
        <v>2199</v>
      </c>
      <c r="E50" s="10">
        <v>160.10499999999999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160.10499999999999</v>
      </c>
      <c r="L50" s="10">
        <f t="shared" si="1"/>
        <v>2199</v>
      </c>
      <c r="M50" s="10">
        <f t="shared" si="2"/>
        <v>0</v>
      </c>
      <c r="N50" s="10">
        <f t="shared" si="3"/>
        <v>2199</v>
      </c>
      <c r="O50" s="10">
        <f t="shared" si="4"/>
        <v>160.10499999999999</v>
      </c>
      <c r="P50" s="10">
        <f t="shared" si="5"/>
        <v>0</v>
      </c>
    </row>
    <row r="51" spans="1:16" ht="25.5">
      <c r="A51" s="5" t="s">
        <v>225</v>
      </c>
      <c r="B51" s="6" t="s">
        <v>226</v>
      </c>
      <c r="C51" s="7">
        <v>186</v>
      </c>
      <c r="D51" s="7">
        <v>186</v>
      </c>
      <c r="E51" s="7">
        <v>186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186</v>
      </c>
      <c r="L51" s="7">
        <f t="shared" si="1"/>
        <v>186</v>
      </c>
      <c r="M51" s="7">
        <f t="shared" si="2"/>
        <v>0</v>
      </c>
      <c r="N51" s="7">
        <f t="shared" si="3"/>
        <v>186</v>
      </c>
      <c r="O51" s="7">
        <f t="shared" si="4"/>
        <v>186</v>
      </c>
      <c r="P51" s="7">
        <f t="shared" si="5"/>
        <v>0</v>
      </c>
    </row>
    <row r="52" spans="1:16" ht="38.25">
      <c r="A52" s="8" t="s">
        <v>236</v>
      </c>
      <c r="B52" s="9" t="s">
        <v>237</v>
      </c>
      <c r="C52" s="10">
        <v>186</v>
      </c>
      <c r="D52" s="10">
        <v>186</v>
      </c>
      <c r="E52" s="10">
        <v>186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186</v>
      </c>
      <c r="L52" s="10">
        <f t="shared" si="1"/>
        <v>186</v>
      </c>
      <c r="M52" s="10">
        <f t="shared" si="2"/>
        <v>0</v>
      </c>
      <c r="N52" s="10">
        <f t="shared" si="3"/>
        <v>186</v>
      </c>
      <c r="O52" s="10">
        <f t="shared" si="4"/>
        <v>186</v>
      </c>
      <c r="P52" s="10">
        <f t="shared" si="5"/>
        <v>0</v>
      </c>
    </row>
    <row r="53" spans="1:16">
      <c r="A53" s="5" t="s">
        <v>238</v>
      </c>
      <c r="B53" s="6" t="s">
        <v>239</v>
      </c>
      <c r="C53" s="7">
        <v>216083.72427999994</v>
      </c>
      <c r="D53" s="7">
        <v>216083.72427999994</v>
      </c>
      <c r="E53" s="7">
        <v>15858.994470000001</v>
      </c>
      <c r="F53" s="7">
        <v>2179.6754099999998</v>
      </c>
      <c r="G53" s="7">
        <v>198.22</v>
      </c>
      <c r="H53" s="7">
        <v>2303.6029600000002</v>
      </c>
      <c r="I53" s="7">
        <v>3.194</v>
      </c>
      <c r="J53" s="7">
        <v>296.69918999999993</v>
      </c>
      <c r="K53" s="7">
        <f t="shared" si="0"/>
        <v>13679.319060000002</v>
      </c>
      <c r="L53" s="7">
        <f t="shared" si="1"/>
        <v>213904.04886999994</v>
      </c>
      <c r="M53" s="7">
        <f t="shared" si="2"/>
        <v>13.74409590799233</v>
      </c>
      <c r="N53" s="7">
        <f t="shared" si="3"/>
        <v>213780.12131999995</v>
      </c>
      <c r="O53" s="7">
        <f t="shared" si="4"/>
        <v>13555.391510000001</v>
      </c>
      <c r="P53" s="7">
        <f t="shared" si="5"/>
        <v>14.525529751319723</v>
      </c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2020-01-21T09:31:05Z</dcterms:created>
  <dcterms:modified xsi:type="dcterms:W3CDTF">2020-01-28T12:59:54Z</dcterms:modified>
</cp:coreProperties>
</file>