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<sst xmlns="http://schemas.openxmlformats.org/spreadsheetml/2006/main" count="518" uniqueCount="255">
  <si>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</si>
  <si>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</si>
  <si>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</si>
  <si>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</si>
  <si>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</si>
  <si>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</si>
  <si>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</si>
  <si>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</si>
  <si>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</si>
  <si>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</si>
  <si>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</si>
  <si>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</si>
  <si>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</si>
  <si>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</si>
  <si>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</si>
  <si>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</si>
  <si>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</si>
  <si>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</si>
  <si>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</si>
  <si>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</si>
  <si>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</si>
  <si>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</si>
  <si>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</si>
  <si>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</si>
  <si>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</si>
  <si>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</si>
  <si>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</si>
  <si>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</si>
  <si>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</si>
  <si>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</si>
  <si>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</si>
  <si>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</si>
  <si>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</si>
  <si>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</si>
  <si>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</si>
  <si>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</si>
  <si>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</si>
  <si>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</si>
  <si>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</si>
  <si>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</si>
  <si>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</si>
  <si>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</si>
  <si>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</si>
  <si>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</si>
  <si>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</si>
  <si>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</si>
  <si>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</si>
  <si>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</si>
  <si>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</si>
  <si>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</si>
  <si>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</si>
  <si>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</si>
  <si>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</si>
  <si>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</si>
  <si>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</si>
  <si>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</si>
  <si>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</si>
  <si>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</si>
  <si>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</si>
  <si>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</si>
  <si>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</si>
  <si>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</si>
  <si>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</si>
  <si>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</si>
  <si>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</si>
  <si>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</si>
  <si>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</si>
  <si>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</si>
  <si>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</si>
  <si>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</si>
  <si>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</si>
  <si>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</si>
  <si>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</si>
  <si>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</si>
  <si>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</si>
  <si>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</si>
  <si>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</si>
  <si>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</si>
  <si>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</si>
  <si>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</si>
  <si>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</si>
  <si>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</si>
  <si>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</si>
  <si>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</si>
  <si>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</si>
  <si>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</si>
  <si>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</si>
  <si>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</si>
  <si>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</si>
  <si>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</si>
  <si>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</si>
  <si>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</si>
  <si>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</si>
  <si>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</si>
  <si>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</si>
  <si>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</si>
  <si>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</si>
  <si>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</si>
  <si>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</si>
  <si>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</si>
  <si>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</si>
  <si>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</si>
  <si>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</si>
  <si>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</si>
  <si>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</si>
  <si>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</si>
  <si>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</si>
  <si>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</si>
  <si>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</si>
  <si>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</si>
  <si>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</si>
  <si>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>0210150</t>
  </si>
  <si>
    <t>Виконавчий комітет Житомирської міської ради Житомирської області</t>
  </si>
  <si>
    <t>04053625</t>
  </si>
  <si>
    <t xml:space="preserve">: Організаційне, інформаційно – аналітичне та матеріально – технічне забезпечення діяльності міської ради та її виконавчих органів. </t>
  </si>
  <si>
    <t xml:space="preserve">Забезпечення виконання наданих законодавством повноважень у сферах організаційної, інформаційно – аналітичної та матеріально – технічної  діяльності міської ради та її виконавчих органів. </t>
  </si>
  <si>
    <t>Забезпечення збереження енергоресурсів.</t>
  </si>
  <si>
    <t>Дотримання гендерної політики (забезпечення збалансованої участі жінок і чоловіків у соціально-економічному житті на рівні прийняття управлінських рішень).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</si>
  <si>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</si>
  <si>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</si>
  <si>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</si>
  <si>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</si>
  <si>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</si>
  <si>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</si>
  <si>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окремі заходи по реалізації державних (регіональних) програм (навчання членів тендерного комітету з отриманням сертифікату)</t>
  </si>
  <si>
    <t>Інші поточні видатки (земельний податок)</t>
  </si>
  <si>
    <t>Придбання обладнання і предметів довгострокового користування</t>
  </si>
  <si>
    <t>Д.А. Прохорчук</t>
  </si>
  <si>
    <t>1.1.</t>
  </si>
  <si>
    <t>Витрати на утримання міської ради та її  виконавчих органів</t>
  </si>
  <si>
    <t>грн.</t>
  </si>
  <si>
    <t>1.2.</t>
  </si>
  <si>
    <t xml:space="preserve">Кількість штатних одиниць                                                                                                                                                                              </t>
  </si>
  <si>
    <t>од.</t>
  </si>
  <si>
    <t xml:space="preserve">-   з них жінок      </t>
  </si>
  <si>
    <t>звіт про суми нарахованої заробітної плати застрахованих осіб та суми на рахованого єдиного внеску на загальнообов'язкове соціальне страхування</t>
  </si>
  <si>
    <t>1.3.</t>
  </si>
  <si>
    <t>в т.ч. посадових осіб місцевого самоврядування</t>
  </si>
  <si>
    <t>1.4.</t>
  </si>
  <si>
    <t>Кількість керівних посад</t>
  </si>
  <si>
    <t>1.5.</t>
  </si>
  <si>
    <t>з них жінок , які займають керівні посади</t>
  </si>
  <si>
    <t>1.6.</t>
  </si>
  <si>
    <t>Обсяг видатків  на оплату теплопостачання</t>
  </si>
  <si>
    <t>1.9.</t>
  </si>
  <si>
    <t>Обсяг видатків на оплату водопостачання та водовідведення</t>
  </si>
  <si>
    <t>1.10.</t>
  </si>
  <si>
    <t>Обсяг видатків на оплату електроенергії</t>
  </si>
  <si>
    <t>1.11.</t>
  </si>
  <si>
    <t>Обсяг видатків на оплату природного газу</t>
  </si>
  <si>
    <t>1.12.</t>
  </si>
  <si>
    <t>кв.м</t>
  </si>
  <si>
    <t xml:space="preserve">Договір про закупівлю теплової енергії </t>
  </si>
  <si>
    <t>1.13.</t>
  </si>
  <si>
    <t>кв.м.</t>
  </si>
  <si>
    <t>Інвентаризаційна справа на адмінбудівлю</t>
  </si>
  <si>
    <t>1.14.</t>
  </si>
  <si>
    <t>Площа адмінбудівлі ЦНАП</t>
  </si>
  <si>
    <t>2.1.</t>
  </si>
  <si>
    <t>Кількість отриманих  доручень,листів, звернень, заяв, скарг</t>
  </si>
  <si>
    <t>2.2.</t>
  </si>
  <si>
    <t xml:space="preserve">Кількість прийнятих нормативно-правових актів </t>
  </si>
  <si>
    <t>2.3.</t>
  </si>
  <si>
    <t>2.4.</t>
  </si>
  <si>
    <t>2.5.</t>
  </si>
  <si>
    <t>2.6.</t>
  </si>
  <si>
    <t>Обсяг споживання енергоресурсів теплопостачання</t>
  </si>
  <si>
    <t>Гкал</t>
  </si>
  <si>
    <t>2.7.</t>
  </si>
  <si>
    <t>Обсяг споживання енергоресурсів водопостачання та водовідведення</t>
  </si>
  <si>
    <t>Обсяг споживання  електроенергії</t>
  </si>
  <si>
    <t>Квт/год</t>
  </si>
  <si>
    <t>Обсяг споживання природного газу</t>
  </si>
  <si>
    <t>тис.м3</t>
  </si>
  <si>
    <t>розрахунок до кошторису на 2020 рік</t>
  </si>
  <si>
    <t>3.1.</t>
  </si>
  <si>
    <t>Кількість виконаних  доручень,листів, звернень, заяв, скарг на 1 пос.особу місцевого самоврядування</t>
  </si>
  <si>
    <t>3.2.</t>
  </si>
  <si>
    <t>Кількість прийнятих нормативно-правових актів на 1 посадову особу місцевого самоврядування</t>
  </si>
  <si>
    <t>3.3.</t>
  </si>
  <si>
    <t>Витрати на утримання однієї штатної одиниці</t>
  </si>
  <si>
    <t xml:space="preserve">п.1.1 : п.1.2       </t>
  </si>
  <si>
    <t>3.4.</t>
  </si>
  <si>
    <t>3.5.</t>
  </si>
  <si>
    <t>3.6.</t>
  </si>
  <si>
    <t>3.7.</t>
  </si>
  <si>
    <t>Середній обсяг споживання тепла</t>
  </si>
  <si>
    <t>3.8.</t>
  </si>
  <si>
    <t>Середній обсяг водопостачання та водовідведення</t>
  </si>
  <si>
    <t>Середній обсяг споживання електроенергії</t>
  </si>
  <si>
    <t>Середній обсяг споживання природного газу</t>
  </si>
  <si>
    <t>ПОГОДЖЕНО:                                                                                        Департамент бюджету та фінансів  міської ради</t>
  </si>
  <si>
    <t>0150</t>
  </si>
  <si>
    <t>06552000000</t>
  </si>
  <si>
    <t>0200000</t>
  </si>
  <si>
    <t>0210000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</si>
  <si>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</si>
  <si>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система автоматизації діловиробництва та електронного документообліку "Новатум"</t>
  </si>
  <si>
    <t>п.2.1 : п. 1.4</t>
  </si>
  <si>
    <t>п.2.2 : п.1.4</t>
  </si>
  <si>
    <t>Середні витрати на придбання одиниці обладнання та предметів довгострокового користування                                    (автомобіль)</t>
  </si>
  <si>
    <t>4.1.</t>
  </si>
  <si>
    <t>Відсоток вчасно виконаних листів, звернень, заяв, скарг у їх загальній кількості</t>
  </si>
  <si>
    <t>%</t>
  </si>
  <si>
    <t>4.2.</t>
  </si>
  <si>
    <t>4.3.</t>
  </si>
  <si>
    <t>спожиті Гкал до запланованих</t>
  </si>
  <si>
    <t>4.4.</t>
  </si>
  <si>
    <t>Річна економія витрачання енергоресурсів в натуральному виразі по природному газу</t>
  </si>
  <si>
    <t>спожиті м3 до запланованих</t>
  </si>
  <si>
    <t>4.5.</t>
  </si>
  <si>
    <t>Відсоток жінок у складі виконавчих органів</t>
  </si>
  <si>
    <t>Відсоток жінок, які займають керівні посади у виконавчих органах міської ради</t>
  </si>
  <si>
    <t>п.1.3 : п.1.2 х 100</t>
  </si>
  <si>
    <t>____________ № ______</t>
  </si>
  <si>
    <t>розпорядження міського голови</t>
  </si>
  <si>
    <t>Здійснення  власних та делегованих повноважень  на основі законів і відповідних підзаконних нормативних актів</t>
  </si>
  <si>
    <t>Реалізація державної політики, що спрямована на забезпечення сталого соціально-економічного розвитку регіона</t>
  </si>
  <si>
    <t>тис.м.3 на площу адмінприміщення ЦНАП</t>
  </si>
  <si>
    <t>Річна економія витрачання енергоресурсів в натуральному виразі по теплопостачанню</t>
  </si>
  <si>
    <t>Легковий автомобіль</t>
  </si>
  <si>
    <t xml:space="preserve">                                                                                        Директор департаменту                                         </t>
  </si>
  <si>
    <t xml:space="preserve">Дата погодження  </t>
  </si>
  <si>
    <t>1.7.</t>
  </si>
  <si>
    <t>1.8.</t>
  </si>
  <si>
    <t>Резервний фонд</t>
  </si>
  <si>
    <t xml:space="preserve">Міська цільова програма програма "Ефективна влада.Конкурентне місто" Житомирської міської об'єднаної територіальної громади на 2018- 2020роки" </t>
  </si>
  <si>
    <t>розрахунок: вчасно виконані листи, звернення, заяви, скарги до загальної кількості отриманих</t>
  </si>
  <si>
    <t>Гкал на 1 кв.м. опалюваної площі</t>
  </si>
  <si>
    <t>куб.м.</t>
  </si>
  <si>
    <t>С.І. Сухомлин</t>
  </si>
  <si>
    <t>Міський голова</t>
  </si>
  <si>
    <t>Обсяг бюджетних призначень / бюджетних асигнувань - 71 947 510,99 гривень, у тому числі загального фонду -71 536 510,99 гривень та спеціального фонду - 411 000,00 гривень.</t>
  </si>
  <si>
    <t>Вартість придбаного легкового автомобіля</t>
  </si>
  <si>
    <t>Загальна площа адмінприміщення м-н ім. С.П. Корольова 4/2: пл.Польова,8; Перемоги, 55</t>
  </si>
  <si>
    <t>рішення  міської ради від 18.12.2018р. №1716 "Про бюджет Житомирської міської об'єднаної територіальної громади  на 2020 рік", (зі змінами)</t>
  </si>
  <si>
    <t>розпорядження міського голови від 10.11.2020р. №943 (дод. 1) "Про розподіл чисельності виконавчих органів міської ради та затвердження  штатних розписів"</t>
  </si>
  <si>
    <t>розпорядження міського голови від 12.06.2020р. №502 (дод. 1-23) "Про затвердження штатних розписів"</t>
  </si>
  <si>
    <t>уточнений розрахунок до кошторису на 2020р.</t>
  </si>
  <si>
    <t>Опалювана площа (приведена площа) адмінприміщень виконавчих органів (із районами)</t>
  </si>
  <si>
    <t xml:space="preserve">Міська цільова програма "Ефективна влада.Конкурентне місто" Житомирської міської об'єднаної територіальної громади на 2018- 2020 роки </t>
  </si>
  <si>
    <t xml:space="preserve">кВТ/год на 1 м.кв.загальної площі та площа адмінбудівлі ЦНАП, р-н Богун-ський, Корольовький </t>
  </si>
  <si>
    <t>п.1.6 : п.1.5 х100</t>
  </si>
  <si>
    <t xml:space="preserve">Підстави для виконання бюджетної програми: Бюджетний кодекс України ,Закон України "Про Державний бюджет України на 2020 рік",наказ МФУ від 26.08.2014 №836 "Про деякі питання запровадження ПЦМ складання  та виконання місцевих бюджетів" (зі змінами),  рішення  Житомирської міської ради від  18.12.2019 № 1716  "Про бюджет Житомирської міської об`єднаної територіальної громади  на  2020 р."(зі змінами), рішення  Житомирської міської ради від 07.02.2019р. №1359 "Про затвердження концепції інтегрованого розвитку м.Житомир до 2030 року", рішення Житомирської міської ради від 18.12.2017 р. №879  Міська цільова програма" Ефективна влада. Конкурентне місто" Житомирської міської об'єднаної територіальної громади на 2018- 2020 роки"  (зі змінами). </t>
  </si>
  <si>
    <t>1.15.</t>
  </si>
  <si>
    <t>Обсяг видатків інших енергоресурсів та інших комунальних послуг</t>
  </si>
  <si>
    <t>2.8.</t>
  </si>
  <si>
    <t>Обсяг споживання інших комунальних послуг</t>
  </si>
  <si>
    <t>м3</t>
  </si>
  <si>
    <t>п.2.3 : п .1.12</t>
  </si>
  <si>
    <t>м.куб. на 1 кв.м. загальної площі та площа адмінбудівлі, ЦНАП, Богунський, Корольовький р-н</t>
  </si>
  <si>
    <t>п.2.4 : ( п.1.13 + п.1.14)</t>
  </si>
  <si>
    <t>п.2.5 : (п.1.13 + п.1.14)</t>
  </si>
  <si>
    <t>п.2.6 : п.1.14</t>
  </si>
  <si>
    <t>п.1.15 : п.2.8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</si>
</sst>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top"/>
    </xf>
    <xf numFmtId="0" fontId="58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0" fillId="0" borderId="12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9" fillId="0" borderId="0" xfId="0" applyFont="1" applyBorder="1" applyAlignment="1">
      <alignment wrapText="1"/>
    </xf>
    <xf numFmtId="0" fontId="60" fillId="0" borderId="0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60" fillId="0" borderId="12" xfId="0" applyFont="1" applyBorder="1" applyAlignment="1">
      <alignment horizontal="center" vertical="top"/>
    </xf>
    <xf numFmtId="0" fontId="53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0" fontId="62" fillId="0" borderId="0" xfId="0" applyFont="1" applyAlignment="1">
      <alignment vertical="top"/>
    </xf>
    <xf numFmtId="0" fontId="52" fillId="0" borderId="0" xfId="0" applyFont="1" applyAlignment="1">
      <alignment horizontal="center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top" wrapText="1"/>
    </xf>
    <xf numFmtId="4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49" fontId="51" fillId="0" borderId="11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3" fontId="51" fillId="0" borderId="11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178" fontId="51" fillId="0" borderId="11" xfId="0" applyNumberFormat="1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1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8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/>
    </xf>
    <xf numFmtId="3" fontId="51" fillId="33" borderId="11" xfId="0" applyNumberFormat="1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center" vertical="center" wrapText="1"/>
    </xf>
    <xf numFmtId="1" fontId="51" fillId="33" borderId="11" xfId="0" applyNumberFormat="1" applyFont="1" applyFill="1" applyBorder="1" applyAlignment="1">
      <alignment horizontal="center" vertical="center" wrapText="1"/>
    </xf>
    <xf numFmtId="178" fontId="51" fillId="33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3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/>
    </xf>
    <xf numFmtId="0" fontId="59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1" fillId="0" borderId="13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0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center" wrapText="1"/>
    </xf>
    <xf numFmtId="49" fontId="5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5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51" fillId="33" borderId="0" xfId="0" applyFont="1" applyFill="1" applyAlignment="1">
      <alignment horizontal="left" vertical="top" wrapText="1"/>
    </xf>
    <xf numFmtId="0" fontId="66" fillId="0" borderId="0" xfId="0" applyFont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2" fillId="0" borderId="0" xfId="0" applyFont="1" applyAlignment="1">
      <alignment wrapText="1"/>
    </xf>
    <xf numFmtId="0" fontId="57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51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3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60" fillId="0" borderId="12" xfId="0" applyFont="1" applyBorder="1" applyAlignment="1">
      <alignment horizontal="center" vertical="top"/>
    </xf>
    <xf numFmtId="0" fontId="57" fillId="0" borderId="10" xfId="0" applyFont="1" applyBorder="1" applyAlignment="1">
      <alignment horizontal="center"/>
    </xf>
    <xf numFmtId="0" fontId="51" fillId="0" borderId="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26" t="s">
        <v>98</v>
      </c>
      <c r="G1" s="127"/>
    </row>
    <row r="2" spans="6:7" ht="15">
      <c r="F2" s="127"/>
      <c r="G2" s="127"/>
    </row>
    <row r="3" spans="6:7" ht="32.25" customHeight="1">
      <c r="F3" s="127"/>
      <c r="G3" s="127"/>
    </row>
    <row r="4" spans="1:5" ht="15.75">
      <c r="A4" s="1"/>
      <c r="E4" s="1" t="s">
        <v>0</v>
      </c>
    </row>
    <row r="5" spans="1:7" ht="15.75">
      <c r="A5" s="1"/>
      <c r="E5" s="123" t="s">
        <v>1</v>
      </c>
      <c r="F5" s="123"/>
      <c r="G5" s="123"/>
    </row>
    <row r="6" spans="1:7" ht="15.75">
      <c r="A6" s="1"/>
      <c r="B6" s="1"/>
      <c r="E6" s="124"/>
      <c r="F6" s="124"/>
      <c r="G6" s="124"/>
    </row>
    <row r="7" spans="1:7" ht="15" customHeight="1">
      <c r="A7" s="1"/>
      <c r="E7" s="118" t="s">
        <v>2</v>
      </c>
      <c r="F7" s="118"/>
      <c r="G7" s="118"/>
    </row>
    <row r="8" spans="1:7" ht="15.75">
      <c r="A8" s="1"/>
      <c r="B8" s="1"/>
      <c r="E8" s="124"/>
      <c r="F8" s="124"/>
      <c r="G8" s="124"/>
    </row>
    <row r="9" spans="1:7" ht="15" customHeight="1">
      <c r="A9" s="1"/>
      <c r="E9" s="118"/>
      <c r="F9" s="118"/>
      <c r="G9" s="118"/>
    </row>
    <row r="10" spans="1:7" ht="15.75">
      <c r="A10" s="1"/>
      <c r="E10" s="116" t="s">
        <v>3</v>
      </c>
      <c r="F10" s="116"/>
      <c r="G10" s="116"/>
    </row>
    <row r="13" spans="1:7" ht="15.75">
      <c r="A13" s="125" t="s">
        <v>4</v>
      </c>
      <c r="B13" s="125"/>
      <c r="C13" s="125"/>
      <c r="D13" s="125"/>
      <c r="E13" s="125"/>
      <c r="F13" s="125"/>
      <c r="G13" s="125"/>
    </row>
    <row r="14" spans="1:7" ht="15.75">
      <c r="A14" s="125" t="s">
        <v>5</v>
      </c>
      <c r="B14" s="125"/>
      <c r="C14" s="125"/>
      <c r="D14" s="125"/>
      <c r="E14" s="125"/>
      <c r="F14" s="125"/>
      <c r="G14" s="125"/>
    </row>
    <row r="17" spans="1:7" ht="15.75">
      <c r="A17" s="119" t="s">
        <v>6</v>
      </c>
      <c r="B17" s="7"/>
      <c r="C17" s="119"/>
      <c r="D17" s="122"/>
      <c r="E17" s="122"/>
      <c r="F17" s="122"/>
      <c r="G17" s="122"/>
    </row>
    <row r="18" spans="1:7" ht="15">
      <c r="A18" s="119"/>
      <c r="B18" s="8" t="s">
        <v>66</v>
      </c>
      <c r="C18" s="119"/>
      <c r="D18" s="121" t="s">
        <v>42</v>
      </c>
      <c r="E18" s="121"/>
      <c r="F18" s="121"/>
      <c r="G18" s="121"/>
    </row>
    <row r="19" spans="1:7" ht="15.75">
      <c r="A19" s="119" t="s">
        <v>8</v>
      </c>
      <c r="B19" s="7"/>
      <c r="C19" s="119"/>
      <c r="D19" s="120"/>
      <c r="E19" s="120"/>
      <c r="F19" s="120"/>
      <c r="G19" s="120"/>
    </row>
    <row r="20" spans="1:7" ht="15">
      <c r="A20" s="119"/>
      <c r="B20" s="8" t="s">
        <v>66</v>
      </c>
      <c r="C20" s="119"/>
      <c r="D20" s="118" t="s">
        <v>41</v>
      </c>
      <c r="E20" s="118"/>
      <c r="F20" s="118"/>
      <c r="G20" s="118"/>
    </row>
    <row r="21" spans="1:7" ht="15.75">
      <c r="A21" s="119" t="s">
        <v>9</v>
      </c>
      <c r="B21" s="7"/>
      <c r="C21" s="7"/>
      <c r="D21" s="122"/>
      <c r="E21" s="122"/>
      <c r="F21" s="122"/>
      <c r="G21" s="122"/>
    </row>
    <row r="22" spans="1:7" ht="15">
      <c r="A22" s="119"/>
      <c r="B22" s="9" t="s">
        <v>66</v>
      </c>
      <c r="C22" s="9" t="s">
        <v>10</v>
      </c>
      <c r="D22" s="121" t="s">
        <v>43</v>
      </c>
      <c r="E22" s="121"/>
      <c r="F22" s="121"/>
      <c r="G22" s="121"/>
    </row>
    <row r="23" spans="1:7" ht="42" customHeight="1">
      <c r="A23" s="3" t="s">
        <v>11</v>
      </c>
      <c r="B23" s="116" t="s">
        <v>12</v>
      </c>
      <c r="C23" s="116"/>
      <c r="D23" s="116"/>
      <c r="E23" s="116"/>
      <c r="F23" s="116"/>
      <c r="G23" s="116"/>
    </row>
    <row r="24" spans="1:7" ht="15.75">
      <c r="A24" s="3" t="s">
        <v>13</v>
      </c>
      <c r="B24" s="116" t="s">
        <v>14</v>
      </c>
      <c r="C24" s="116"/>
      <c r="D24" s="116"/>
      <c r="E24" s="116"/>
      <c r="F24" s="116"/>
      <c r="G24" s="116"/>
    </row>
    <row r="25" spans="1:7" ht="15.75">
      <c r="A25" s="3" t="s">
        <v>15</v>
      </c>
      <c r="B25" s="116" t="s">
        <v>67</v>
      </c>
      <c r="C25" s="116"/>
      <c r="D25" s="116"/>
      <c r="E25" s="116"/>
      <c r="F25" s="116"/>
      <c r="G25" s="116"/>
    </row>
    <row r="26" ht="15.75">
      <c r="A26" s="4"/>
    </row>
    <row r="27" spans="1:7" ht="15.75">
      <c r="A27" s="10" t="s">
        <v>17</v>
      </c>
      <c r="B27" s="114" t="s">
        <v>68</v>
      </c>
      <c r="C27" s="114"/>
      <c r="D27" s="114"/>
      <c r="E27" s="114"/>
      <c r="F27" s="114"/>
      <c r="G27" s="114"/>
    </row>
    <row r="28" spans="1:7" ht="15.75">
      <c r="A28" s="10"/>
      <c r="B28" s="114"/>
      <c r="C28" s="114"/>
      <c r="D28" s="114"/>
      <c r="E28" s="114"/>
      <c r="F28" s="114"/>
      <c r="G28" s="114"/>
    </row>
    <row r="29" spans="1:7" ht="15.75">
      <c r="A29" s="10"/>
      <c r="B29" s="114"/>
      <c r="C29" s="114"/>
      <c r="D29" s="114"/>
      <c r="E29" s="114"/>
      <c r="F29" s="114"/>
      <c r="G29" s="114"/>
    </row>
    <row r="30" spans="1:7" ht="15.75">
      <c r="A30" s="10"/>
      <c r="B30" s="114"/>
      <c r="C30" s="114"/>
      <c r="D30" s="114"/>
      <c r="E30" s="114"/>
      <c r="F30" s="114"/>
      <c r="G30" s="114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116" t="s">
        <v>70</v>
      </c>
      <c r="C33" s="116"/>
      <c r="D33" s="116"/>
      <c r="E33" s="116"/>
      <c r="F33" s="116"/>
      <c r="G33" s="116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14" t="s">
        <v>18</v>
      </c>
      <c r="C35" s="114"/>
      <c r="D35" s="114"/>
      <c r="E35" s="114"/>
      <c r="F35" s="114"/>
      <c r="G35" s="114"/>
    </row>
    <row r="36" spans="1:7" ht="15.75">
      <c r="A36" s="19"/>
      <c r="B36" s="114"/>
      <c r="C36" s="114"/>
      <c r="D36" s="114"/>
      <c r="E36" s="114"/>
      <c r="F36" s="114"/>
      <c r="G36" s="114"/>
    </row>
    <row r="37" spans="1:7" ht="15.75">
      <c r="A37" s="19"/>
      <c r="B37" s="114"/>
      <c r="C37" s="114"/>
      <c r="D37" s="114"/>
      <c r="E37" s="114"/>
      <c r="F37" s="114"/>
      <c r="G37" s="114"/>
    </row>
    <row r="38" spans="1:7" ht="15.75">
      <c r="A38" s="19"/>
      <c r="B38" s="114"/>
      <c r="C38" s="114"/>
      <c r="D38" s="114"/>
      <c r="E38" s="114"/>
      <c r="F38" s="114"/>
      <c r="G38" s="114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14" t="s">
        <v>25</v>
      </c>
      <c r="B47" s="11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19" t="s">
        <v>29</v>
      </c>
      <c r="B50" s="116" t="s">
        <v>27</v>
      </c>
      <c r="C50" s="116"/>
      <c r="D50" s="116"/>
      <c r="E50" s="116"/>
      <c r="F50" s="116"/>
      <c r="G50" s="116"/>
    </row>
    <row r="51" spans="1:2" ht="15.75">
      <c r="A51" s="119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114" t="s">
        <v>25</v>
      </c>
      <c r="B58" s="11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16" t="s">
        <v>30</v>
      </c>
      <c r="C61" s="116"/>
      <c r="D61" s="116"/>
      <c r="E61" s="116"/>
      <c r="F61" s="116"/>
      <c r="G61" s="11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15" t="s">
        <v>73</v>
      </c>
      <c r="B76" s="115"/>
      <c r="C76" s="115"/>
      <c r="D76" s="1"/>
    </row>
    <row r="77" spans="1:7" ht="32.25" customHeight="1">
      <c r="A77" s="115"/>
      <c r="B77" s="115"/>
      <c r="C77" s="115"/>
      <c r="D77" s="13"/>
      <c r="E77" s="12"/>
      <c r="F77" s="117"/>
      <c r="G77" s="117"/>
    </row>
    <row r="78" spans="1:7" ht="15.75">
      <c r="A78" s="6"/>
      <c r="B78" s="3"/>
      <c r="D78" s="8" t="s">
        <v>38</v>
      </c>
      <c r="F78" s="118" t="s">
        <v>78</v>
      </c>
      <c r="G78" s="118"/>
    </row>
    <row r="79" spans="1:4" ht="15.75">
      <c r="A79" s="116" t="s">
        <v>40</v>
      </c>
      <c r="B79" s="116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116" t="s">
        <v>75</v>
      </c>
      <c r="B81" s="116"/>
      <c r="C81" s="116"/>
      <c r="D81" s="13"/>
      <c r="E81" s="12"/>
      <c r="F81" s="117"/>
      <c r="G81" s="117"/>
    </row>
    <row r="82" spans="1:7" ht="15.75">
      <c r="A82" s="1"/>
      <c r="B82" s="3"/>
      <c r="C82" s="3"/>
      <c r="D82" s="8" t="s">
        <v>38</v>
      </c>
      <c r="F82" s="118" t="s">
        <v>78</v>
      </c>
      <c r="G82" s="118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BreakPreview" zoomScale="124" zoomScaleSheetLayoutView="124" zoomScalePageLayoutView="0" workbookViewId="0" topLeftCell="A100">
      <selection activeCell="E103" sqref="E103"/>
    </sheetView>
  </sheetViews>
  <sheetFormatPr defaultColWidth="21.57421875" defaultRowHeight="15"/>
  <cols>
    <col min="1" max="1" width="6.57421875" style="5" customWidth="1"/>
    <col min="2" max="2" width="26.57421875" style="5" customWidth="1"/>
    <col min="3" max="3" width="21.57421875" style="5" customWidth="1"/>
    <col min="4" max="4" width="20.7109375" style="5" customWidth="1"/>
    <col min="5" max="5" width="21.57421875" style="5" customWidth="1"/>
    <col min="6" max="6" width="24.140625" style="5" customWidth="1"/>
    <col min="7" max="7" width="21.57421875" style="5" customWidth="1"/>
    <col min="8" max="8" width="0.9921875" style="5" customWidth="1"/>
    <col min="9" max="16" width="10.28125" style="5" hidden="1" customWidth="1"/>
    <col min="17" max="38" width="10.28125" style="5" customWidth="1"/>
    <col min="39" max="16384" width="21.57421875" style="5" customWidth="1"/>
  </cols>
  <sheetData>
    <row r="1" spans="6:7" ht="15">
      <c r="F1" s="126" t="s">
        <v>98</v>
      </c>
      <c r="G1" s="127"/>
    </row>
    <row r="2" spans="6:7" ht="15">
      <c r="F2" s="127"/>
      <c r="G2" s="127"/>
    </row>
    <row r="3" spans="6:7" ht="32.25" customHeight="1">
      <c r="F3" s="127"/>
      <c r="G3" s="127"/>
    </row>
    <row r="4" spans="1:5" ht="15.75">
      <c r="A4" s="36"/>
      <c r="E4" s="36" t="s">
        <v>0</v>
      </c>
    </row>
    <row r="5" spans="1:7" ht="15.75">
      <c r="A5" s="36"/>
      <c r="E5" s="123" t="s">
        <v>1</v>
      </c>
      <c r="F5" s="123"/>
      <c r="G5" s="123"/>
    </row>
    <row r="6" spans="1:7" ht="15.75">
      <c r="A6" s="36"/>
      <c r="B6" s="36"/>
      <c r="E6" s="99" t="s">
        <v>112</v>
      </c>
      <c r="F6" s="99"/>
      <c r="G6" s="99"/>
    </row>
    <row r="7" spans="1:7" ht="15" customHeight="1">
      <c r="A7" s="36"/>
      <c r="E7" s="118" t="s">
        <v>2</v>
      </c>
      <c r="F7" s="118"/>
      <c r="G7" s="118"/>
    </row>
    <row r="8" spans="1:7" ht="15.75">
      <c r="A8" s="36"/>
      <c r="B8" s="36"/>
      <c r="E8" s="99" t="s">
        <v>215</v>
      </c>
      <c r="F8" s="99"/>
      <c r="G8" s="99"/>
    </row>
    <row r="9" spans="1:7" ht="15" customHeight="1">
      <c r="A9" s="36"/>
      <c r="E9" s="118"/>
      <c r="F9" s="118"/>
      <c r="G9" s="118"/>
    </row>
    <row r="10" spans="1:7" ht="15.75">
      <c r="A10" s="36"/>
      <c r="E10" s="116" t="s">
        <v>214</v>
      </c>
      <c r="F10" s="116"/>
      <c r="G10" s="116"/>
    </row>
    <row r="13" spans="1:7" ht="15.75">
      <c r="A13" s="125" t="s">
        <v>4</v>
      </c>
      <c r="B13" s="125"/>
      <c r="C13" s="125"/>
      <c r="D13" s="125"/>
      <c r="E13" s="125"/>
      <c r="F13" s="125"/>
      <c r="G13" s="125"/>
    </row>
    <row r="14" spans="1:7" ht="15.75">
      <c r="A14" s="125" t="s">
        <v>110</v>
      </c>
      <c r="B14" s="125"/>
      <c r="C14" s="125"/>
      <c r="D14" s="125"/>
      <c r="E14" s="125"/>
      <c r="F14" s="125"/>
      <c r="G14" s="125"/>
    </row>
    <row r="17" spans="1:16" ht="15">
      <c r="A17" s="39" t="s">
        <v>100</v>
      </c>
      <c r="B17" s="57" t="s">
        <v>194</v>
      </c>
      <c r="C17" s="128" t="s">
        <v>112</v>
      </c>
      <c r="D17" s="129"/>
      <c r="E17" s="129"/>
      <c r="F17" s="129"/>
      <c r="G17" s="57" t="s">
        <v>113</v>
      </c>
      <c r="H17" s="45"/>
      <c r="I17" s="45"/>
      <c r="J17" s="45"/>
      <c r="K17" s="45"/>
      <c r="L17" s="142"/>
      <c r="M17" s="142"/>
      <c r="N17" s="45"/>
      <c r="O17" s="142"/>
      <c r="P17" s="142"/>
    </row>
    <row r="18" spans="1:16" ht="28.5" customHeight="1">
      <c r="A18" s="133" t="s">
        <v>108</v>
      </c>
      <c r="B18" s="133"/>
      <c r="C18" s="133"/>
      <c r="D18" s="145" t="s">
        <v>2</v>
      </c>
      <c r="E18" s="145"/>
      <c r="F18" s="40"/>
      <c r="G18" s="51" t="s">
        <v>101</v>
      </c>
      <c r="H18" s="49"/>
      <c r="I18" s="148"/>
      <c r="J18" s="148"/>
      <c r="K18" s="148"/>
      <c r="L18" s="146"/>
      <c r="M18" s="146"/>
      <c r="N18" s="46"/>
      <c r="O18" s="147"/>
      <c r="P18" s="147"/>
    </row>
    <row r="19" spans="1:16" ht="15">
      <c r="A19" s="41" t="s">
        <v>102</v>
      </c>
      <c r="B19" s="86" t="s">
        <v>195</v>
      </c>
      <c r="C19" s="128" t="s">
        <v>112</v>
      </c>
      <c r="D19" s="129"/>
      <c r="E19" s="129"/>
      <c r="F19" s="129"/>
      <c r="G19" s="57" t="s">
        <v>113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133" t="s">
        <v>104</v>
      </c>
      <c r="B20" s="133"/>
      <c r="C20" s="133"/>
      <c r="D20" s="135" t="s">
        <v>41</v>
      </c>
      <c r="E20" s="135"/>
      <c r="F20" s="40"/>
      <c r="G20" s="51" t="s">
        <v>101</v>
      </c>
      <c r="H20" s="49"/>
      <c r="I20" s="148"/>
      <c r="J20" s="148"/>
      <c r="K20" s="148"/>
      <c r="L20" s="148"/>
      <c r="M20" s="148"/>
      <c r="N20" s="46"/>
      <c r="O20" s="147"/>
      <c r="P20" s="147"/>
    </row>
    <row r="21" spans="1:16" ht="75" customHeight="1">
      <c r="A21" s="42" t="s">
        <v>103</v>
      </c>
      <c r="B21" s="87" t="s">
        <v>111</v>
      </c>
      <c r="C21" s="87" t="s">
        <v>192</v>
      </c>
      <c r="D21" s="84">
        <v>111</v>
      </c>
      <c r="E21" s="140" t="s">
        <v>196</v>
      </c>
      <c r="F21" s="141"/>
      <c r="G21" s="87" t="s">
        <v>193</v>
      </c>
      <c r="H21" s="48"/>
      <c r="I21" s="42"/>
      <c r="J21" s="48"/>
      <c r="K21" s="143"/>
      <c r="L21" s="143"/>
      <c r="M21" s="143"/>
      <c r="N21" s="143"/>
      <c r="O21" s="143"/>
      <c r="P21" s="48"/>
    </row>
    <row r="22" spans="2:16" ht="56.25" customHeight="1">
      <c r="B22" s="43" t="s">
        <v>104</v>
      </c>
      <c r="C22" s="44" t="s">
        <v>105</v>
      </c>
      <c r="D22" s="40" t="s">
        <v>106</v>
      </c>
      <c r="E22" s="133" t="s">
        <v>109</v>
      </c>
      <c r="F22" s="133"/>
      <c r="G22" s="44" t="s">
        <v>107</v>
      </c>
      <c r="H22" s="50"/>
      <c r="I22" s="43"/>
      <c r="J22" s="43"/>
      <c r="K22" s="148"/>
      <c r="L22" s="148"/>
      <c r="M22" s="148"/>
      <c r="N22" s="148"/>
      <c r="O22" s="148"/>
      <c r="P22" s="46"/>
    </row>
    <row r="23" spans="1:7" ht="42" customHeight="1">
      <c r="A23" s="34" t="s">
        <v>11</v>
      </c>
      <c r="B23" s="116" t="s">
        <v>232</v>
      </c>
      <c r="C23" s="116"/>
      <c r="D23" s="116"/>
      <c r="E23" s="116"/>
      <c r="F23" s="116"/>
      <c r="G23" s="116"/>
    </row>
    <row r="24" spans="1:7" ht="130.5" customHeight="1">
      <c r="A24" s="34" t="s">
        <v>13</v>
      </c>
      <c r="B24" s="144" t="s">
        <v>243</v>
      </c>
      <c r="C24" s="144"/>
      <c r="D24" s="144"/>
      <c r="E24" s="144"/>
      <c r="F24" s="144"/>
      <c r="G24" s="144"/>
    </row>
    <row r="25" spans="1:7" ht="15.75">
      <c r="A25" s="34" t="s">
        <v>15</v>
      </c>
      <c r="B25" s="116" t="s">
        <v>67</v>
      </c>
      <c r="C25" s="116"/>
      <c r="D25" s="116"/>
      <c r="E25" s="116"/>
      <c r="F25" s="116"/>
      <c r="G25" s="116"/>
    </row>
    <row r="26" ht="15.75">
      <c r="A26" s="4"/>
    </row>
    <row r="27" spans="1:7" ht="15.75">
      <c r="A27" s="32" t="s">
        <v>17</v>
      </c>
      <c r="B27" s="114" t="s">
        <v>68</v>
      </c>
      <c r="C27" s="114"/>
      <c r="D27" s="114"/>
      <c r="E27" s="114"/>
      <c r="F27" s="114"/>
      <c r="G27" s="114"/>
    </row>
    <row r="28" spans="1:7" ht="15.75">
      <c r="A28" s="58" t="s">
        <v>6</v>
      </c>
      <c r="B28" s="149" t="s">
        <v>216</v>
      </c>
      <c r="C28" s="149"/>
      <c r="D28" s="149"/>
      <c r="E28" s="149"/>
      <c r="F28" s="149"/>
      <c r="G28" s="149"/>
    </row>
    <row r="29" spans="1:7" ht="15.75">
      <c r="A29" s="58" t="s">
        <v>8</v>
      </c>
      <c r="B29" s="134" t="s">
        <v>217</v>
      </c>
      <c r="C29" s="134"/>
      <c r="D29" s="134"/>
      <c r="E29" s="134"/>
      <c r="F29" s="134"/>
      <c r="G29" s="134"/>
    </row>
    <row r="30" ht="11.25" customHeight="1">
      <c r="A30" s="4"/>
    </row>
    <row r="31" spans="1:7" ht="30" customHeight="1">
      <c r="A31" s="59" t="s">
        <v>16</v>
      </c>
      <c r="B31" s="60" t="s">
        <v>69</v>
      </c>
      <c r="C31" s="150" t="s">
        <v>114</v>
      </c>
      <c r="D31" s="150"/>
      <c r="E31" s="150"/>
      <c r="F31" s="150"/>
      <c r="G31" s="150"/>
    </row>
    <row r="32" spans="1:7" ht="15.75">
      <c r="A32" s="34" t="s">
        <v>19</v>
      </c>
      <c r="B32" s="116" t="s">
        <v>70</v>
      </c>
      <c r="C32" s="116"/>
      <c r="D32" s="116"/>
      <c r="E32" s="116"/>
      <c r="F32" s="116"/>
      <c r="G32" s="116"/>
    </row>
    <row r="33" spans="1:7" ht="9.75" customHeight="1">
      <c r="A33" s="34"/>
      <c r="B33" s="33"/>
      <c r="C33" s="33"/>
      <c r="D33" s="33"/>
      <c r="E33" s="33"/>
      <c r="F33" s="33"/>
      <c r="G33" s="33"/>
    </row>
    <row r="34" spans="1:7" ht="15.75">
      <c r="A34" s="32" t="s">
        <v>17</v>
      </c>
      <c r="B34" s="114" t="s">
        <v>18</v>
      </c>
      <c r="C34" s="114"/>
      <c r="D34" s="114"/>
      <c r="E34" s="114"/>
      <c r="F34" s="114"/>
      <c r="G34" s="114"/>
    </row>
    <row r="35" spans="1:7" ht="32.25" customHeight="1">
      <c r="A35" s="54" t="s">
        <v>6</v>
      </c>
      <c r="B35" s="130" t="s">
        <v>115</v>
      </c>
      <c r="C35" s="131"/>
      <c r="D35" s="131"/>
      <c r="E35" s="131"/>
      <c r="F35" s="131"/>
      <c r="G35" s="132"/>
    </row>
    <row r="36" spans="1:7" ht="15.75">
      <c r="A36" s="54" t="s">
        <v>8</v>
      </c>
      <c r="B36" s="130" t="s">
        <v>116</v>
      </c>
      <c r="C36" s="131"/>
      <c r="D36" s="131"/>
      <c r="E36" s="131"/>
      <c r="F36" s="131"/>
      <c r="G36" s="132"/>
    </row>
    <row r="37" spans="1:7" ht="34.5" customHeight="1">
      <c r="A37" s="54" t="s">
        <v>9</v>
      </c>
      <c r="B37" s="130" t="s">
        <v>117</v>
      </c>
      <c r="C37" s="131"/>
      <c r="D37" s="131"/>
      <c r="E37" s="131"/>
      <c r="F37" s="131"/>
      <c r="G37" s="132"/>
    </row>
    <row r="38" spans="1:7" ht="15.75">
      <c r="A38" s="34" t="s">
        <v>26</v>
      </c>
      <c r="B38" s="23" t="s">
        <v>22</v>
      </c>
      <c r="C38" s="33"/>
      <c r="D38" s="33"/>
      <c r="E38" s="33"/>
      <c r="F38" s="33"/>
      <c r="G38" s="33"/>
    </row>
    <row r="39" spans="1:5" ht="15.75">
      <c r="A39" s="4"/>
      <c r="E39" s="61" t="s">
        <v>71</v>
      </c>
    </row>
    <row r="40" spans="1:5" ht="31.5">
      <c r="A40" s="32" t="s">
        <v>17</v>
      </c>
      <c r="B40" s="32" t="s">
        <v>22</v>
      </c>
      <c r="C40" s="32" t="s">
        <v>23</v>
      </c>
      <c r="D40" s="32" t="s">
        <v>24</v>
      </c>
      <c r="E40" s="32" t="s">
        <v>25</v>
      </c>
    </row>
    <row r="41" spans="1:5" ht="15.75">
      <c r="A41" s="32">
        <v>1</v>
      </c>
      <c r="B41" s="32">
        <v>2</v>
      </c>
      <c r="C41" s="32">
        <v>3</v>
      </c>
      <c r="D41" s="32">
        <v>4</v>
      </c>
      <c r="E41" s="32">
        <v>5</v>
      </c>
    </row>
    <row r="42" spans="1:5" ht="15.75">
      <c r="A42" s="54">
        <v>1</v>
      </c>
      <c r="B42" s="62" t="s">
        <v>118</v>
      </c>
      <c r="C42" s="64">
        <v>54723170</v>
      </c>
      <c r="D42" s="64">
        <v>0</v>
      </c>
      <c r="E42" s="64">
        <f>SUM(C42:D42)</f>
        <v>54723170</v>
      </c>
    </row>
    <row r="43" spans="1:5" ht="31.5">
      <c r="A43" s="54">
        <v>2</v>
      </c>
      <c r="B43" s="62" t="s">
        <v>119</v>
      </c>
      <c r="C43" s="64">
        <v>11441009</v>
      </c>
      <c r="D43" s="64">
        <v>0</v>
      </c>
      <c r="E43" s="64">
        <f aca="true" t="shared" si="0" ref="E43:E51">SUM(C43:D43)</f>
        <v>11441009</v>
      </c>
    </row>
    <row r="44" spans="1:5" ht="34.5" customHeight="1">
      <c r="A44" s="54">
        <v>3</v>
      </c>
      <c r="B44" s="63" t="s">
        <v>120</v>
      </c>
      <c r="C44" s="64">
        <v>1481980.2</v>
      </c>
      <c r="D44" s="64">
        <v>0</v>
      </c>
      <c r="E44" s="64">
        <f t="shared" si="0"/>
        <v>1481980.2</v>
      </c>
    </row>
    <row r="45" spans="1:5" ht="31.5">
      <c r="A45" s="54">
        <v>4</v>
      </c>
      <c r="B45" s="62" t="s">
        <v>121</v>
      </c>
      <c r="C45" s="64">
        <v>1863804.71</v>
      </c>
      <c r="D45" s="64">
        <v>0</v>
      </c>
      <c r="E45" s="64">
        <f t="shared" si="0"/>
        <v>1863804.71</v>
      </c>
    </row>
    <row r="46" spans="1:5" ht="18.75" customHeight="1">
      <c r="A46" s="54">
        <v>5</v>
      </c>
      <c r="B46" s="62" t="s">
        <v>122</v>
      </c>
      <c r="C46" s="64">
        <v>66471.4</v>
      </c>
      <c r="D46" s="64">
        <v>0</v>
      </c>
      <c r="E46" s="64">
        <f t="shared" si="0"/>
        <v>66471.4</v>
      </c>
    </row>
    <row r="47" spans="1:5" ht="32.25" customHeight="1">
      <c r="A47" s="54">
        <v>6</v>
      </c>
      <c r="B47" s="62" t="s">
        <v>123</v>
      </c>
      <c r="C47" s="64">
        <v>1863050.96</v>
      </c>
      <c r="D47" s="64">
        <v>0</v>
      </c>
      <c r="E47" s="64">
        <f t="shared" si="0"/>
        <v>1863050.96</v>
      </c>
    </row>
    <row r="48" spans="1:5" ht="114" customHeight="1">
      <c r="A48" s="54">
        <v>7</v>
      </c>
      <c r="B48" s="63" t="s">
        <v>124</v>
      </c>
      <c r="C48" s="64">
        <v>4275</v>
      </c>
      <c r="D48" s="64">
        <v>0</v>
      </c>
      <c r="E48" s="64">
        <f t="shared" si="0"/>
        <v>4275</v>
      </c>
    </row>
    <row r="49" spans="1:5" ht="34.5" customHeight="1">
      <c r="A49" s="54">
        <v>8</v>
      </c>
      <c r="B49" s="63" t="s">
        <v>125</v>
      </c>
      <c r="C49" s="64">
        <v>90249.72</v>
      </c>
      <c r="D49" s="64">
        <v>0</v>
      </c>
      <c r="E49" s="64">
        <f t="shared" si="0"/>
        <v>90249.72</v>
      </c>
    </row>
    <row r="50" spans="1:5" ht="66" customHeight="1">
      <c r="A50" s="54">
        <v>9</v>
      </c>
      <c r="B50" s="63" t="s">
        <v>126</v>
      </c>
      <c r="C50" s="64">
        <v>0</v>
      </c>
      <c r="D50" s="64">
        <v>411000</v>
      </c>
      <c r="E50" s="64">
        <f t="shared" si="0"/>
        <v>411000</v>
      </c>
    </row>
    <row r="51" spans="1:5" ht="32.25" customHeight="1">
      <c r="A51" s="102">
        <v>10</v>
      </c>
      <c r="B51" s="62" t="s">
        <v>225</v>
      </c>
      <c r="C51" s="64">
        <v>2500</v>
      </c>
      <c r="D51" s="64">
        <v>0</v>
      </c>
      <c r="E51" s="64">
        <f t="shared" si="0"/>
        <v>2500</v>
      </c>
    </row>
    <row r="52" spans="1:5" ht="15.75">
      <c r="A52" s="114" t="s">
        <v>25</v>
      </c>
      <c r="B52" s="114"/>
      <c r="C52" s="64">
        <f>SUM(C42:C51)</f>
        <v>71536510.99</v>
      </c>
      <c r="D52" s="64">
        <f>SUM(D42:D50)</f>
        <v>411000</v>
      </c>
      <c r="E52" s="64">
        <f>SUM(E42:E51)</f>
        <v>71947510.99</v>
      </c>
    </row>
    <row r="53" ht="3" customHeight="1">
      <c r="A53" s="4"/>
    </row>
    <row r="54" spans="1:7" ht="15.75">
      <c r="A54" s="119" t="s">
        <v>29</v>
      </c>
      <c r="B54" s="116" t="s">
        <v>27</v>
      </c>
      <c r="C54" s="116"/>
      <c r="D54" s="116"/>
      <c r="E54" s="116"/>
      <c r="F54" s="116"/>
      <c r="G54" s="116"/>
    </row>
    <row r="55" spans="1:2" ht="15.75">
      <c r="A55" s="119"/>
      <c r="B55" s="36" t="s">
        <v>21</v>
      </c>
    </row>
    <row r="56" ht="9" customHeight="1">
      <c r="A56" s="4"/>
    </row>
    <row r="57" spans="1:5" ht="31.5">
      <c r="A57" s="32" t="s">
        <v>17</v>
      </c>
      <c r="B57" s="32" t="s">
        <v>28</v>
      </c>
      <c r="C57" s="32" t="s">
        <v>23</v>
      </c>
      <c r="D57" s="32" t="s">
        <v>24</v>
      </c>
      <c r="E57" s="32" t="s">
        <v>25</v>
      </c>
    </row>
    <row r="58" spans="1:5" ht="15.75">
      <c r="A58" s="32">
        <v>1</v>
      </c>
      <c r="B58" s="32">
        <v>2</v>
      </c>
      <c r="C58" s="32">
        <v>3</v>
      </c>
      <c r="D58" s="32">
        <v>4</v>
      </c>
      <c r="E58" s="32">
        <v>5</v>
      </c>
    </row>
    <row r="59" spans="1:5" ht="111.75" customHeight="1">
      <c r="A59" s="32">
        <v>1</v>
      </c>
      <c r="B59" s="65" t="s">
        <v>226</v>
      </c>
      <c r="C59" s="64">
        <v>0</v>
      </c>
      <c r="D59" s="64">
        <v>411000</v>
      </c>
      <c r="E59" s="64">
        <f>SUM(C59:D59)</f>
        <v>411000</v>
      </c>
    </row>
    <row r="60" spans="1:5" ht="15.75">
      <c r="A60" s="114" t="s">
        <v>25</v>
      </c>
      <c r="B60" s="114"/>
      <c r="C60" s="64">
        <f>SUM(C59)</f>
        <v>0</v>
      </c>
      <c r="D60" s="64">
        <f>SUM(D59)</f>
        <v>411000</v>
      </c>
      <c r="E60" s="64">
        <f>SUM(E59)</f>
        <v>411000</v>
      </c>
    </row>
    <row r="61" ht="15.75">
      <c r="A61" s="4"/>
    </row>
    <row r="62" spans="1:7" ht="15.75">
      <c r="A62" s="34" t="s">
        <v>72</v>
      </c>
      <c r="B62" s="116" t="s">
        <v>30</v>
      </c>
      <c r="C62" s="116"/>
      <c r="D62" s="116"/>
      <c r="E62" s="116"/>
      <c r="F62" s="116"/>
      <c r="G62" s="116"/>
    </row>
    <row r="63" ht="15.75">
      <c r="A63" s="4"/>
    </row>
    <row r="64" spans="1:7" ht="46.5" customHeight="1">
      <c r="A64" s="32" t="s">
        <v>17</v>
      </c>
      <c r="B64" s="32" t="s">
        <v>31</v>
      </c>
      <c r="C64" s="32" t="s">
        <v>32</v>
      </c>
      <c r="D64" s="32" t="s">
        <v>33</v>
      </c>
      <c r="E64" s="32" t="s">
        <v>23</v>
      </c>
      <c r="F64" s="32" t="s">
        <v>24</v>
      </c>
      <c r="G64" s="32" t="s">
        <v>25</v>
      </c>
    </row>
    <row r="65" spans="1:7" ht="15.75">
      <c r="A65" s="32">
        <v>1</v>
      </c>
      <c r="B65" s="32">
        <v>2</v>
      </c>
      <c r="C65" s="32">
        <v>3</v>
      </c>
      <c r="D65" s="32">
        <v>4</v>
      </c>
      <c r="E65" s="32">
        <v>5</v>
      </c>
      <c r="F65" s="32">
        <v>6</v>
      </c>
      <c r="G65" s="32">
        <v>7</v>
      </c>
    </row>
    <row r="66" spans="1:7" ht="15.75">
      <c r="A66" s="32">
        <v>1</v>
      </c>
      <c r="B66" s="100" t="s">
        <v>34</v>
      </c>
      <c r="C66" s="32"/>
      <c r="D66" s="32"/>
      <c r="E66" s="32"/>
      <c r="F66" s="32"/>
      <c r="G66" s="32"/>
    </row>
    <row r="67" spans="1:7" ht="109.5" customHeight="1">
      <c r="A67" s="97" t="s">
        <v>128</v>
      </c>
      <c r="B67" s="67" t="s">
        <v>129</v>
      </c>
      <c r="C67" s="68" t="s">
        <v>130</v>
      </c>
      <c r="D67" s="88" t="s">
        <v>235</v>
      </c>
      <c r="E67" s="64">
        <v>71536510.99</v>
      </c>
      <c r="F67" s="64">
        <v>411000</v>
      </c>
      <c r="G67" s="64">
        <f>SUM(E67:F67)</f>
        <v>71947510.99</v>
      </c>
    </row>
    <row r="68" spans="1:7" ht="102" customHeight="1">
      <c r="A68" s="79" t="s">
        <v>131</v>
      </c>
      <c r="B68" s="69" t="s">
        <v>132</v>
      </c>
      <c r="C68" s="68" t="s">
        <v>133</v>
      </c>
      <c r="D68" s="98" t="s">
        <v>236</v>
      </c>
      <c r="E68" s="105">
        <v>268</v>
      </c>
      <c r="F68" s="54">
        <v>0</v>
      </c>
      <c r="G68" s="76">
        <f>SUM(E68:F68)</f>
        <v>268</v>
      </c>
    </row>
    <row r="69" spans="1:7" ht="105.75" customHeight="1">
      <c r="A69" s="97" t="s">
        <v>136</v>
      </c>
      <c r="B69" s="70" t="s">
        <v>134</v>
      </c>
      <c r="C69" s="68" t="s">
        <v>133</v>
      </c>
      <c r="D69" s="89" t="s">
        <v>135</v>
      </c>
      <c r="E69" s="75">
        <v>184</v>
      </c>
      <c r="F69" s="54">
        <v>0</v>
      </c>
      <c r="G69" s="76">
        <f aca="true" t="shared" si="1" ref="G69:G80">SUM(E69:F69)</f>
        <v>184</v>
      </c>
    </row>
    <row r="70" spans="1:7" ht="75" customHeight="1">
      <c r="A70" s="79" t="s">
        <v>138</v>
      </c>
      <c r="B70" s="71" t="s">
        <v>137</v>
      </c>
      <c r="C70" s="68" t="s">
        <v>133</v>
      </c>
      <c r="D70" s="98" t="s">
        <v>237</v>
      </c>
      <c r="E70" s="75">
        <v>212</v>
      </c>
      <c r="F70" s="54">
        <v>0</v>
      </c>
      <c r="G70" s="76">
        <f t="shared" si="1"/>
        <v>212</v>
      </c>
    </row>
    <row r="71" spans="1:7" ht="78.75">
      <c r="A71" s="97" t="s">
        <v>140</v>
      </c>
      <c r="B71" s="71" t="s">
        <v>139</v>
      </c>
      <c r="C71" s="68" t="s">
        <v>133</v>
      </c>
      <c r="D71" s="113" t="s">
        <v>135</v>
      </c>
      <c r="E71" s="76">
        <v>61</v>
      </c>
      <c r="F71" s="54">
        <v>0</v>
      </c>
      <c r="G71" s="76">
        <f t="shared" si="1"/>
        <v>61</v>
      </c>
    </row>
    <row r="72" spans="1:7" ht="71.25" customHeight="1">
      <c r="A72" s="79" t="s">
        <v>142</v>
      </c>
      <c r="B72" s="71" t="s">
        <v>141</v>
      </c>
      <c r="C72" s="68" t="s">
        <v>133</v>
      </c>
      <c r="D72" s="113" t="s">
        <v>135</v>
      </c>
      <c r="E72" s="76">
        <v>41</v>
      </c>
      <c r="F72" s="54">
        <v>0</v>
      </c>
      <c r="G72" s="76">
        <f t="shared" si="1"/>
        <v>41</v>
      </c>
    </row>
    <row r="73" spans="1:7" ht="31.5">
      <c r="A73" s="79" t="s">
        <v>223</v>
      </c>
      <c r="B73" s="67" t="s">
        <v>143</v>
      </c>
      <c r="C73" s="68" t="s">
        <v>130</v>
      </c>
      <c r="D73" s="90" t="s">
        <v>238</v>
      </c>
      <c r="E73" s="64">
        <v>838422</v>
      </c>
      <c r="F73" s="64">
        <v>0</v>
      </c>
      <c r="G73" s="64">
        <f t="shared" si="1"/>
        <v>838422</v>
      </c>
    </row>
    <row r="74" spans="1:7" ht="47.25">
      <c r="A74" s="79" t="s">
        <v>224</v>
      </c>
      <c r="B74" s="71" t="s">
        <v>145</v>
      </c>
      <c r="C74" s="68" t="s">
        <v>130</v>
      </c>
      <c r="D74" s="90" t="s">
        <v>238</v>
      </c>
      <c r="E74" s="64">
        <v>127687</v>
      </c>
      <c r="F74" s="64">
        <v>0</v>
      </c>
      <c r="G74" s="64">
        <f t="shared" si="1"/>
        <v>127687</v>
      </c>
    </row>
    <row r="75" spans="1:7" ht="31.5">
      <c r="A75" s="79" t="s">
        <v>144</v>
      </c>
      <c r="B75" s="71" t="s">
        <v>147</v>
      </c>
      <c r="C75" s="68" t="s">
        <v>130</v>
      </c>
      <c r="D75" s="90" t="s">
        <v>238</v>
      </c>
      <c r="E75" s="64">
        <v>853454.4</v>
      </c>
      <c r="F75" s="64">
        <v>0</v>
      </c>
      <c r="G75" s="64">
        <f t="shared" si="1"/>
        <v>853454.4</v>
      </c>
    </row>
    <row r="76" spans="1:7" ht="31.5">
      <c r="A76" s="79" t="s">
        <v>146</v>
      </c>
      <c r="B76" s="71" t="s">
        <v>149</v>
      </c>
      <c r="C76" s="73" t="s">
        <v>130</v>
      </c>
      <c r="D76" s="90" t="s">
        <v>238</v>
      </c>
      <c r="E76" s="64">
        <v>41111</v>
      </c>
      <c r="F76" s="64">
        <v>0</v>
      </c>
      <c r="G76" s="64">
        <f t="shared" si="1"/>
        <v>41111</v>
      </c>
    </row>
    <row r="77" spans="1:7" ht="47.25">
      <c r="A77" s="111" t="s">
        <v>148</v>
      </c>
      <c r="B77" s="71" t="s">
        <v>245</v>
      </c>
      <c r="C77" s="73" t="s">
        <v>130</v>
      </c>
      <c r="D77" s="90" t="s">
        <v>238</v>
      </c>
      <c r="E77" s="64">
        <v>2376.56</v>
      </c>
      <c r="F77" s="64">
        <v>0</v>
      </c>
      <c r="G77" s="64">
        <f t="shared" si="1"/>
        <v>2376.56</v>
      </c>
    </row>
    <row r="78" spans="1:7" ht="77.25" customHeight="1">
      <c r="A78" s="79" t="s">
        <v>150</v>
      </c>
      <c r="B78" s="74" t="s">
        <v>239</v>
      </c>
      <c r="C78" s="73" t="s">
        <v>151</v>
      </c>
      <c r="D78" s="91" t="s">
        <v>152</v>
      </c>
      <c r="E78" s="104">
        <v>17778.4</v>
      </c>
      <c r="F78" s="54">
        <v>0</v>
      </c>
      <c r="G78" s="54">
        <f t="shared" si="1"/>
        <v>17778.4</v>
      </c>
    </row>
    <row r="79" spans="1:7" ht="74.25" customHeight="1">
      <c r="A79" s="79" t="s">
        <v>153</v>
      </c>
      <c r="B79" s="71" t="s">
        <v>234</v>
      </c>
      <c r="C79" s="73" t="s">
        <v>154</v>
      </c>
      <c r="D79" s="92" t="s">
        <v>155</v>
      </c>
      <c r="E79" s="108">
        <v>13905.3</v>
      </c>
      <c r="F79" s="54">
        <v>0</v>
      </c>
      <c r="G79" s="54">
        <f t="shared" si="1"/>
        <v>13905.3</v>
      </c>
    </row>
    <row r="80" spans="1:7" ht="44.25" customHeight="1">
      <c r="A80" s="79" t="s">
        <v>156</v>
      </c>
      <c r="B80" s="71" t="s">
        <v>157</v>
      </c>
      <c r="C80" s="73" t="s">
        <v>151</v>
      </c>
      <c r="D80" s="92" t="s">
        <v>155</v>
      </c>
      <c r="E80" s="77">
        <v>153.1</v>
      </c>
      <c r="F80" s="54">
        <v>0</v>
      </c>
      <c r="G80" s="54">
        <f t="shared" si="1"/>
        <v>153.1</v>
      </c>
    </row>
    <row r="81" spans="1:7" ht="75.75" customHeight="1">
      <c r="A81" s="79" t="s">
        <v>244</v>
      </c>
      <c r="B81" s="71" t="s">
        <v>233</v>
      </c>
      <c r="C81" s="73" t="s">
        <v>130</v>
      </c>
      <c r="D81" s="109" t="s">
        <v>240</v>
      </c>
      <c r="E81" s="64">
        <v>0</v>
      </c>
      <c r="F81" s="64">
        <v>411000</v>
      </c>
      <c r="G81" s="64">
        <f>SUM(E81:F81)</f>
        <v>411000</v>
      </c>
    </row>
    <row r="82" spans="1:7" ht="15.75">
      <c r="A82" s="32">
        <v>2</v>
      </c>
      <c r="B82" s="100" t="s">
        <v>35</v>
      </c>
      <c r="C82" s="32"/>
      <c r="D82" s="79"/>
      <c r="E82" s="32"/>
      <c r="F82" s="32"/>
      <c r="G82" s="32"/>
    </row>
    <row r="83" spans="1:7" ht="63.75">
      <c r="A83" s="54" t="s">
        <v>158</v>
      </c>
      <c r="B83" s="71" t="s">
        <v>159</v>
      </c>
      <c r="C83" s="73" t="s">
        <v>133</v>
      </c>
      <c r="D83" s="90" t="s">
        <v>197</v>
      </c>
      <c r="E83" s="105">
        <v>51000</v>
      </c>
      <c r="F83" s="76">
        <v>0</v>
      </c>
      <c r="G83" s="76">
        <f aca="true" t="shared" si="2" ref="G83:G90">SUM(E83:F83)</f>
        <v>51000</v>
      </c>
    </row>
    <row r="84" spans="1:7" ht="61.5" customHeight="1">
      <c r="A84" s="54" t="s">
        <v>160</v>
      </c>
      <c r="B84" s="71" t="s">
        <v>161</v>
      </c>
      <c r="C84" s="73" t="s">
        <v>133</v>
      </c>
      <c r="D84" s="112" t="s">
        <v>197</v>
      </c>
      <c r="E84" s="105">
        <v>2900</v>
      </c>
      <c r="F84" s="76">
        <v>0</v>
      </c>
      <c r="G84" s="76">
        <f t="shared" si="2"/>
        <v>2900</v>
      </c>
    </row>
    <row r="85" spans="1:7" ht="50.25" customHeight="1">
      <c r="A85" s="101" t="s">
        <v>162</v>
      </c>
      <c r="B85" s="71" t="s">
        <v>166</v>
      </c>
      <c r="C85" s="73" t="s">
        <v>167</v>
      </c>
      <c r="D85" s="72" t="s">
        <v>174</v>
      </c>
      <c r="E85" s="79">
        <v>477</v>
      </c>
      <c r="F85" s="54">
        <v>0</v>
      </c>
      <c r="G85" s="54">
        <f t="shared" si="2"/>
        <v>477</v>
      </c>
    </row>
    <row r="86" spans="1:7" ht="65.25" customHeight="1">
      <c r="A86" s="101" t="s">
        <v>163</v>
      </c>
      <c r="B86" s="71" t="s">
        <v>169</v>
      </c>
      <c r="C86" s="73" t="s">
        <v>229</v>
      </c>
      <c r="D86" s="72" t="s">
        <v>174</v>
      </c>
      <c r="E86" s="79">
        <v>5897</v>
      </c>
      <c r="F86" s="54">
        <v>0</v>
      </c>
      <c r="G86" s="54">
        <f t="shared" si="2"/>
        <v>5897</v>
      </c>
    </row>
    <row r="87" spans="1:7" ht="31.5">
      <c r="A87" s="101" t="s">
        <v>164</v>
      </c>
      <c r="B87" s="71" t="s">
        <v>170</v>
      </c>
      <c r="C87" s="73" t="s">
        <v>171</v>
      </c>
      <c r="D87" s="72" t="s">
        <v>174</v>
      </c>
      <c r="E87" s="106">
        <v>255343</v>
      </c>
      <c r="F87" s="64">
        <v>0</v>
      </c>
      <c r="G87" s="64">
        <f t="shared" si="2"/>
        <v>255343</v>
      </c>
    </row>
    <row r="88" spans="1:7" ht="31.5">
      <c r="A88" s="101" t="s">
        <v>165</v>
      </c>
      <c r="B88" s="71" t="s">
        <v>172</v>
      </c>
      <c r="C88" s="73" t="s">
        <v>173</v>
      </c>
      <c r="D88" s="72" t="s">
        <v>174</v>
      </c>
      <c r="E88" s="106">
        <v>2951.5</v>
      </c>
      <c r="F88" s="64">
        <v>0</v>
      </c>
      <c r="G88" s="64">
        <f t="shared" si="2"/>
        <v>2951.5</v>
      </c>
    </row>
    <row r="89" spans="1:7" ht="31.5">
      <c r="A89" s="110" t="s">
        <v>168</v>
      </c>
      <c r="B89" s="71" t="s">
        <v>247</v>
      </c>
      <c r="C89" s="73" t="s">
        <v>248</v>
      </c>
      <c r="D89" s="72" t="s">
        <v>174</v>
      </c>
      <c r="E89" s="106">
        <v>26.5</v>
      </c>
      <c r="F89" s="64">
        <v>0</v>
      </c>
      <c r="G89" s="64">
        <f>SUM(E89:F89)</f>
        <v>26.5</v>
      </c>
    </row>
    <row r="90" spans="1:7" ht="25.5">
      <c r="A90" s="103" t="s">
        <v>246</v>
      </c>
      <c r="B90" s="71" t="s">
        <v>220</v>
      </c>
      <c r="C90" s="78" t="s">
        <v>133</v>
      </c>
      <c r="D90" s="72" t="s">
        <v>174</v>
      </c>
      <c r="E90" s="32">
        <v>0</v>
      </c>
      <c r="F90" s="32">
        <v>1</v>
      </c>
      <c r="G90" s="32">
        <f t="shared" si="2"/>
        <v>1</v>
      </c>
    </row>
    <row r="91" spans="1:7" ht="15.75">
      <c r="A91" s="32">
        <v>3</v>
      </c>
      <c r="B91" s="100" t="s">
        <v>36</v>
      </c>
      <c r="C91" s="32"/>
      <c r="D91" s="79"/>
      <c r="E91" s="32"/>
      <c r="F91" s="32"/>
      <c r="G91" s="32"/>
    </row>
    <row r="92" spans="1:7" ht="83.25" customHeight="1">
      <c r="A92" s="54" t="s">
        <v>175</v>
      </c>
      <c r="B92" s="83" t="s">
        <v>176</v>
      </c>
      <c r="C92" s="68" t="s">
        <v>133</v>
      </c>
      <c r="D92" s="80" t="s">
        <v>198</v>
      </c>
      <c r="E92" s="107">
        <f>SUM(E83/E70)</f>
        <v>240.56603773584905</v>
      </c>
      <c r="F92" s="94">
        <v>0</v>
      </c>
      <c r="G92" s="94">
        <f aca="true" t="shared" si="3" ref="G92:G99">SUM(E92:F92)</f>
        <v>240.56603773584905</v>
      </c>
    </row>
    <row r="93" spans="1:7" ht="79.5" customHeight="1">
      <c r="A93" s="54" t="s">
        <v>177</v>
      </c>
      <c r="B93" s="74" t="s">
        <v>178</v>
      </c>
      <c r="C93" s="68" t="s">
        <v>133</v>
      </c>
      <c r="D93" s="80" t="s">
        <v>199</v>
      </c>
      <c r="E93" s="107">
        <f>SUM(E84/E70)</f>
        <v>13.679245283018869</v>
      </c>
      <c r="F93" s="94">
        <v>0</v>
      </c>
      <c r="G93" s="94">
        <f t="shared" si="3"/>
        <v>13.679245283018869</v>
      </c>
    </row>
    <row r="94" spans="1:7" ht="33" customHeight="1">
      <c r="A94" s="101" t="s">
        <v>179</v>
      </c>
      <c r="B94" s="71" t="s">
        <v>180</v>
      </c>
      <c r="C94" s="68" t="s">
        <v>130</v>
      </c>
      <c r="D94" s="80" t="s">
        <v>181</v>
      </c>
      <c r="E94" s="106">
        <f>SUM(E67/E68)</f>
        <v>266927.27981343283</v>
      </c>
      <c r="F94" s="64">
        <f>SUM(F67/E68)</f>
        <v>1533.5820895522388</v>
      </c>
      <c r="G94" s="64">
        <f t="shared" si="3"/>
        <v>268460.8619029851</v>
      </c>
    </row>
    <row r="95" spans="1:7" ht="31.5">
      <c r="A95" s="101" t="s">
        <v>182</v>
      </c>
      <c r="B95" s="71" t="s">
        <v>186</v>
      </c>
      <c r="C95" s="80" t="s">
        <v>228</v>
      </c>
      <c r="D95" s="80" t="s">
        <v>249</v>
      </c>
      <c r="E95" s="106">
        <f>SUM(E85/E78)</f>
        <v>0.026830310939117127</v>
      </c>
      <c r="F95" s="64">
        <v>0</v>
      </c>
      <c r="G95" s="64">
        <f t="shared" si="3"/>
        <v>0.026830310939117127</v>
      </c>
    </row>
    <row r="96" spans="1:7" ht="75">
      <c r="A96" s="101" t="s">
        <v>183</v>
      </c>
      <c r="B96" s="74" t="s">
        <v>188</v>
      </c>
      <c r="C96" s="81" t="s">
        <v>250</v>
      </c>
      <c r="D96" s="80" t="s">
        <v>251</v>
      </c>
      <c r="E96" s="79">
        <v>0.42</v>
      </c>
      <c r="F96" s="54">
        <v>0</v>
      </c>
      <c r="G96" s="54">
        <f t="shared" si="3"/>
        <v>0.42</v>
      </c>
    </row>
    <row r="97" spans="1:7" ht="75">
      <c r="A97" s="101" t="s">
        <v>184</v>
      </c>
      <c r="B97" s="74" t="s">
        <v>189</v>
      </c>
      <c r="C97" s="81" t="s">
        <v>241</v>
      </c>
      <c r="D97" s="80" t="s">
        <v>252</v>
      </c>
      <c r="E97" s="79">
        <v>18.16</v>
      </c>
      <c r="F97" s="54">
        <v>0</v>
      </c>
      <c r="G97" s="54">
        <f t="shared" si="3"/>
        <v>18.16</v>
      </c>
    </row>
    <row r="98" spans="1:7" ht="54.75" customHeight="1">
      <c r="A98" s="101" t="s">
        <v>185</v>
      </c>
      <c r="B98" s="71" t="s">
        <v>190</v>
      </c>
      <c r="C98" s="82" t="s">
        <v>218</v>
      </c>
      <c r="D98" s="80" t="s">
        <v>253</v>
      </c>
      <c r="E98" s="106">
        <f>SUM(E88/E80)</f>
        <v>19.278249510124102</v>
      </c>
      <c r="F98" s="64">
        <v>0</v>
      </c>
      <c r="G98" s="64">
        <f t="shared" si="3"/>
        <v>19.278249510124102</v>
      </c>
    </row>
    <row r="99" spans="1:7" ht="104.25" customHeight="1">
      <c r="A99" s="66" t="s">
        <v>187</v>
      </c>
      <c r="B99" s="74" t="s">
        <v>200</v>
      </c>
      <c r="C99" s="80" t="s">
        <v>130</v>
      </c>
      <c r="D99" s="80" t="s">
        <v>254</v>
      </c>
      <c r="E99" s="106">
        <v>0</v>
      </c>
      <c r="F99" s="64">
        <v>411000</v>
      </c>
      <c r="G99" s="64">
        <f t="shared" si="3"/>
        <v>411000</v>
      </c>
    </row>
    <row r="100" spans="1:7" ht="15.75">
      <c r="A100" s="32">
        <v>4</v>
      </c>
      <c r="B100" s="100" t="s">
        <v>37</v>
      </c>
      <c r="C100" s="32"/>
      <c r="D100" s="79"/>
      <c r="E100" s="79"/>
      <c r="F100" s="32"/>
      <c r="G100" s="32"/>
    </row>
    <row r="101" spans="1:7" ht="68.25" customHeight="1">
      <c r="A101" s="85" t="s">
        <v>201</v>
      </c>
      <c r="B101" s="74" t="s">
        <v>202</v>
      </c>
      <c r="C101" s="85" t="s">
        <v>203</v>
      </c>
      <c r="D101" s="93" t="s">
        <v>227</v>
      </c>
      <c r="E101" s="79">
        <v>100</v>
      </c>
      <c r="F101" s="85">
        <v>0</v>
      </c>
      <c r="G101" s="85">
        <f>SUM(E101:F101)</f>
        <v>100</v>
      </c>
    </row>
    <row r="102" spans="1:7" ht="76.5" customHeight="1">
      <c r="A102" s="101" t="s">
        <v>204</v>
      </c>
      <c r="B102" s="71" t="s">
        <v>219</v>
      </c>
      <c r="C102" s="85" t="s">
        <v>203</v>
      </c>
      <c r="D102" s="96" t="s">
        <v>206</v>
      </c>
      <c r="E102" s="79">
        <v>5</v>
      </c>
      <c r="F102" s="85">
        <v>0</v>
      </c>
      <c r="G102" s="85">
        <f>SUM(E102:F102)</f>
        <v>5</v>
      </c>
    </row>
    <row r="103" spans="1:7" ht="69.75" customHeight="1">
      <c r="A103" s="101" t="s">
        <v>205</v>
      </c>
      <c r="B103" s="74" t="s">
        <v>208</v>
      </c>
      <c r="C103" s="85" t="s">
        <v>203</v>
      </c>
      <c r="D103" s="96" t="s">
        <v>209</v>
      </c>
      <c r="E103" s="79">
        <v>5</v>
      </c>
      <c r="F103" s="85">
        <v>0</v>
      </c>
      <c r="G103" s="85">
        <f>SUM(E103:F103)</f>
        <v>5</v>
      </c>
    </row>
    <row r="104" spans="1:7" ht="36.75" customHeight="1">
      <c r="A104" s="101" t="s">
        <v>207</v>
      </c>
      <c r="B104" s="74" t="s">
        <v>211</v>
      </c>
      <c r="C104" s="85" t="s">
        <v>203</v>
      </c>
      <c r="D104" s="85" t="s">
        <v>213</v>
      </c>
      <c r="E104" s="107">
        <f>SUM(E69/E68*100)</f>
        <v>68.65671641791045</v>
      </c>
      <c r="F104" s="94">
        <v>0</v>
      </c>
      <c r="G104" s="94">
        <f>SUM(E104:F104)</f>
        <v>68.65671641791045</v>
      </c>
    </row>
    <row r="105" spans="1:7" ht="71.25" customHeight="1">
      <c r="A105" s="101" t="s">
        <v>210</v>
      </c>
      <c r="B105" s="83" t="s">
        <v>212</v>
      </c>
      <c r="C105" s="95" t="s">
        <v>203</v>
      </c>
      <c r="D105" s="95" t="s">
        <v>242</v>
      </c>
      <c r="E105" s="107">
        <f>SUM(E72/E71*100)</f>
        <v>67.21311475409836</v>
      </c>
      <c r="F105" s="94">
        <v>0</v>
      </c>
      <c r="G105" s="94">
        <f>SUM(E105:F105)</f>
        <v>67.21311475409836</v>
      </c>
    </row>
    <row r="106" ht="15.75">
      <c r="A106" s="4"/>
    </row>
    <row r="107" spans="1:4" ht="15.75" customHeight="1">
      <c r="A107" s="123" t="s">
        <v>231</v>
      </c>
      <c r="B107" s="123"/>
      <c r="C107" s="123"/>
      <c r="D107" s="36"/>
    </row>
    <row r="108" spans="1:7" ht="32.25" customHeight="1">
      <c r="A108" s="123"/>
      <c r="B108" s="123"/>
      <c r="C108" s="123"/>
      <c r="D108" s="35"/>
      <c r="E108" s="12"/>
      <c r="F108" s="124" t="s">
        <v>230</v>
      </c>
      <c r="G108" s="124"/>
    </row>
    <row r="109" spans="1:7" ht="15.75">
      <c r="A109" s="6"/>
      <c r="B109" s="34"/>
      <c r="D109" s="31" t="s">
        <v>38</v>
      </c>
      <c r="F109" s="118" t="s">
        <v>78</v>
      </c>
      <c r="G109" s="118"/>
    </row>
    <row r="110" spans="1:4" ht="15.75" customHeight="1">
      <c r="A110" s="116" t="s">
        <v>191</v>
      </c>
      <c r="B110" s="139"/>
      <c r="C110" s="139"/>
      <c r="D110" s="34"/>
    </row>
    <row r="111" spans="1:4" ht="15.75">
      <c r="A111" s="139"/>
      <c r="B111" s="139"/>
      <c r="C111" s="139"/>
      <c r="D111" s="34"/>
    </row>
    <row r="112" spans="1:7" ht="40.5" customHeight="1">
      <c r="A112" s="136" t="s">
        <v>221</v>
      </c>
      <c r="B112" s="137"/>
      <c r="C112" s="138"/>
      <c r="D112" s="35"/>
      <c r="E112" s="12"/>
      <c r="F112" s="124" t="s">
        <v>127</v>
      </c>
      <c r="G112" s="124"/>
    </row>
    <row r="113" spans="1:7" ht="15.75">
      <c r="A113" s="116" t="s">
        <v>222</v>
      </c>
      <c r="B113" s="116"/>
      <c r="C113" s="151"/>
      <c r="D113" s="31" t="s">
        <v>38</v>
      </c>
      <c r="F113" s="118" t="s">
        <v>78</v>
      </c>
      <c r="G113" s="118"/>
    </row>
    <row r="114" spans="1:3" ht="34.5" customHeight="1">
      <c r="A114" s="56"/>
      <c r="B114" s="24" t="s">
        <v>77</v>
      </c>
      <c r="C114" s="55"/>
    </row>
    <row r="115" ht="15">
      <c r="A115" s="25"/>
    </row>
  </sheetData>
  <sheetProtection/>
  <mergeCells count="52">
    <mergeCell ref="A20:C20"/>
    <mergeCell ref="B28:G28"/>
    <mergeCell ref="O17:P17"/>
    <mergeCell ref="I18:K18"/>
    <mergeCell ref="C31:G31"/>
    <mergeCell ref="A113:C113"/>
    <mergeCell ref="N21:O21"/>
    <mergeCell ref="K22:L22"/>
    <mergeCell ref="M22:O22"/>
    <mergeCell ref="A18:C18"/>
    <mergeCell ref="D18:E18"/>
    <mergeCell ref="L18:M18"/>
    <mergeCell ref="O18:P18"/>
    <mergeCell ref="I20:K20"/>
    <mergeCell ref="L20:M20"/>
    <mergeCell ref="O20:P20"/>
    <mergeCell ref="E21:F21"/>
    <mergeCell ref="L17:M17"/>
    <mergeCell ref="K21:M21"/>
    <mergeCell ref="A52:B52"/>
    <mergeCell ref="A54:A55"/>
    <mergeCell ref="B54:G54"/>
    <mergeCell ref="B23:G23"/>
    <mergeCell ref="B24:G24"/>
    <mergeCell ref="B25:G25"/>
    <mergeCell ref="B27:G27"/>
    <mergeCell ref="B37:G37"/>
    <mergeCell ref="A112:C112"/>
    <mergeCell ref="F112:G112"/>
    <mergeCell ref="F113:G113"/>
    <mergeCell ref="A60:B60"/>
    <mergeCell ref="F109:G109"/>
    <mergeCell ref="B62:G62"/>
    <mergeCell ref="A107:C108"/>
    <mergeCell ref="A110:C111"/>
    <mergeCell ref="F108:G108"/>
    <mergeCell ref="A14:G14"/>
    <mergeCell ref="C17:F17"/>
    <mergeCell ref="C19:F19"/>
    <mergeCell ref="B34:G34"/>
    <mergeCell ref="B35:G35"/>
    <mergeCell ref="B36:G36"/>
    <mergeCell ref="E22:F22"/>
    <mergeCell ref="B29:G29"/>
    <mergeCell ref="B32:G32"/>
    <mergeCell ref="D20:E20"/>
    <mergeCell ref="E10:G10"/>
    <mergeCell ref="A13:G13"/>
    <mergeCell ref="F1:G3"/>
    <mergeCell ref="E5:G5"/>
    <mergeCell ref="E7:G7"/>
    <mergeCell ref="E9:G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7" r:id="rId1"/>
  <rowBreaks count="6" manualBreakCount="6">
    <brk id="23" max="6" man="1"/>
    <brk id="45" max="255" man="1"/>
    <brk id="61" max="255" man="1"/>
    <brk id="70" max="255" man="1"/>
    <brk id="81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56" t="s">
        <v>99</v>
      </c>
      <c r="L1" s="157"/>
      <c r="M1" s="157"/>
    </row>
    <row r="2" spans="11:13" ht="46.5" customHeight="1">
      <c r="K2" s="157"/>
      <c r="L2" s="157"/>
      <c r="M2" s="157"/>
    </row>
    <row r="3" spans="1:13" ht="15.75">
      <c r="A3" s="125" t="s">
        <v>44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5.75">
      <c r="A4" s="125" t="s">
        <v>45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5.75">
      <c r="A5" s="119" t="s">
        <v>6</v>
      </c>
      <c r="B5" s="7"/>
      <c r="C5" s="1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5" customHeight="1">
      <c r="A6" s="119"/>
      <c r="B6" s="8" t="s">
        <v>7</v>
      </c>
      <c r="C6" s="1"/>
      <c r="E6" s="121" t="s">
        <v>42</v>
      </c>
      <c r="F6" s="121"/>
      <c r="G6" s="121"/>
      <c r="H6" s="121"/>
      <c r="I6" s="121"/>
      <c r="J6" s="121"/>
      <c r="K6" s="121"/>
      <c r="L6" s="121"/>
      <c r="M6" s="121"/>
    </row>
    <row r="7" spans="1:13" ht="15.75">
      <c r="A7" s="119" t="s">
        <v>8</v>
      </c>
      <c r="B7" s="7"/>
      <c r="C7" s="1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5" customHeight="1">
      <c r="A8" s="119"/>
      <c r="B8" s="8" t="s">
        <v>7</v>
      </c>
      <c r="C8" s="1"/>
      <c r="E8" s="155" t="s">
        <v>41</v>
      </c>
      <c r="F8" s="155"/>
      <c r="G8" s="155"/>
      <c r="H8" s="155"/>
      <c r="I8" s="155"/>
      <c r="J8" s="155"/>
      <c r="K8" s="155"/>
      <c r="L8" s="155"/>
      <c r="M8" s="155"/>
    </row>
    <row r="9" spans="1:13" ht="15.75">
      <c r="A9" s="119" t="s">
        <v>9</v>
      </c>
      <c r="B9" s="7"/>
      <c r="C9" s="7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5" customHeight="1">
      <c r="A10" s="119"/>
      <c r="B10" s="9" t="s">
        <v>7</v>
      </c>
      <c r="C10" s="9" t="s">
        <v>10</v>
      </c>
      <c r="E10" s="121" t="s">
        <v>43</v>
      </c>
      <c r="F10" s="121"/>
      <c r="G10" s="121"/>
      <c r="H10" s="121"/>
      <c r="I10" s="121"/>
      <c r="J10" s="121"/>
      <c r="K10" s="121"/>
      <c r="L10" s="121"/>
      <c r="M10" s="121"/>
    </row>
    <row r="11" spans="1:4" ht="15.75">
      <c r="A11" s="119" t="s">
        <v>11</v>
      </c>
      <c r="B11" s="153" t="s">
        <v>46</v>
      </c>
      <c r="C11" s="153"/>
      <c r="D11" s="153"/>
    </row>
    <row r="12" spans="1:4" ht="15.75">
      <c r="A12" s="119"/>
      <c r="B12" s="153" t="s">
        <v>21</v>
      </c>
      <c r="C12" s="153"/>
      <c r="D12" s="153"/>
    </row>
    <row r="13" ht="15.75">
      <c r="A13" s="4"/>
    </row>
    <row r="14" ht="15.75">
      <c r="A14" s="4"/>
    </row>
    <row r="16" spans="2:10" ht="15.75">
      <c r="B16" s="114" t="s">
        <v>47</v>
      </c>
      <c r="C16" s="114"/>
      <c r="D16" s="114"/>
      <c r="E16" s="114" t="s">
        <v>48</v>
      </c>
      <c r="F16" s="114"/>
      <c r="G16" s="114"/>
      <c r="H16" s="114" t="s">
        <v>49</v>
      </c>
      <c r="I16" s="114"/>
      <c r="J16" s="11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19" t="s">
        <v>13</v>
      </c>
      <c r="B24" s="116" t="s">
        <v>20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2" ht="15.75">
      <c r="A25" s="119"/>
      <c r="B25" s="1" t="s">
        <v>21</v>
      </c>
    </row>
    <row r="26" ht="15.75">
      <c r="A26" s="4"/>
    </row>
    <row r="27" spans="1:11" ht="79.5" customHeight="1">
      <c r="A27" s="114" t="s">
        <v>62</v>
      </c>
      <c r="B27" s="114" t="s">
        <v>61</v>
      </c>
      <c r="C27" s="114" t="s">
        <v>47</v>
      </c>
      <c r="D27" s="114"/>
      <c r="E27" s="114"/>
      <c r="F27" s="114" t="s">
        <v>48</v>
      </c>
      <c r="G27" s="114"/>
      <c r="H27" s="114"/>
      <c r="I27" s="114" t="s">
        <v>49</v>
      </c>
      <c r="J27" s="114"/>
      <c r="K27" s="114"/>
    </row>
    <row r="28" spans="1:11" ht="31.5">
      <c r="A28" s="114"/>
      <c r="B28" s="11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14" t="s">
        <v>53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ht="15.75">
      <c r="A35" s="4"/>
    </row>
    <row r="36" ht="15.75">
      <c r="A36" s="4"/>
    </row>
    <row r="37" spans="1:13" ht="15.75">
      <c r="A37" s="119" t="s">
        <v>15</v>
      </c>
      <c r="B37" s="116" t="s">
        <v>54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2" ht="15.75">
      <c r="A38" s="119"/>
      <c r="B38" s="1" t="s">
        <v>21</v>
      </c>
    </row>
    <row r="39" ht="15.75">
      <c r="A39" s="4"/>
    </row>
    <row r="40" ht="15.75">
      <c r="A40" s="4"/>
    </row>
    <row r="41" spans="2:11" ht="15.75">
      <c r="B41" s="114" t="s">
        <v>28</v>
      </c>
      <c r="C41" s="114" t="s">
        <v>47</v>
      </c>
      <c r="D41" s="114"/>
      <c r="E41" s="114"/>
      <c r="F41" s="114" t="s">
        <v>48</v>
      </c>
      <c r="G41" s="114"/>
      <c r="H41" s="114"/>
      <c r="I41" s="114" t="s">
        <v>49</v>
      </c>
      <c r="J41" s="114"/>
      <c r="K41" s="114"/>
    </row>
    <row r="42" spans="2:11" ht="41.25" customHeight="1">
      <c r="B42" s="11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14" t="s">
        <v>53</v>
      </c>
      <c r="C47" s="114"/>
      <c r="D47" s="114"/>
      <c r="E47" s="114"/>
      <c r="F47" s="114"/>
      <c r="G47" s="114"/>
      <c r="H47" s="114"/>
      <c r="I47" s="114"/>
      <c r="J47" s="114"/>
      <c r="K47" s="114"/>
    </row>
    <row r="48" ht="15.75">
      <c r="A48" s="4"/>
    </row>
    <row r="49" ht="15.75">
      <c r="A49" s="4"/>
    </row>
    <row r="50" spans="1:13" ht="15.75">
      <c r="A50" s="3" t="s">
        <v>16</v>
      </c>
      <c r="B50" s="116" t="s">
        <v>55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ht="15.75">
      <c r="A51" s="4"/>
    </row>
    <row r="52" ht="15.75">
      <c r="A52" s="4"/>
    </row>
    <row r="53" spans="1:13" ht="31.5" customHeight="1">
      <c r="A53" s="114" t="s">
        <v>63</v>
      </c>
      <c r="B53" s="114" t="s">
        <v>56</v>
      </c>
      <c r="C53" s="114" t="s">
        <v>32</v>
      </c>
      <c r="D53" s="114" t="s">
        <v>33</v>
      </c>
      <c r="E53" s="114" t="s">
        <v>47</v>
      </c>
      <c r="F53" s="114"/>
      <c r="G53" s="114"/>
      <c r="H53" s="114" t="s">
        <v>57</v>
      </c>
      <c r="I53" s="114"/>
      <c r="J53" s="114"/>
      <c r="K53" s="114" t="s">
        <v>49</v>
      </c>
      <c r="L53" s="114"/>
      <c r="M53" s="114"/>
    </row>
    <row r="54" spans="1:13" ht="15.7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1:13" ht="31.5">
      <c r="A55" s="114"/>
      <c r="B55" s="114"/>
      <c r="C55" s="114"/>
      <c r="D55" s="11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4" t="s">
        <v>59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14" t="s">
        <v>59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14" t="s">
        <v>59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14" t="s">
        <v>59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</row>
    <row r="69" spans="1:13" ht="15.75">
      <c r="A69" s="114" t="s">
        <v>60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</row>
    <row r="70" ht="15.75">
      <c r="A70" s="4"/>
    </row>
    <row r="71" ht="15.75">
      <c r="A71" s="4"/>
    </row>
    <row r="72" spans="1:13" ht="15.75">
      <c r="A72" s="116" t="s">
        <v>64</v>
      </c>
      <c r="B72" s="116"/>
      <c r="C72" s="116"/>
      <c r="D72" s="116"/>
      <c r="E72" s="116"/>
      <c r="F72" s="116"/>
      <c r="G72" s="116"/>
      <c r="H72" s="16"/>
      <c r="J72" s="152"/>
      <c r="K72" s="152"/>
      <c r="L72" s="152"/>
      <c r="M72" s="152"/>
    </row>
    <row r="73" spans="1:13" ht="15.75">
      <c r="A73" s="1"/>
      <c r="B73" s="3"/>
      <c r="C73" s="3"/>
      <c r="D73" s="1"/>
      <c r="H73" s="15" t="s">
        <v>38</v>
      </c>
      <c r="J73" s="118" t="s">
        <v>39</v>
      </c>
      <c r="K73" s="118"/>
      <c r="L73" s="118"/>
      <c r="M73" s="118"/>
    </row>
    <row r="74" spans="1:4" ht="15" customHeight="1">
      <c r="A74" s="2"/>
      <c r="D74" s="1"/>
    </row>
    <row r="75" spans="1:13" ht="15.75">
      <c r="A75" s="116" t="s">
        <v>65</v>
      </c>
      <c r="B75" s="116"/>
      <c r="C75" s="116"/>
      <c r="D75" s="116"/>
      <c r="E75" s="116"/>
      <c r="F75" s="116"/>
      <c r="G75" s="116"/>
      <c r="H75" s="16"/>
      <c r="J75" s="152"/>
      <c r="K75" s="152"/>
      <c r="L75" s="152"/>
      <c r="M75" s="15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18" t="s">
        <v>39</v>
      </c>
      <c r="K76" s="118"/>
      <c r="L76" s="118"/>
      <c r="M76" s="118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126" t="s">
        <v>97</v>
      </c>
      <c r="K1" s="126"/>
      <c r="L1" s="126"/>
      <c r="M1" s="126"/>
    </row>
    <row r="2" spans="10:13" ht="15.75">
      <c r="J2" s="126"/>
      <c r="K2" s="126"/>
      <c r="L2" s="126"/>
      <c r="M2" s="126"/>
    </row>
    <row r="3" spans="10:13" ht="15.75">
      <c r="J3" s="126"/>
      <c r="K3" s="126"/>
      <c r="L3" s="126"/>
      <c r="M3" s="126"/>
    </row>
    <row r="4" spans="10:13" ht="15.75">
      <c r="J4" s="126"/>
      <c r="K4" s="126"/>
      <c r="L4" s="126"/>
      <c r="M4" s="126"/>
    </row>
    <row r="5" spans="1:13" ht="15.75">
      <c r="A5" s="125" t="s">
        <v>44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5.75">
      <c r="A6" s="125" t="s">
        <v>79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5.75">
      <c r="A7" s="119" t="s">
        <v>6</v>
      </c>
      <c r="B7" s="20"/>
      <c r="C7" s="17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15" customHeight="1">
      <c r="A8" s="119"/>
      <c r="B8" s="37" t="s">
        <v>66</v>
      </c>
      <c r="C8" s="52"/>
      <c r="D8" s="53"/>
      <c r="E8" s="121" t="s">
        <v>42</v>
      </c>
      <c r="F8" s="121"/>
      <c r="G8" s="121"/>
      <c r="H8" s="121"/>
      <c r="I8" s="121"/>
      <c r="J8" s="121"/>
      <c r="K8" s="121"/>
      <c r="L8" s="121"/>
      <c r="M8" s="121"/>
    </row>
    <row r="9" spans="1:13" ht="15.75">
      <c r="A9" s="119" t="s">
        <v>8</v>
      </c>
      <c r="B9" s="20"/>
      <c r="C9" s="17"/>
      <c r="E9" s="162"/>
      <c r="F9" s="162"/>
      <c r="G9" s="162"/>
      <c r="H9" s="162"/>
      <c r="I9" s="162"/>
      <c r="J9" s="162"/>
      <c r="K9" s="162"/>
      <c r="L9" s="162"/>
      <c r="M9" s="162"/>
    </row>
    <row r="10" spans="1:13" ht="15" customHeight="1">
      <c r="A10" s="119"/>
      <c r="B10" s="37" t="s">
        <v>66</v>
      </c>
      <c r="C10" s="52"/>
      <c r="D10" s="53"/>
      <c r="E10" s="155" t="s">
        <v>41</v>
      </c>
      <c r="F10" s="155"/>
      <c r="G10" s="155"/>
      <c r="H10" s="155"/>
      <c r="I10" s="155"/>
      <c r="J10" s="155"/>
      <c r="K10" s="155"/>
      <c r="L10" s="155"/>
      <c r="M10" s="155"/>
    </row>
    <row r="11" spans="1:13" ht="15.75">
      <c r="A11" s="119" t="s">
        <v>9</v>
      </c>
      <c r="B11" s="20"/>
      <c r="C11" s="20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:13" ht="15" customHeight="1">
      <c r="A12" s="119"/>
      <c r="B12" s="37" t="s">
        <v>66</v>
      </c>
      <c r="C12" s="9" t="s">
        <v>10</v>
      </c>
      <c r="D12" s="53"/>
      <c r="E12" s="121" t="s">
        <v>43</v>
      </c>
      <c r="F12" s="121"/>
      <c r="G12" s="121"/>
      <c r="H12" s="121"/>
      <c r="I12" s="121"/>
      <c r="J12" s="121"/>
      <c r="K12" s="121"/>
      <c r="L12" s="121"/>
      <c r="M12" s="121"/>
    </row>
    <row r="13" spans="1:13" ht="19.5" customHeight="1">
      <c r="A13" s="153" t="s">
        <v>80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ht="15.75">
      <c r="A14" s="4"/>
    </row>
    <row r="15" spans="1:13" ht="31.5">
      <c r="A15" s="19" t="s">
        <v>62</v>
      </c>
      <c r="B15" s="114" t="s">
        <v>68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5.75">
      <c r="A16" s="19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5.75">
      <c r="A17" s="19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114" t="s">
        <v>18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5.75">
      <c r="A24" s="19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5.75">
      <c r="A25" s="19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114" t="s">
        <v>62</v>
      </c>
      <c r="B30" s="114" t="s">
        <v>84</v>
      </c>
      <c r="C30" s="114"/>
      <c r="D30" s="114"/>
      <c r="E30" s="114" t="s">
        <v>47</v>
      </c>
      <c r="F30" s="114"/>
      <c r="G30" s="114"/>
      <c r="H30" s="114" t="s">
        <v>85</v>
      </c>
      <c r="I30" s="114"/>
      <c r="J30" s="114"/>
      <c r="K30" s="114" t="s">
        <v>49</v>
      </c>
      <c r="L30" s="114"/>
      <c r="M30" s="114"/>
      <c r="R30" s="163"/>
      <c r="S30" s="163"/>
      <c r="T30" s="163"/>
      <c r="U30" s="163"/>
      <c r="V30" s="163"/>
      <c r="W30" s="163"/>
      <c r="X30" s="163"/>
      <c r="Y30" s="163"/>
      <c r="Z30" s="163"/>
    </row>
    <row r="31" spans="1:26" ht="33" customHeight="1">
      <c r="A31" s="114"/>
      <c r="B31" s="114"/>
      <c r="C31" s="114"/>
      <c r="D31" s="114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114">
        <v>2</v>
      </c>
      <c r="C32" s="114"/>
      <c r="D32" s="11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114" t="s">
        <v>25</v>
      </c>
      <c r="C33" s="114"/>
      <c r="D33" s="114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114"/>
      <c r="C34" s="114"/>
      <c r="D34" s="114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60" t="s">
        <v>86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ht="15.75">
      <c r="A36" s="4"/>
    </row>
    <row r="37" spans="1:13" ht="33" customHeight="1">
      <c r="A37" s="116" t="s">
        <v>87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ht="15.75">
      <c r="K38" s="17" t="s">
        <v>71</v>
      </c>
    </row>
    <row r="39" ht="15.75">
      <c r="A39" s="4"/>
    </row>
    <row r="40" spans="1:13" ht="31.5" customHeight="1">
      <c r="A40" s="114" t="s">
        <v>17</v>
      </c>
      <c r="B40" s="114" t="s">
        <v>88</v>
      </c>
      <c r="C40" s="114"/>
      <c r="D40" s="114"/>
      <c r="E40" s="114" t="s">
        <v>47</v>
      </c>
      <c r="F40" s="114"/>
      <c r="G40" s="114"/>
      <c r="H40" s="114" t="s">
        <v>85</v>
      </c>
      <c r="I40" s="114"/>
      <c r="J40" s="114"/>
      <c r="K40" s="114" t="s">
        <v>49</v>
      </c>
      <c r="L40" s="114"/>
      <c r="M40" s="114"/>
    </row>
    <row r="41" spans="1:13" ht="33.75" customHeight="1">
      <c r="A41" s="114"/>
      <c r="B41" s="114"/>
      <c r="C41" s="114"/>
      <c r="D41" s="114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114">
        <v>2</v>
      </c>
      <c r="C42" s="114"/>
      <c r="D42" s="11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114"/>
      <c r="C43" s="114"/>
      <c r="D43" s="11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114" t="s">
        <v>17</v>
      </c>
      <c r="B47" s="114" t="s">
        <v>56</v>
      </c>
      <c r="C47" s="114" t="s">
        <v>32</v>
      </c>
      <c r="D47" s="114" t="s">
        <v>33</v>
      </c>
      <c r="E47" s="114" t="s">
        <v>47</v>
      </c>
      <c r="F47" s="114"/>
      <c r="G47" s="114"/>
      <c r="H47" s="114" t="s">
        <v>90</v>
      </c>
      <c r="I47" s="114"/>
      <c r="J47" s="114"/>
      <c r="K47" s="114" t="s">
        <v>49</v>
      </c>
      <c r="L47" s="114"/>
      <c r="M47" s="114"/>
    </row>
    <row r="48" spans="1:13" ht="30.75" customHeight="1">
      <c r="A48" s="114"/>
      <c r="B48" s="114"/>
      <c r="C48" s="114"/>
      <c r="D48" s="114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14" t="s">
        <v>91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14" t="s">
        <v>91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14" t="s">
        <v>91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14" t="s">
        <v>91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3" ht="15.75">
      <c r="A66" s="114" t="s">
        <v>60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53" t="s">
        <v>93</v>
      </c>
      <c r="B69" s="153"/>
      <c r="C69" s="153"/>
      <c r="D69" s="153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115" t="s">
        <v>96</v>
      </c>
      <c r="B71" s="115"/>
      <c r="C71" s="115"/>
      <c r="D71" s="115"/>
      <c r="E71" s="115"/>
    </row>
    <row r="72" spans="1:13" ht="15.75">
      <c r="A72" s="115"/>
      <c r="B72" s="115"/>
      <c r="C72" s="115"/>
      <c r="D72" s="115"/>
      <c r="E72" s="115"/>
      <c r="G72" s="159"/>
      <c r="H72" s="159"/>
      <c r="J72" s="159"/>
      <c r="K72" s="159"/>
      <c r="L72" s="159"/>
      <c r="M72" s="159"/>
    </row>
    <row r="73" spans="1:13" ht="15.75" customHeight="1">
      <c r="A73" s="30"/>
      <c r="B73" s="30"/>
      <c r="C73" s="30"/>
      <c r="D73" s="30"/>
      <c r="E73" s="30"/>
      <c r="G73" s="158" t="s">
        <v>38</v>
      </c>
      <c r="H73" s="158"/>
      <c r="J73" s="155" t="s">
        <v>78</v>
      </c>
      <c r="K73" s="155"/>
      <c r="L73" s="155"/>
      <c r="M73" s="155"/>
    </row>
    <row r="74" spans="1:13" ht="43.5" customHeight="1">
      <c r="A74" s="115" t="s">
        <v>95</v>
      </c>
      <c r="B74" s="115"/>
      <c r="C74" s="115"/>
      <c r="D74" s="115"/>
      <c r="E74" s="115"/>
      <c r="G74" s="159"/>
      <c r="H74" s="159"/>
      <c r="J74" s="159"/>
      <c r="K74" s="159"/>
      <c r="L74" s="159"/>
      <c r="M74" s="159"/>
    </row>
    <row r="75" spans="1:13" ht="15.75" customHeight="1">
      <c r="A75" s="115"/>
      <c r="B75" s="115"/>
      <c r="C75" s="115"/>
      <c r="D75" s="115"/>
      <c r="E75" s="115"/>
      <c r="G75" s="158" t="s">
        <v>38</v>
      </c>
      <c r="H75" s="158"/>
      <c r="J75" s="155" t="s">
        <v>78</v>
      </c>
      <c r="K75" s="155"/>
      <c r="L75" s="155"/>
      <c r="M75" s="155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2021-01-05T07:48:58Z</cp:lastPrinted>
  <dcterms:created xsi:type="dcterms:W3CDTF">2018-12-28T08:43:53Z</dcterms:created>
  <dcterms:modified xsi:type="dcterms:W3CDTF">2021-01-05T08:04:08Z</dcterms:modified>
  <cp:category/>
  <cp:version/>
  <cp:contentType/>
  <cp:contentStatus/>
</cp:coreProperties>
</file>