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  <sheet name="паспорт кредит" sheetId="3" r:id="rId3"/>
    <sheet name="звіт кредит" sheetId="4" r:id="rId4"/>
  </sheets>
  <definedNames>
    <definedName name="_xlnm.Print_Area" localSheetId="0">'паспорт'!$A$1:$G$141</definedName>
  </definedNames>
  <calcPr fullCalcOnLoad="1"/>
</workbook>
</file>

<file path=xl/sharedStrings.xml><?xml version="1.0" encoding="utf-8"?>
<sst xmlns="http://schemas.openxmlformats.org/spreadsheetml/2006/main" count="556" uniqueCount="192">
  <si>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</si>
  <si>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</si>
  <si>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</si>
  <si>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</si>
  <si>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</si>
  <si>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</si>
  <si>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</si>
  <si>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</si>
  <si>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</si>
  <si>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</si>
  <si>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</si>
  <si>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</si>
  <si>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</si>
  <si>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</si>
  <si>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</si>
  <si>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</si>
  <si>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</si>
  <si>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</si>
  <si>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</si>
  <si>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</si>
  <si>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</si>
  <si>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</si>
  <si>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</si>
  <si>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</si>
  <si>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</si>
  <si>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</si>
  <si>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</si>
  <si>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</si>
  <si>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</si>
  <si>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</si>
  <si>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</si>
  <si>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</si>
  <si>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</si>
  <si>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</si>
  <si>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</si>
  <si>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</si>
  <si>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</si>
  <si>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</si>
  <si>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</si>
  <si>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</si>
  <si>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</si>
  <si>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</si>
  <si>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</si>
  <si>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</si>
  <si>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</si>
  <si>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</si>
  <si>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</si>
  <si>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</si>
  <si>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</si>
  <si>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</si>
  <si>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</si>
  <si>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</si>
  <si>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</si>
  <si>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</si>
  <si>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</si>
  <si>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</si>
  <si>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</si>
  <si>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</si>
  <si>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</si>
  <si>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</si>
  <si>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</si>
  <si>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</si>
  <si>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</si>
  <si>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</si>
  <si>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</si>
  <si>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</si>
  <si>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</si>
  <si>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</si>
  <si>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</si>
  <si>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</si>
  <si>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</si>
  <si>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</si>
  <si>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Департамент бюджету та фінансів Житомирської міської ради</t>
  </si>
  <si>
    <t>бюджетної програми місцевого бюджету на 2018 рік</t>
  </si>
  <si>
    <t>Реалізація державних та місцевих житлових програм</t>
  </si>
  <si>
    <t>Обсяг бюджетних призначень / бюджетних асигнувань -  гривень, у тому числі загального фонду - _________ гривень та спеціального фонду - ____________ гривень.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</si>
  <si>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</si>
  <si>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>0218820</t>
  </si>
  <si>
    <t>про виконання паспорта бюджетної програми місцевого бюджету за  2018  рік</t>
  </si>
  <si>
    <t>Житомирське РУ Держмолодьжитла</t>
  </si>
  <si>
    <t>1.1.</t>
  </si>
  <si>
    <t>2.1.</t>
  </si>
  <si>
    <t>3.1.</t>
  </si>
  <si>
    <t>4.1.</t>
  </si>
  <si>
    <t>грн.</t>
  </si>
  <si>
    <t>шт.</t>
  </si>
  <si>
    <t>п.1.1./п.2.1.</t>
  </si>
  <si>
    <t>%</t>
  </si>
  <si>
    <t>розрахункові показники</t>
  </si>
  <si>
    <t>осіб</t>
  </si>
  <si>
    <t>грн</t>
  </si>
  <si>
    <t>1.2.</t>
  </si>
  <si>
    <t>0210180</t>
  </si>
  <si>
    <t>0133</t>
  </si>
  <si>
    <t>Інша діяльність у сфері державного управління</t>
  </si>
  <si>
    <t>Забезпечити депутатам матеріально-технічними засобами</t>
  </si>
  <si>
    <t>Стимулювати до активної громадської позиції та ефективної роботи трудові колективи установ, організацій та окремих громадян</t>
  </si>
  <si>
    <t>Забезпечити проведення просвітницької роботи серед населення міста</t>
  </si>
  <si>
    <t>Забезпечити зберігання документів ліквідованих підприємств міста</t>
  </si>
  <si>
    <t>Придбання послуг та товарів</t>
  </si>
  <si>
    <t>Забезпечення процесу нагородження відзнаками (нагородами, подарунками) міської ради: почесні відзнаки, годинники, бланки тощо.</t>
  </si>
  <si>
    <t>Інформування населення з питань соціальних проблем, шляхів їх подолання, розвитку сімейних форм виховання та напрямів діяльності служби у справах дітей міської ради.</t>
  </si>
  <si>
    <t>Проведення заходу до Дня усиновлення "Коли сміється дитина-посміхається небо"</t>
  </si>
  <si>
    <t>Проведення зустрічі керівництва міської ради з дітьми-сиротами та дітьми, позбавленими батьківського піклування-випускниками загальноосвітніх шкіл.</t>
  </si>
  <si>
    <t>Утримання установи (оплата енергоносіїв, заробітна плата працівників)</t>
  </si>
  <si>
    <t>«Програма забезпечення зберігання документів для соціально-правового захисту громадян у місті Житомирі на 2017-2019 роки»</t>
  </si>
  <si>
    <t>розрахунок до кошторису</t>
  </si>
  <si>
    <t>Забезпечення депутатів матеріально-технічним засобами</t>
  </si>
  <si>
    <t>Обсяг видатків на забезпечення  депутатів матеріально-технічним засобами</t>
  </si>
  <si>
    <t>Кількість проведених закупівель</t>
  </si>
  <si>
    <t>Середні видатки на оплату однієї закупівлі</t>
  </si>
  <si>
    <t>Відсоток використаних матеріально-технічних засобів</t>
  </si>
  <si>
    <t>Стимулювати до активної громадської позиції та ефективної роботи трудові колективи установ, організацій та окремих громадян.</t>
  </si>
  <si>
    <t>Обсяг видатків на забезпечення процесу нагородження відзнаками міської ради</t>
  </si>
  <si>
    <t>Кількість осіб/колективів, що нагороджені відзнаками міської ради</t>
  </si>
  <si>
    <t>особа/колектив</t>
  </si>
  <si>
    <t>журнал реєстрації</t>
  </si>
  <si>
    <t>Середні видатки на організацію  нагородження відзнакою міської ради однієї особи/колективу</t>
  </si>
  <si>
    <t>Відсоток нагороджених осіб, які стали активними партнерами міської ради</t>
  </si>
  <si>
    <t>од.</t>
  </si>
  <si>
    <t>штатний розпис</t>
  </si>
  <si>
    <t>2.2.</t>
  </si>
  <si>
    <t>книга реєстрації</t>
  </si>
  <si>
    <t>2.3.</t>
  </si>
  <si>
    <t>(п.2.3./п.2.2.)*100</t>
  </si>
  <si>
    <t>Видатки на виконання Програми за рахунок бюджету</t>
  </si>
  <si>
    <t>Кількість проведених заходів</t>
  </si>
  <si>
    <t>графік проведення заходів</t>
  </si>
  <si>
    <t>Підвищення рівня проінформованості учасників заходів усіх категорій</t>
  </si>
  <si>
    <t>план роботи</t>
  </si>
  <si>
    <t>Динаміка кількості проведених заходів та учасників заходів (порівняно з початковим показником)</t>
  </si>
  <si>
    <t>Забезпечення зберігання документів ліквідованих підприємств міста.</t>
  </si>
  <si>
    <t>Видатки на утримання установи (оплата комунальних послуг та енергоносіїв, заробітна плата працівників, оплата послуг (крім комунальних))</t>
  </si>
  <si>
    <t>Кількість штатних одиниць</t>
  </si>
  <si>
    <t>1.3.</t>
  </si>
  <si>
    <t>Площа архівосховищ</t>
  </si>
  <si>
    <t>кв. м.</t>
  </si>
  <si>
    <t>договір оренди</t>
  </si>
  <si>
    <t>Кількість справ на зберіганні</t>
  </si>
  <si>
    <t>Кількість запитів юридичних та фізичних осіб</t>
  </si>
  <si>
    <t>Кількість довідок, копій, витягів</t>
  </si>
  <si>
    <t>п.2.2./п.1.2. (2 од.)</t>
  </si>
  <si>
    <t>Відсоток осіб, які отримали довідки, у загальній кількості осіб, які звернулись</t>
  </si>
  <si>
    <t>бюджетної програми місцевого бюджету на 2019 рік (зі змінами)</t>
  </si>
  <si>
    <t>розпорядження міського голови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</si>
  <si>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</si>
  <si>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</si>
  <si>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Якісні управлінські послуги, забезпечення життєдіяльності громадян, ефективна діяльність органу місцевого самоврядування тощо.</t>
  </si>
  <si>
    <t>Залучати людей до справи і завдяки цьому нівелювати соціальне та політичне напруження, викликати у людей почуття гідності, гордості та віри в себе.</t>
  </si>
  <si>
    <t>Захист прав та інтересів дітей різних категорій, створення сприятливого середовища для їх виховання, навчання, соціального захисту, розвитку сімейних форм виховання, запобігання соціальному сирітству.</t>
  </si>
  <si>
    <t>Задоволення соціально-правових потреб громадян міста</t>
  </si>
  <si>
    <t>Департамент бюджету та фінансів міської ради</t>
  </si>
  <si>
    <t>Дата погодження</t>
  </si>
  <si>
    <t>М. П.</t>
  </si>
  <si>
    <t>Мета бюджетної програми: 1)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влади; 2) забезпечення діяльності комунальної установи, 3) створення належних умов для зберігання документів ліквідованих підприємств міста; 4) забезпечення реалізації державної політики щодо захисту прав та інтересів дітей різних категорій.</t>
  </si>
  <si>
    <t>0200000</t>
  </si>
  <si>
    <t>0210000</t>
  </si>
  <si>
    <t>гривень</t>
  </si>
  <si>
    <t>№ з/п</t>
  </si>
  <si>
    <t>рішення міської ради від 18.12.2018  № 1297 (зі змінами від 24.07.2019 р.)</t>
  </si>
  <si>
    <t>"Програма забезпечення та захисту прав дітей Житомирської міської об'єднаної територіальної громади на 2019-2021 роки»</t>
  </si>
  <si>
    <t>Превентивна робота щодо запобігання соціальному сирітству, подолання бездоглядності, безпритульності серед дітей та жорстокого поводження з ними</t>
  </si>
  <si>
    <t>Придбання речей першої необхідності (одяг, взуття, засобів особистої гігієни тощо) дітям, які перебувають у палатах для термінового влаштування</t>
  </si>
  <si>
    <t>Кількість дітей, які перебувають у палатах для термінового влаштування</t>
  </si>
  <si>
    <t>статистичні дані Управління охорони здоров'я Житомирської міської ради</t>
  </si>
  <si>
    <t>Середні витрати на одну дитину</t>
  </si>
  <si>
    <t>Питома вага дітей, які будуть забезпечені речами першої необхідності під час перебування у палатах для термінового влаштування</t>
  </si>
  <si>
    <t>планові показники відносно до фактичних показників</t>
  </si>
  <si>
    <t/>
  </si>
  <si>
    <t>Директор департаменту</t>
  </si>
  <si>
    <t>Д.А.Прохорчук</t>
  </si>
  <si>
    <t>Наказ Міністерства фінансів України</t>
  </si>
  <si>
    <t>(у редакції наказу Міністерства фінансів України</t>
  </si>
  <si>
    <t>розпорядника</t>
  </si>
  <si>
    <t>рішення міської ради від 18.12.2018  № 1297 (зі змінами від 18.12.2019 р.)</t>
  </si>
  <si>
    <t>Кількість запитів на одного фахового спеціаліста</t>
  </si>
  <si>
    <t>рішення міської ради від 18.12.2018  № 1297 (зі змінами 18.12.19.)</t>
  </si>
  <si>
    <t>Підстави для виконання бюджетної програми: рішення Житомирської міської ради від 18.12.2017 р. №879 Міська цільова програма «Ефективна влада. Конкурентне місто» Житомирської міської об'єднаної територіальної громади на 2018-2020 роки» (зі змінами), рішення Житомирської міської ради від 09.03.2017 р. №570 "Програма забезпечення зберігання документів для соціально-правового захисту громадян у місті Житомирі на 2017-2019 роки» (зі змінами), рішення Житомирської міської ради від 18.12.2018 р. №1263 "Програма забезпечення та захисту прав дітей Житомирської міської об'єднаної територіальної громади на 2019-2021 роки» (зі змінами),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(зі змінами), Концепція інтегрованого розвитку м. Житомир до 2030 року.</t>
  </si>
  <si>
    <t>Міська цільова програма «Ефективна влада. Конкурентне місто» Житомирської міської об'єднаної територіальної громади на 2018-2020 роки» (зі змінами)</t>
  </si>
  <si>
    <t>Технічний супровід впровадження ISO 372121</t>
  </si>
  <si>
    <t>Придбання та впровадження ISO 372121</t>
  </si>
  <si>
    <t>Обсяг видатків на здійснення технічного супроводу</t>
  </si>
  <si>
    <t>Кількість проведених технічних наглядів за системою управління якістю відповідно до ліцензійної угоди</t>
  </si>
  <si>
    <t>ліцензійна угода</t>
  </si>
  <si>
    <t>Середня вартість проведення одного  технічного нагляду</t>
  </si>
  <si>
    <t xml:space="preserve">Відсоток зменшення виявлених невідповідностей по основним процесам щодо надання послуг </t>
  </si>
  <si>
    <t>26 серпня 2014 року № 836</t>
  </si>
  <si>
    <t>від 29 грудня 2018 року № 1209)</t>
  </si>
  <si>
    <t>Обсяг бюджетних призначень / бюджетних асигнувань - 786 759,53  гривень, у тому числі загального фонду - 786 759,53 гривень та спеціального фонду - 0,0 гривень.</t>
  </si>
  <si>
    <t>В.о. міського голови</t>
  </si>
  <si>
    <t>С.Г.Ольшанська</t>
  </si>
  <si>
    <r>
      <rPr>
        <u val="single"/>
        <sz val="12"/>
        <color indexed="8"/>
        <rFont val="Times New Roman"/>
        <family val="1"/>
      </rPr>
      <t>27.12.2019.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>1302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</si>
</sst>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185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 quotePrefix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 horizontal="center" vertical="center" wrapText="1"/>
    </xf>
    <xf numFmtId="185" fontId="3" fillId="0" borderId="15" xfId="0" applyNumberFormat="1" applyFont="1" applyBorder="1" applyAlignment="1">
      <alignment horizontal="center" vertical="center" wrapText="1"/>
    </xf>
    <xf numFmtId="185" fontId="11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28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selection activeCell="G20" sqref="G20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5:7" ht="15.75">
      <c r="E1" s="43" t="s">
        <v>0</v>
      </c>
      <c r="F1" s="43"/>
      <c r="G1" s="44"/>
    </row>
    <row r="2" spans="5:7" ht="15.75">
      <c r="E2" s="43" t="s">
        <v>171</v>
      </c>
      <c r="F2" s="43"/>
      <c r="G2" s="44"/>
    </row>
    <row r="3" spans="5:7" ht="15.75">
      <c r="E3" s="43" t="s">
        <v>186</v>
      </c>
      <c r="F3" s="43"/>
      <c r="G3" s="44"/>
    </row>
    <row r="4" spans="5:7" ht="15.75">
      <c r="E4" s="43" t="s">
        <v>172</v>
      </c>
      <c r="F4" s="43"/>
      <c r="G4" s="44"/>
    </row>
    <row r="5" spans="5:7" ht="15.75">
      <c r="E5" s="43" t="s">
        <v>187</v>
      </c>
      <c r="F5" s="43"/>
      <c r="G5" s="44"/>
    </row>
    <row r="8" spans="5:7" ht="15">
      <c r="E8" s="61" t="s">
        <v>0</v>
      </c>
      <c r="F8" s="62"/>
      <c r="G8" s="62"/>
    </row>
    <row r="9" spans="5:7" ht="15.75">
      <c r="E9" s="3"/>
      <c r="F9" s="43" t="s">
        <v>1</v>
      </c>
      <c r="G9" s="42"/>
    </row>
    <row r="10" spans="5:7" ht="15.75">
      <c r="E10" s="63" t="s">
        <v>144</v>
      </c>
      <c r="F10" s="63"/>
      <c r="G10" s="63"/>
    </row>
    <row r="11" spans="5:7" ht="15.75">
      <c r="E11" s="45"/>
      <c r="F11" s="43" t="s">
        <v>173</v>
      </c>
      <c r="G11" s="45"/>
    </row>
    <row r="12" spans="1:7" ht="15.75">
      <c r="A12" s="1"/>
      <c r="E12" s="75" t="s">
        <v>71</v>
      </c>
      <c r="F12" s="75"/>
      <c r="G12" s="75"/>
    </row>
    <row r="13" spans="1:7" ht="15.75">
      <c r="A13" s="1"/>
      <c r="E13" s="77" t="s">
        <v>2</v>
      </c>
      <c r="F13" s="77"/>
      <c r="G13" s="77"/>
    </row>
    <row r="14" spans="1:7" ht="15.75">
      <c r="A14" s="1"/>
      <c r="B14" s="1"/>
      <c r="E14" s="61" t="s">
        <v>191</v>
      </c>
      <c r="F14" s="61"/>
      <c r="G14" s="61"/>
    </row>
    <row r="15" spans="1:7" ht="15" customHeight="1">
      <c r="A15" s="1"/>
      <c r="E15" s="80"/>
      <c r="F15" s="80"/>
      <c r="G15" s="80"/>
    </row>
    <row r="17" spans="1:7" ht="15.75">
      <c r="A17" s="83" t="s">
        <v>6</v>
      </c>
      <c r="B17" s="83"/>
      <c r="C17" s="83"/>
      <c r="D17" s="83"/>
      <c r="E17" s="83"/>
      <c r="F17" s="83"/>
      <c r="G17" s="83"/>
    </row>
    <row r="18" spans="1:7" ht="15.75">
      <c r="A18" s="83" t="s">
        <v>143</v>
      </c>
      <c r="B18" s="83"/>
      <c r="C18" s="83"/>
      <c r="D18" s="83"/>
      <c r="E18" s="83"/>
      <c r="F18" s="83"/>
      <c r="G18" s="83"/>
    </row>
    <row r="21" spans="1:7" ht="15.75">
      <c r="A21" s="61" t="s">
        <v>7</v>
      </c>
      <c r="B21" s="17" t="s">
        <v>155</v>
      </c>
      <c r="C21" s="61"/>
      <c r="D21" s="79" t="s">
        <v>71</v>
      </c>
      <c r="E21" s="79"/>
      <c r="F21" s="79"/>
      <c r="G21" s="79"/>
    </row>
    <row r="22" spans="1:7" ht="15">
      <c r="A22" s="61"/>
      <c r="B22" s="8" t="s">
        <v>8</v>
      </c>
      <c r="C22" s="61"/>
      <c r="D22" s="81" t="s">
        <v>48</v>
      </c>
      <c r="E22" s="81"/>
      <c r="F22" s="81"/>
      <c r="G22" s="81"/>
    </row>
    <row r="23" spans="1:7" ht="15.75">
      <c r="A23" s="61" t="s">
        <v>9</v>
      </c>
      <c r="B23" s="17" t="s">
        <v>156</v>
      </c>
      <c r="C23" s="61"/>
      <c r="D23" s="79" t="s">
        <v>71</v>
      </c>
      <c r="E23" s="79"/>
      <c r="F23" s="79"/>
      <c r="G23" s="79"/>
    </row>
    <row r="24" spans="1:7" ht="15">
      <c r="A24" s="61"/>
      <c r="B24" s="8" t="s">
        <v>8</v>
      </c>
      <c r="C24" s="61"/>
      <c r="D24" s="77" t="s">
        <v>47</v>
      </c>
      <c r="E24" s="77"/>
      <c r="F24" s="77"/>
      <c r="G24" s="77"/>
    </row>
    <row r="25" spans="1:7" ht="15.75">
      <c r="A25" s="61" t="s">
        <v>10</v>
      </c>
      <c r="B25" s="17" t="s">
        <v>92</v>
      </c>
      <c r="C25" s="17" t="s">
        <v>93</v>
      </c>
      <c r="D25" s="79" t="s">
        <v>94</v>
      </c>
      <c r="E25" s="79"/>
      <c r="F25" s="79"/>
      <c r="G25" s="79"/>
    </row>
    <row r="26" spans="1:7" ht="15">
      <c r="A26" s="61"/>
      <c r="B26" s="9" t="s">
        <v>8</v>
      </c>
      <c r="C26" s="9" t="s">
        <v>11</v>
      </c>
      <c r="D26" s="81" t="s">
        <v>49</v>
      </c>
      <c r="E26" s="81"/>
      <c r="F26" s="81"/>
      <c r="G26" s="81"/>
    </row>
    <row r="27" spans="1:7" ht="42" customHeight="1">
      <c r="A27" s="3" t="s">
        <v>12</v>
      </c>
      <c r="B27" s="78" t="s">
        <v>188</v>
      </c>
      <c r="C27" s="78"/>
      <c r="D27" s="78"/>
      <c r="E27" s="78"/>
      <c r="F27" s="78"/>
      <c r="G27" s="78"/>
    </row>
    <row r="28" spans="1:7" ht="143.25" customHeight="1">
      <c r="A28" s="3" t="s">
        <v>13</v>
      </c>
      <c r="B28" s="78" t="s">
        <v>177</v>
      </c>
      <c r="C28" s="78"/>
      <c r="D28" s="78"/>
      <c r="E28" s="78"/>
      <c r="F28" s="78"/>
      <c r="G28" s="78"/>
    </row>
    <row r="29" spans="1:7" ht="27" customHeight="1">
      <c r="A29" s="3" t="s">
        <v>15</v>
      </c>
      <c r="B29" s="78" t="s">
        <v>145</v>
      </c>
      <c r="C29" s="78"/>
      <c r="D29" s="78"/>
      <c r="E29" s="78"/>
      <c r="F29" s="78"/>
      <c r="G29" s="78"/>
    </row>
    <row r="30" spans="1:7" ht="27" customHeight="1">
      <c r="A30" s="10" t="s">
        <v>158</v>
      </c>
      <c r="B30" s="76" t="s">
        <v>146</v>
      </c>
      <c r="C30" s="76"/>
      <c r="D30" s="76"/>
      <c r="E30" s="76"/>
      <c r="F30" s="76"/>
      <c r="G30" s="76"/>
    </row>
    <row r="31" spans="1:7" ht="49.5" customHeight="1">
      <c r="A31" s="10" t="s">
        <v>7</v>
      </c>
      <c r="B31" s="69" t="s">
        <v>147</v>
      </c>
      <c r="C31" s="69"/>
      <c r="D31" s="69"/>
      <c r="E31" s="69"/>
      <c r="F31" s="69"/>
      <c r="G31" s="69"/>
    </row>
    <row r="32" spans="1:7" ht="39.75" customHeight="1">
      <c r="A32" s="10" t="s">
        <v>9</v>
      </c>
      <c r="B32" s="69" t="s">
        <v>148</v>
      </c>
      <c r="C32" s="69"/>
      <c r="D32" s="69"/>
      <c r="E32" s="69"/>
      <c r="F32" s="69"/>
      <c r="G32" s="69"/>
    </row>
    <row r="33" spans="1:7" ht="40.5" customHeight="1">
      <c r="A33" s="10" t="s">
        <v>10</v>
      </c>
      <c r="B33" s="69" t="s">
        <v>149</v>
      </c>
      <c r="C33" s="69"/>
      <c r="D33" s="69"/>
      <c r="E33" s="69"/>
      <c r="F33" s="69"/>
      <c r="G33" s="69"/>
    </row>
    <row r="34" spans="1:7" ht="27" customHeight="1">
      <c r="A34" s="10" t="s">
        <v>12</v>
      </c>
      <c r="B34" s="69" t="s">
        <v>150</v>
      </c>
      <c r="C34" s="69"/>
      <c r="D34" s="69"/>
      <c r="E34" s="69"/>
      <c r="F34" s="69"/>
      <c r="G34" s="69"/>
    </row>
    <row r="35" spans="1:7" ht="21" customHeight="1">
      <c r="A35" s="3"/>
      <c r="B35" s="29"/>
      <c r="C35" s="29"/>
      <c r="D35" s="29"/>
      <c r="E35" s="29"/>
      <c r="F35" s="29"/>
      <c r="G35" s="29"/>
    </row>
    <row r="36" spans="1:7" ht="66.75" customHeight="1">
      <c r="A36" s="3" t="s">
        <v>17</v>
      </c>
      <c r="B36" s="78" t="s">
        <v>154</v>
      </c>
      <c r="C36" s="78"/>
      <c r="D36" s="78"/>
      <c r="E36" s="78"/>
      <c r="F36" s="78"/>
      <c r="G36" s="78"/>
    </row>
    <row r="37" spans="1:4" ht="31.5" customHeight="1">
      <c r="A37" s="3" t="s">
        <v>21</v>
      </c>
      <c r="B37" s="82" t="s">
        <v>18</v>
      </c>
      <c r="C37" s="82"/>
      <c r="D37" s="82"/>
    </row>
    <row r="38" ht="15.75">
      <c r="A38" s="4"/>
    </row>
    <row r="39" spans="1:7" ht="15.75">
      <c r="A39" s="10" t="s">
        <v>158</v>
      </c>
      <c r="B39" s="76" t="s">
        <v>20</v>
      </c>
      <c r="C39" s="76"/>
      <c r="D39" s="76"/>
      <c r="E39" s="76"/>
      <c r="F39" s="76"/>
      <c r="G39" s="76"/>
    </row>
    <row r="40" spans="1:7" ht="21.75" customHeight="1">
      <c r="A40" s="10" t="s">
        <v>7</v>
      </c>
      <c r="B40" s="69" t="s">
        <v>95</v>
      </c>
      <c r="C40" s="69"/>
      <c r="D40" s="69"/>
      <c r="E40" s="69"/>
      <c r="F40" s="69"/>
      <c r="G40" s="69"/>
    </row>
    <row r="41" spans="1:7" ht="21.75" customHeight="1">
      <c r="A41" s="10" t="s">
        <v>9</v>
      </c>
      <c r="B41" s="69" t="s">
        <v>96</v>
      </c>
      <c r="C41" s="69"/>
      <c r="D41" s="69"/>
      <c r="E41" s="69"/>
      <c r="F41" s="69"/>
      <c r="G41" s="69"/>
    </row>
    <row r="42" spans="1:7" ht="21.75" customHeight="1">
      <c r="A42" s="10" t="s">
        <v>10</v>
      </c>
      <c r="B42" s="69" t="s">
        <v>97</v>
      </c>
      <c r="C42" s="69"/>
      <c r="D42" s="69"/>
      <c r="E42" s="69"/>
      <c r="F42" s="69"/>
      <c r="G42" s="69"/>
    </row>
    <row r="43" spans="1:7" ht="24" customHeight="1">
      <c r="A43" s="10" t="s">
        <v>12</v>
      </c>
      <c r="B43" s="72" t="s">
        <v>98</v>
      </c>
      <c r="C43" s="73"/>
      <c r="D43" s="73"/>
      <c r="E43" s="73"/>
      <c r="F43" s="73"/>
      <c r="G43" s="74"/>
    </row>
    <row r="44" spans="1:7" ht="36" customHeight="1">
      <c r="A44" s="10" t="s">
        <v>13</v>
      </c>
      <c r="B44" s="72" t="s">
        <v>161</v>
      </c>
      <c r="C44" s="73"/>
      <c r="D44" s="73"/>
      <c r="E44" s="73"/>
      <c r="F44" s="73"/>
      <c r="G44" s="74"/>
    </row>
    <row r="45" spans="1:7" ht="19.5" customHeight="1">
      <c r="A45" s="10" t="s">
        <v>15</v>
      </c>
      <c r="B45" s="72" t="s">
        <v>180</v>
      </c>
      <c r="C45" s="73"/>
      <c r="D45" s="73"/>
      <c r="E45" s="73"/>
      <c r="F45" s="73"/>
      <c r="G45" s="74"/>
    </row>
    <row r="46" ht="15.75">
      <c r="A46" s="4"/>
    </row>
    <row r="47" spans="1:7" ht="15.75">
      <c r="A47" s="61" t="s">
        <v>29</v>
      </c>
      <c r="B47" s="78" t="s">
        <v>22</v>
      </c>
      <c r="C47" s="78"/>
      <c r="D47" s="78"/>
      <c r="E47" s="78"/>
      <c r="F47" s="78"/>
      <c r="G47" s="78"/>
    </row>
    <row r="48" spans="1:6" ht="15.75">
      <c r="A48" s="61"/>
      <c r="B48" s="1"/>
      <c r="F48" s="5" t="s">
        <v>157</v>
      </c>
    </row>
    <row r="49" ht="15.75">
      <c r="A49" s="4"/>
    </row>
    <row r="50" spans="1:6" ht="47.25">
      <c r="A50" s="10" t="s">
        <v>158</v>
      </c>
      <c r="B50" s="10" t="s">
        <v>24</v>
      </c>
      <c r="C50" s="10" t="s">
        <v>25</v>
      </c>
      <c r="D50" s="70" t="s">
        <v>26</v>
      </c>
      <c r="E50" s="71"/>
      <c r="F50" s="10" t="s">
        <v>28</v>
      </c>
    </row>
    <row r="51" spans="1:6" ht="15.75">
      <c r="A51" s="10">
        <v>1</v>
      </c>
      <c r="B51" s="10">
        <v>2</v>
      </c>
      <c r="C51" s="10">
        <v>3</v>
      </c>
      <c r="D51" s="70">
        <v>4</v>
      </c>
      <c r="E51" s="71"/>
      <c r="F51" s="10">
        <v>5</v>
      </c>
    </row>
    <row r="52" spans="1:6" ht="44.25" customHeight="1">
      <c r="A52" s="10" t="s">
        <v>7</v>
      </c>
      <c r="B52" s="27" t="s">
        <v>99</v>
      </c>
      <c r="C52" s="103">
        <f>116000-62545.37</f>
        <v>53454.63</v>
      </c>
      <c r="D52" s="109">
        <v>0</v>
      </c>
      <c r="E52" s="108"/>
      <c r="F52" s="56">
        <f aca="true" t="shared" si="0" ref="F52:F59">C52+D52</f>
        <v>53454.63</v>
      </c>
    </row>
    <row r="53" spans="1:6" ht="176.25" customHeight="1">
      <c r="A53" s="10" t="s">
        <v>9</v>
      </c>
      <c r="B53" s="27" t="s">
        <v>100</v>
      </c>
      <c r="C53" s="103">
        <f>140100-25200</f>
        <v>114900</v>
      </c>
      <c r="D53" s="109">
        <v>0</v>
      </c>
      <c r="E53" s="108"/>
      <c r="F53" s="56">
        <f t="shared" si="0"/>
        <v>114900</v>
      </c>
    </row>
    <row r="54" spans="1:6" ht="167.25" customHeight="1">
      <c r="A54" s="10" t="s">
        <v>10</v>
      </c>
      <c r="B54" s="27" t="s">
        <v>101</v>
      </c>
      <c r="C54" s="103">
        <v>10000</v>
      </c>
      <c r="D54" s="109">
        <v>0</v>
      </c>
      <c r="E54" s="108"/>
      <c r="F54" s="56">
        <f t="shared" si="0"/>
        <v>10000</v>
      </c>
    </row>
    <row r="55" spans="1:6" ht="78.75">
      <c r="A55" s="10" t="s">
        <v>12</v>
      </c>
      <c r="B55" s="23" t="s">
        <v>102</v>
      </c>
      <c r="C55" s="106">
        <v>5000</v>
      </c>
      <c r="D55" s="107">
        <v>0</v>
      </c>
      <c r="E55" s="108"/>
      <c r="F55" s="56">
        <f t="shared" si="0"/>
        <v>5000</v>
      </c>
    </row>
    <row r="56" spans="1:6" ht="174.75" customHeight="1">
      <c r="A56" s="10" t="s">
        <v>13</v>
      </c>
      <c r="B56" s="27" t="s">
        <v>103</v>
      </c>
      <c r="C56" s="106">
        <v>15000</v>
      </c>
      <c r="D56" s="107">
        <v>0</v>
      </c>
      <c r="E56" s="108"/>
      <c r="F56" s="56">
        <f t="shared" si="0"/>
        <v>15000</v>
      </c>
    </row>
    <row r="57" spans="1:6" ht="108" customHeight="1">
      <c r="A57" s="10" t="s">
        <v>15</v>
      </c>
      <c r="B57" s="27" t="s">
        <v>104</v>
      </c>
      <c r="C57" s="103">
        <f>566711.83-455.91-192.69-112.05</f>
        <v>565951.1799999999</v>
      </c>
      <c r="D57" s="104">
        <v>0</v>
      </c>
      <c r="E57" s="105"/>
      <c r="F57" s="56">
        <f t="shared" si="0"/>
        <v>565951.1799999999</v>
      </c>
    </row>
    <row r="58" spans="1:6" ht="159.75" customHeight="1">
      <c r="A58" s="10" t="s">
        <v>17</v>
      </c>
      <c r="B58" s="38" t="s">
        <v>162</v>
      </c>
      <c r="C58" s="103">
        <f>10000-3692.28</f>
        <v>6307.719999999999</v>
      </c>
      <c r="D58" s="104">
        <v>0</v>
      </c>
      <c r="E58" s="105"/>
      <c r="F58" s="56">
        <f>C58+D58</f>
        <v>6307.719999999999</v>
      </c>
    </row>
    <row r="59" spans="1:6" ht="55.5" customHeight="1">
      <c r="A59" s="10" t="s">
        <v>21</v>
      </c>
      <c r="B59" s="38" t="s">
        <v>179</v>
      </c>
      <c r="C59" s="103">
        <v>16146</v>
      </c>
      <c r="D59" s="104">
        <v>0</v>
      </c>
      <c r="E59" s="105"/>
      <c r="F59" s="56">
        <f t="shared" si="0"/>
        <v>16146</v>
      </c>
    </row>
    <row r="60" spans="1:6" ht="15.75">
      <c r="A60" s="76" t="s">
        <v>28</v>
      </c>
      <c r="B60" s="76"/>
      <c r="C60" s="18">
        <f>SUM(C52:C59)</f>
        <v>786759.5299999999</v>
      </c>
      <c r="D60" s="67">
        <f>SUM(D52:D57)</f>
        <v>0</v>
      </c>
      <c r="E60" s="68"/>
      <c r="F60" s="18">
        <f>SUM(F52:F59)</f>
        <v>786759.5299999999</v>
      </c>
    </row>
    <row r="61" ht="15.75">
      <c r="A61" s="4"/>
    </row>
    <row r="62" spans="1:7" ht="15.75">
      <c r="A62" s="61" t="s">
        <v>29</v>
      </c>
      <c r="B62" s="78" t="s">
        <v>30</v>
      </c>
      <c r="C62" s="78"/>
      <c r="D62" s="78"/>
      <c r="E62" s="78"/>
      <c r="F62" s="78"/>
      <c r="G62" s="78"/>
    </row>
    <row r="63" spans="1:5" ht="15.75">
      <c r="A63" s="61"/>
      <c r="B63" s="1"/>
      <c r="E63" s="5" t="s">
        <v>157</v>
      </c>
    </row>
    <row r="64" spans="1:5" ht="68.25" customHeight="1">
      <c r="A64" s="10" t="s">
        <v>158</v>
      </c>
      <c r="B64" s="31" t="s">
        <v>31</v>
      </c>
      <c r="C64" s="10" t="s">
        <v>25</v>
      </c>
      <c r="D64" s="10" t="s">
        <v>26</v>
      </c>
      <c r="E64" s="10" t="s">
        <v>28</v>
      </c>
    </row>
    <row r="65" spans="1:5" ht="15.75">
      <c r="A65" s="35">
        <v>1</v>
      </c>
      <c r="B65" s="31">
        <v>2</v>
      </c>
      <c r="C65" s="10">
        <v>3</v>
      </c>
      <c r="D65" s="10">
        <v>4</v>
      </c>
      <c r="E65" s="10">
        <v>5</v>
      </c>
    </row>
    <row r="66" spans="1:5" ht="148.5" customHeight="1">
      <c r="A66" s="36" t="s">
        <v>7</v>
      </c>
      <c r="B66" s="37" t="s">
        <v>178</v>
      </c>
      <c r="C66" s="54">
        <f>1007100-495000-35000-27000-25200-62545.37-190000-4000+16146</f>
        <v>184500.63</v>
      </c>
      <c r="D66" s="54">
        <v>0</v>
      </c>
      <c r="E66" s="18">
        <f>C66+D66</f>
        <v>184500.63</v>
      </c>
    </row>
    <row r="67" spans="1:7" ht="141.75">
      <c r="A67" s="36" t="s">
        <v>9</v>
      </c>
      <c r="B67" s="32" t="s">
        <v>105</v>
      </c>
      <c r="C67" s="103">
        <f>566711.83-455.91-192.69-112.05</f>
        <v>565951.1799999999</v>
      </c>
      <c r="D67" s="103">
        <v>0</v>
      </c>
      <c r="E67" s="56">
        <f>C67+D67</f>
        <v>565951.1799999999</v>
      </c>
      <c r="G67" s="41" t="s">
        <v>168</v>
      </c>
    </row>
    <row r="68" spans="1:5" ht="126">
      <c r="A68" s="36" t="s">
        <v>10</v>
      </c>
      <c r="B68" s="37" t="s">
        <v>160</v>
      </c>
      <c r="C68" s="103">
        <f>30000+10000-3692.28</f>
        <v>36307.72</v>
      </c>
      <c r="D68" s="103">
        <v>0</v>
      </c>
      <c r="E68" s="56">
        <f>C68+D68</f>
        <v>36307.72</v>
      </c>
    </row>
    <row r="69" spans="1:5" ht="15.75">
      <c r="A69" s="33"/>
      <c r="B69" s="34" t="s">
        <v>28</v>
      </c>
      <c r="C69" s="18">
        <f>SUM(C66:C68)</f>
        <v>786759.5299999999</v>
      </c>
      <c r="D69" s="18">
        <f>SUM(D66:D68)</f>
        <v>0</v>
      </c>
      <c r="E69" s="18">
        <f>SUM(E66:E68)</f>
        <v>786759.5299999999</v>
      </c>
    </row>
    <row r="70" ht="15.75">
      <c r="A70" s="4"/>
    </row>
    <row r="71" spans="1:7" ht="15.75">
      <c r="A71" s="3" t="s">
        <v>32</v>
      </c>
      <c r="B71" s="78" t="s">
        <v>33</v>
      </c>
      <c r="C71" s="78"/>
      <c r="D71" s="78"/>
      <c r="E71" s="78"/>
      <c r="F71" s="78"/>
      <c r="G71" s="78"/>
    </row>
    <row r="72" ht="15.75">
      <c r="A72" s="4"/>
    </row>
    <row r="73" spans="1:7" ht="46.5" customHeight="1">
      <c r="A73" s="10" t="s">
        <v>158</v>
      </c>
      <c r="B73" s="10" t="s">
        <v>34</v>
      </c>
      <c r="C73" s="10" t="s">
        <v>35</v>
      </c>
      <c r="D73" s="10" t="s">
        <v>36</v>
      </c>
      <c r="E73" s="10" t="s">
        <v>25</v>
      </c>
      <c r="F73" s="10" t="s">
        <v>26</v>
      </c>
      <c r="G73" s="10" t="s">
        <v>28</v>
      </c>
    </row>
    <row r="74" spans="1:7" ht="15.75">
      <c r="A74" s="10">
        <v>1</v>
      </c>
      <c r="B74" s="10">
        <v>2</v>
      </c>
      <c r="C74" s="10">
        <v>3</v>
      </c>
      <c r="D74" s="10">
        <v>4</v>
      </c>
      <c r="E74" s="10">
        <v>5</v>
      </c>
      <c r="F74" s="10">
        <v>6</v>
      </c>
      <c r="G74" s="10">
        <v>7</v>
      </c>
    </row>
    <row r="75" spans="1:7" ht="25.5" customHeight="1">
      <c r="A75" s="20" t="s">
        <v>7</v>
      </c>
      <c r="B75" s="64" t="s">
        <v>107</v>
      </c>
      <c r="C75" s="65"/>
      <c r="D75" s="65"/>
      <c r="E75" s="65"/>
      <c r="F75" s="65"/>
      <c r="G75" s="66"/>
    </row>
    <row r="76" spans="1:7" ht="15.75">
      <c r="A76" s="10">
        <v>1</v>
      </c>
      <c r="B76" s="11" t="s">
        <v>37</v>
      </c>
      <c r="C76" s="10"/>
      <c r="D76" s="10"/>
      <c r="E76" s="10"/>
      <c r="F76" s="10"/>
      <c r="G76" s="10"/>
    </row>
    <row r="77" spans="1:7" ht="78.75">
      <c r="A77" s="10" t="s">
        <v>80</v>
      </c>
      <c r="B77" s="24" t="s">
        <v>108</v>
      </c>
      <c r="C77" s="28" t="s">
        <v>84</v>
      </c>
      <c r="D77" s="39" t="s">
        <v>176</v>
      </c>
      <c r="E77" s="56">
        <f>116000-62545.37</f>
        <v>53454.63</v>
      </c>
      <c r="F77" s="56">
        <v>0</v>
      </c>
      <c r="G77" s="56">
        <f>E77+F77</f>
        <v>53454.63</v>
      </c>
    </row>
    <row r="78" spans="1:7" ht="15.75">
      <c r="A78" s="10">
        <v>2</v>
      </c>
      <c r="B78" s="11" t="s">
        <v>38</v>
      </c>
      <c r="C78" s="10"/>
      <c r="D78" s="10"/>
      <c r="E78" s="10"/>
      <c r="F78" s="10"/>
      <c r="G78" s="10"/>
    </row>
    <row r="79" spans="1:7" ht="47.25">
      <c r="A79" s="10" t="s">
        <v>81</v>
      </c>
      <c r="B79" s="47" t="s">
        <v>109</v>
      </c>
      <c r="C79" s="28" t="s">
        <v>85</v>
      </c>
      <c r="D79" s="28" t="s">
        <v>106</v>
      </c>
      <c r="E79" s="10">
        <v>8</v>
      </c>
      <c r="F79" s="10">
        <v>0</v>
      </c>
      <c r="G79" s="10">
        <f>E79+F79</f>
        <v>8</v>
      </c>
    </row>
    <row r="80" spans="1:7" ht="15.75">
      <c r="A80" s="10">
        <v>3</v>
      </c>
      <c r="B80" s="11" t="s">
        <v>39</v>
      </c>
      <c r="C80" s="10"/>
      <c r="D80" s="10"/>
      <c r="E80" s="10"/>
      <c r="F80" s="10"/>
      <c r="G80" s="10"/>
    </row>
    <row r="81" spans="1:7" ht="47.25">
      <c r="A81" s="10" t="s">
        <v>82</v>
      </c>
      <c r="B81" s="46" t="s">
        <v>110</v>
      </c>
      <c r="C81" s="28" t="s">
        <v>90</v>
      </c>
      <c r="D81" s="28" t="s">
        <v>86</v>
      </c>
      <c r="E81" s="18">
        <v>6681.83</v>
      </c>
      <c r="F81" s="18">
        <v>0</v>
      </c>
      <c r="G81" s="18">
        <f>E81+F81</f>
        <v>6681.83</v>
      </c>
    </row>
    <row r="82" spans="1:7" ht="15.75">
      <c r="A82" s="10">
        <v>4</v>
      </c>
      <c r="B82" s="11" t="s">
        <v>40</v>
      </c>
      <c r="C82" s="10"/>
      <c r="D82" s="10"/>
      <c r="E82" s="10"/>
      <c r="F82" s="10"/>
      <c r="G82" s="10"/>
    </row>
    <row r="83" spans="1:8" ht="63">
      <c r="A83" s="10" t="s">
        <v>83</v>
      </c>
      <c r="B83" s="24" t="s">
        <v>111</v>
      </c>
      <c r="C83" s="28" t="s">
        <v>87</v>
      </c>
      <c r="D83" s="28" t="s">
        <v>88</v>
      </c>
      <c r="E83" s="25">
        <v>85</v>
      </c>
      <c r="F83" s="25">
        <v>0</v>
      </c>
      <c r="G83" s="25">
        <f>E83+F83</f>
        <v>85</v>
      </c>
      <c r="H83" s="4"/>
    </row>
    <row r="84" spans="1:8" ht="30.75" customHeight="1">
      <c r="A84" s="20" t="s">
        <v>9</v>
      </c>
      <c r="B84" s="64" t="s">
        <v>112</v>
      </c>
      <c r="C84" s="65"/>
      <c r="D84" s="65"/>
      <c r="E84" s="65"/>
      <c r="F84" s="65"/>
      <c r="G84" s="66"/>
      <c r="H84" s="4"/>
    </row>
    <row r="85" spans="1:8" ht="15.75">
      <c r="A85" s="10">
        <v>1</v>
      </c>
      <c r="B85" s="11" t="s">
        <v>37</v>
      </c>
      <c r="C85" s="10"/>
      <c r="D85" s="10"/>
      <c r="E85" s="10"/>
      <c r="F85" s="10"/>
      <c r="G85" s="10"/>
      <c r="H85" s="4"/>
    </row>
    <row r="86" spans="1:8" ht="94.5">
      <c r="A86" s="10" t="s">
        <v>80</v>
      </c>
      <c r="B86" s="24" t="s">
        <v>113</v>
      </c>
      <c r="C86" s="28" t="s">
        <v>84</v>
      </c>
      <c r="D86" s="39" t="s">
        <v>174</v>
      </c>
      <c r="E86" s="56">
        <f>140100-25200</f>
        <v>114900</v>
      </c>
      <c r="F86" s="56">
        <v>0</v>
      </c>
      <c r="G86" s="56">
        <f>E86+F86</f>
        <v>114900</v>
      </c>
      <c r="H86" s="4"/>
    </row>
    <row r="87" spans="1:8" ht="15.75">
      <c r="A87" s="10">
        <v>2</v>
      </c>
      <c r="B87" s="11" t="s">
        <v>38</v>
      </c>
      <c r="C87" s="10"/>
      <c r="D87" s="10"/>
      <c r="E87" s="10"/>
      <c r="F87" s="10"/>
      <c r="G87" s="10"/>
      <c r="H87" s="4"/>
    </row>
    <row r="88" spans="1:8" ht="78.75">
      <c r="A88" s="10" t="s">
        <v>81</v>
      </c>
      <c r="B88" s="24" t="s">
        <v>114</v>
      </c>
      <c r="C88" s="28" t="s">
        <v>115</v>
      </c>
      <c r="D88" s="28" t="s">
        <v>116</v>
      </c>
      <c r="E88" s="55">
        <v>39</v>
      </c>
      <c r="F88" s="55">
        <v>0</v>
      </c>
      <c r="G88" s="55">
        <f>E88+F88</f>
        <v>39</v>
      </c>
      <c r="H88" s="4"/>
    </row>
    <row r="89" spans="1:8" ht="15.75">
      <c r="A89" s="10">
        <v>3</v>
      </c>
      <c r="B89" s="11" t="s">
        <v>39</v>
      </c>
      <c r="C89" s="10"/>
      <c r="D89" s="10"/>
      <c r="E89" s="55"/>
      <c r="F89" s="55"/>
      <c r="G89" s="55"/>
      <c r="H89" s="4"/>
    </row>
    <row r="90" spans="1:8" ht="94.5">
      <c r="A90" s="10" t="s">
        <v>82</v>
      </c>
      <c r="B90" s="24" t="s">
        <v>117</v>
      </c>
      <c r="C90" s="28" t="s">
        <v>90</v>
      </c>
      <c r="D90" s="28" t="s">
        <v>86</v>
      </c>
      <c r="E90" s="56">
        <v>2946.16</v>
      </c>
      <c r="F90" s="56">
        <v>0</v>
      </c>
      <c r="G90" s="56">
        <f>E90+F90</f>
        <v>2946.16</v>
      </c>
      <c r="H90" s="4"/>
    </row>
    <row r="91" spans="1:8" ht="15.75">
      <c r="A91" s="10">
        <v>4</v>
      </c>
      <c r="B91" s="11" t="s">
        <v>40</v>
      </c>
      <c r="C91" s="10"/>
      <c r="D91" s="10"/>
      <c r="E91" s="55"/>
      <c r="F91" s="55"/>
      <c r="G91" s="55"/>
      <c r="H91" s="4"/>
    </row>
    <row r="92" spans="1:8" ht="78.75">
      <c r="A92" s="10" t="s">
        <v>83</v>
      </c>
      <c r="B92" s="24" t="s">
        <v>118</v>
      </c>
      <c r="C92" s="28" t="s">
        <v>87</v>
      </c>
      <c r="D92" s="28" t="s">
        <v>88</v>
      </c>
      <c r="E92" s="53">
        <v>50</v>
      </c>
      <c r="F92" s="53">
        <v>0</v>
      </c>
      <c r="G92" s="53">
        <f>E92+F92</f>
        <v>50</v>
      </c>
      <c r="H92" s="4"/>
    </row>
    <row r="93" spans="1:8" ht="15.75">
      <c r="A93" s="20" t="s">
        <v>10</v>
      </c>
      <c r="B93" s="64" t="s">
        <v>97</v>
      </c>
      <c r="C93" s="65"/>
      <c r="D93" s="65"/>
      <c r="E93" s="65"/>
      <c r="F93" s="65"/>
      <c r="G93" s="66"/>
      <c r="H93" s="4"/>
    </row>
    <row r="94" spans="1:8" ht="15.75">
      <c r="A94" s="10">
        <v>1</v>
      </c>
      <c r="B94" s="11" t="s">
        <v>37</v>
      </c>
      <c r="C94" s="10"/>
      <c r="D94" s="10"/>
      <c r="E94" s="10"/>
      <c r="F94" s="10"/>
      <c r="G94" s="10"/>
      <c r="H94" s="4"/>
    </row>
    <row r="95" spans="1:8" ht="63">
      <c r="A95" s="10" t="s">
        <v>80</v>
      </c>
      <c r="B95" s="46" t="s">
        <v>125</v>
      </c>
      <c r="C95" s="28" t="s">
        <v>84</v>
      </c>
      <c r="D95" s="39" t="s">
        <v>159</v>
      </c>
      <c r="E95" s="56">
        <v>30000</v>
      </c>
      <c r="F95" s="56">
        <v>0</v>
      </c>
      <c r="G95" s="56">
        <f>E95+F95</f>
        <v>30000</v>
      </c>
      <c r="H95" s="4"/>
    </row>
    <row r="96" spans="1:8" ht="15.75">
      <c r="A96" s="10">
        <v>2</v>
      </c>
      <c r="B96" s="11" t="s">
        <v>38</v>
      </c>
      <c r="C96" s="10"/>
      <c r="D96" s="10"/>
      <c r="E96" s="10"/>
      <c r="F96" s="10"/>
      <c r="G96" s="10"/>
      <c r="H96" s="4"/>
    </row>
    <row r="97" spans="1:8" ht="39" customHeight="1">
      <c r="A97" s="10" t="s">
        <v>81</v>
      </c>
      <c r="B97" s="46" t="s">
        <v>126</v>
      </c>
      <c r="C97" s="28" t="s">
        <v>85</v>
      </c>
      <c r="D97" s="28" t="s">
        <v>127</v>
      </c>
      <c r="E97" s="10">
        <v>85</v>
      </c>
      <c r="F97" s="10">
        <v>0</v>
      </c>
      <c r="G97" s="10">
        <f>E97+F97</f>
        <v>85</v>
      </c>
      <c r="H97" s="4"/>
    </row>
    <row r="98" spans="1:8" ht="15.75">
      <c r="A98" s="10">
        <v>3</v>
      </c>
      <c r="B98" s="11" t="s">
        <v>39</v>
      </c>
      <c r="C98" s="10"/>
      <c r="D98" s="10"/>
      <c r="E98" s="10"/>
      <c r="F98" s="10"/>
      <c r="G98" s="10"/>
      <c r="H98" s="4"/>
    </row>
    <row r="99" spans="1:8" ht="72" customHeight="1">
      <c r="A99" s="10" t="s">
        <v>82</v>
      </c>
      <c r="B99" s="24" t="s">
        <v>128</v>
      </c>
      <c r="C99" s="28" t="s">
        <v>89</v>
      </c>
      <c r="D99" s="28" t="s">
        <v>129</v>
      </c>
      <c r="E99" s="22">
        <v>2160</v>
      </c>
      <c r="F99" s="22">
        <v>0</v>
      </c>
      <c r="G99" s="22">
        <f>E99+F99</f>
        <v>2160</v>
      </c>
      <c r="H99" s="4"/>
    </row>
    <row r="100" spans="1:8" ht="15.75">
      <c r="A100" s="10">
        <v>4</v>
      </c>
      <c r="B100" s="11" t="s">
        <v>40</v>
      </c>
      <c r="C100" s="10"/>
      <c r="D100" s="10"/>
      <c r="E100" s="10"/>
      <c r="F100" s="10"/>
      <c r="G100" s="10"/>
      <c r="H100" s="4"/>
    </row>
    <row r="101" spans="1:8" ht="94.5">
      <c r="A101" s="10" t="s">
        <v>83</v>
      </c>
      <c r="B101" s="24" t="s">
        <v>130</v>
      </c>
      <c r="C101" s="28" t="s">
        <v>87</v>
      </c>
      <c r="D101" s="28" t="s">
        <v>88</v>
      </c>
      <c r="E101" s="53">
        <v>201.49</v>
      </c>
      <c r="F101" s="53">
        <v>0</v>
      </c>
      <c r="G101" s="53">
        <f>E101+F101</f>
        <v>201.49</v>
      </c>
      <c r="H101" s="4"/>
    </row>
    <row r="102" spans="1:7" ht="26.25" customHeight="1">
      <c r="A102" s="20" t="s">
        <v>12</v>
      </c>
      <c r="B102" s="64" t="s">
        <v>131</v>
      </c>
      <c r="C102" s="65"/>
      <c r="D102" s="65"/>
      <c r="E102" s="65"/>
      <c r="F102" s="65"/>
      <c r="G102" s="66"/>
    </row>
    <row r="103" spans="1:7" ht="15.75">
      <c r="A103" s="10">
        <v>1</v>
      </c>
      <c r="B103" s="11" t="s">
        <v>37</v>
      </c>
      <c r="C103" s="10"/>
      <c r="D103" s="10"/>
      <c r="E103" s="10"/>
      <c r="F103" s="10"/>
      <c r="G103" s="10"/>
    </row>
    <row r="104" spans="1:7" ht="150.75" customHeight="1">
      <c r="A104" s="10" t="s">
        <v>80</v>
      </c>
      <c r="B104" s="46" t="s">
        <v>132</v>
      </c>
      <c r="C104" s="28" t="s">
        <v>84</v>
      </c>
      <c r="D104" s="39" t="s">
        <v>174</v>
      </c>
      <c r="E104" s="56">
        <f>566711.83-455.91-192.69-112.05</f>
        <v>565951.1799999999</v>
      </c>
      <c r="F104" s="56">
        <v>0</v>
      </c>
      <c r="G104" s="56">
        <f>E104+F104</f>
        <v>565951.1799999999</v>
      </c>
    </row>
    <row r="105" spans="1:7" ht="31.5">
      <c r="A105" s="28" t="s">
        <v>91</v>
      </c>
      <c r="B105" s="46" t="s">
        <v>133</v>
      </c>
      <c r="C105" s="28" t="s">
        <v>119</v>
      </c>
      <c r="D105" s="28" t="s">
        <v>120</v>
      </c>
      <c r="E105" s="26">
        <v>4</v>
      </c>
      <c r="F105" s="26">
        <v>0</v>
      </c>
      <c r="G105" s="26">
        <f>E105+F105</f>
        <v>4</v>
      </c>
    </row>
    <row r="106" spans="1:7" ht="23.25" customHeight="1">
      <c r="A106" s="28" t="s">
        <v>134</v>
      </c>
      <c r="B106" s="46" t="s">
        <v>135</v>
      </c>
      <c r="C106" s="28" t="s">
        <v>136</v>
      </c>
      <c r="D106" s="28" t="s">
        <v>137</v>
      </c>
      <c r="E106" s="19">
        <v>238.2</v>
      </c>
      <c r="F106" s="19">
        <v>0</v>
      </c>
      <c r="G106" s="19">
        <f>E106+F106</f>
        <v>238.2</v>
      </c>
    </row>
    <row r="107" spans="1:7" ht="15.75">
      <c r="A107" s="10">
        <v>2</v>
      </c>
      <c r="B107" s="11" t="s">
        <v>38</v>
      </c>
      <c r="C107" s="10"/>
      <c r="D107" s="10"/>
      <c r="E107" s="10"/>
      <c r="F107" s="10"/>
      <c r="G107" s="10"/>
    </row>
    <row r="108" spans="1:7" ht="31.5">
      <c r="A108" s="28" t="s">
        <v>81</v>
      </c>
      <c r="B108" s="24" t="s">
        <v>138</v>
      </c>
      <c r="C108" s="28" t="s">
        <v>85</v>
      </c>
      <c r="D108" s="28" t="s">
        <v>122</v>
      </c>
      <c r="E108" s="22">
        <v>16430</v>
      </c>
      <c r="F108" s="22">
        <v>0</v>
      </c>
      <c r="G108" s="22">
        <f>E108+F108</f>
        <v>16430</v>
      </c>
    </row>
    <row r="109" spans="1:7" ht="47.25">
      <c r="A109" s="28" t="s">
        <v>121</v>
      </c>
      <c r="B109" s="23" t="s">
        <v>139</v>
      </c>
      <c r="C109" s="28" t="s">
        <v>85</v>
      </c>
      <c r="D109" s="28" t="s">
        <v>122</v>
      </c>
      <c r="E109" s="22">
        <v>862</v>
      </c>
      <c r="F109" s="22">
        <v>0</v>
      </c>
      <c r="G109" s="22">
        <f>E109+F109</f>
        <v>862</v>
      </c>
    </row>
    <row r="110" spans="1:7" ht="31.5">
      <c r="A110" s="28" t="s">
        <v>123</v>
      </c>
      <c r="B110" s="24" t="s">
        <v>140</v>
      </c>
      <c r="C110" s="28" t="s">
        <v>85</v>
      </c>
      <c r="D110" s="28" t="s">
        <v>122</v>
      </c>
      <c r="E110" s="22">
        <v>828</v>
      </c>
      <c r="F110" s="22">
        <v>0</v>
      </c>
      <c r="G110" s="22">
        <f>E110+F110</f>
        <v>828</v>
      </c>
    </row>
    <row r="111" spans="1:7" ht="15.75">
      <c r="A111" s="10">
        <v>3</v>
      </c>
      <c r="B111" s="11" t="s">
        <v>39</v>
      </c>
      <c r="C111" s="10"/>
      <c r="D111" s="10"/>
      <c r="E111" s="10"/>
      <c r="F111" s="10"/>
      <c r="G111" s="10"/>
    </row>
    <row r="112" spans="1:7" ht="47.25">
      <c r="A112" s="10" t="s">
        <v>82</v>
      </c>
      <c r="B112" s="40" t="s">
        <v>175</v>
      </c>
      <c r="C112" s="28" t="s">
        <v>85</v>
      </c>
      <c r="D112" s="39" t="s">
        <v>141</v>
      </c>
      <c r="E112" s="22">
        <v>431</v>
      </c>
      <c r="F112" s="22">
        <v>0</v>
      </c>
      <c r="G112" s="22">
        <f>E112+F112</f>
        <v>431</v>
      </c>
    </row>
    <row r="113" spans="1:7" ht="15.75">
      <c r="A113" s="10">
        <v>4</v>
      </c>
      <c r="B113" s="11" t="s">
        <v>40</v>
      </c>
      <c r="C113" s="10"/>
      <c r="D113" s="10"/>
      <c r="E113" s="10"/>
      <c r="F113" s="10"/>
      <c r="G113" s="10"/>
    </row>
    <row r="114" spans="1:7" ht="63.75" customHeight="1">
      <c r="A114" s="10" t="s">
        <v>83</v>
      </c>
      <c r="B114" s="24" t="s">
        <v>142</v>
      </c>
      <c r="C114" s="28" t="s">
        <v>87</v>
      </c>
      <c r="D114" s="28" t="s">
        <v>124</v>
      </c>
      <c r="E114" s="21">
        <v>96.1</v>
      </c>
      <c r="F114" s="21">
        <v>0</v>
      </c>
      <c r="G114" s="21">
        <f>E114+F114</f>
        <v>96.1</v>
      </c>
    </row>
    <row r="115" spans="1:7" ht="41.25" customHeight="1">
      <c r="A115" s="20" t="s">
        <v>13</v>
      </c>
      <c r="B115" s="64" t="s">
        <v>161</v>
      </c>
      <c r="C115" s="65"/>
      <c r="D115" s="65"/>
      <c r="E115" s="65"/>
      <c r="F115" s="65"/>
      <c r="G115" s="66"/>
    </row>
    <row r="116" spans="1:7" ht="21.75" customHeight="1">
      <c r="A116" s="10">
        <v>1</v>
      </c>
      <c r="B116" s="11" t="s">
        <v>37</v>
      </c>
      <c r="C116" s="10"/>
      <c r="D116" s="10"/>
      <c r="E116" s="10"/>
      <c r="F116" s="10"/>
      <c r="G116" s="10"/>
    </row>
    <row r="117" spans="1:7" ht="64.5" customHeight="1">
      <c r="A117" s="10" t="s">
        <v>80</v>
      </c>
      <c r="B117" s="95" t="s">
        <v>125</v>
      </c>
      <c r="C117" s="96" t="s">
        <v>84</v>
      </c>
      <c r="D117" s="96" t="s">
        <v>174</v>
      </c>
      <c r="E117" s="56">
        <f>10000-3692.28</f>
        <v>6307.719999999999</v>
      </c>
      <c r="F117" s="56">
        <v>0</v>
      </c>
      <c r="G117" s="56">
        <f>E117+F117</f>
        <v>6307.719999999999</v>
      </c>
    </row>
    <row r="118" spans="1:7" ht="17.25" customHeight="1">
      <c r="A118" s="10">
        <v>2</v>
      </c>
      <c r="B118" s="97" t="s">
        <v>38</v>
      </c>
      <c r="C118" s="55"/>
      <c r="D118" s="55"/>
      <c r="E118" s="55"/>
      <c r="F118" s="55"/>
      <c r="G118" s="55"/>
    </row>
    <row r="119" spans="1:7" ht="85.5" customHeight="1">
      <c r="A119" s="10" t="s">
        <v>81</v>
      </c>
      <c r="B119" s="95" t="s">
        <v>163</v>
      </c>
      <c r="C119" s="96" t="s">
        <v>89</v>
      </c>
      <c r="D119" s="98" t="s">
        <v>164</v>
      </c>
      <c r="E119" s="55">
        <v>12</v>
      </c>
      <c r="F119" s="55">
        <v>0</v>
      </c>
      <c r="G119" s="55">
        <f>E119+F119</f>
        <v>12</v>
      </c>
    </row>
    <row r="120" spans="1:7" ht="18" customHeight="1">
      <c r="A120" s="10">
        <v>3</v>
      </c>
      <c r="B120" s="97" t="s">
        <v>39</v>
      </c>
      <c r="C120" s="55"/>
      <c r="D120" s="55"/>
      <c r="E120" s="55"/>
      <c r="F120" s="55"/>
      <c r="G120" s="55"/>
    </row>
    <row r="121" spans="1:7" ht="46.5" customHeight="1">
      <c r="A121" s="10" t="s">
        <v>82</v>
      </c>
      <c r="B121" s="95" t="s">
        <v>165</v>
      </c>
      <c r="C121" s="96" t="s">
        <v>84</v>
      </c>
      <c r="D121" s="96" t="s">
        <v>86</v>
      </c>
      <c r="E121" s="56">
        <v>525.64</v>
      </c>
      <c r="F121" s="56">
        <v>0</v>
      </c>
      <c r="G121" s="56">
        <f>E121+F121</f>
        <v>525.64</v>
      </c>
    </row>
    <row r="122" spans="1:7" ht="18" customHeight="1">
      <c r="A122" s="10">
        <v>4</v>
      </c>
      <c r="B122" s="97" t="s">
        <v>40</v>
      </c>
      <c r="C122" s="55"/>
      <c r="D122" s="55"/>
      <c r="E122" s="55"/>
      <c r="F122" s="55"/>
      <c r="G122" s="55"/>
    </row>
    <row r="123" spans="1:7" ht="129.75" customHeight="1">
      <c r="A123" s="10" t="s">
        <v>83</v>
      </c>
      <c r="B123" s="99" t="s">
        <v>166</v>
      </c>
      <c r="C123" s="96" t="s">
        <v>87</v>
      </c>
      <c r="D123" s="96" t="s">
        <v>167</v>
      </c>
      <c r="E123" s="53">
        <v>100</v>
      </c>
      <c r="F123" s="53">
        <v>0</v>
      </c>
      <c r="G123" s="53">
        <f>E123+F123</f>
        <v>100</v>
      </c>
    </row>
    <row r="124" spans="1:7" ht="25.5" customHeight="1">
      <c r="A124" s="20" t="s">
        <v>15</v>
      </c>
      <c r="B124" s="100" t="s">
        <v>180</v>
      </c>
      <c r="C124" s="101"/>
      <c r="D124" s="101"/>
      <c r="E124" s="101"/>
      <c r="F124" s="101"/>
      <c r="G124" s="102"/>
    </row>
    <row r="125" spans="1:7" ht="18.75" customHeight="1">
      <c r="A125" s="10">
        <v>1</v>
      </c>
      <c r="B125" s="97" t="s">
        <v>37</v>
      </c>
      <c r="C125" s="55"/>
      <c r="D125" s="55"/>
      <c r="E125" s="55"/>
      <c r="F125" s="55"/>
      <c r="G125" s="55"/>
    </row>
    <row r="126" spans="1:7" ht="64.5" customHeight="1">
      <c r="A126" s="10" t="s">
        <v>80</v>
      </c>
      <c r="B126" s="95" t="s">
        <v>181</v>
      </c>
      <c r="C126" s="96" t="s">
        <v>84</v>
      </c>
      <c r="D126" s="96" t="s">
        <v>174</v>
      </c>
      <c r="E126" s="56">
        <v>16146</v>
      </c>
      <c r="F126" s="56">
        <v>0</v>
      </c>
      <c r="G126" s="56">
        <f>E126+F126</f>
        <v>16146</v>
      </c>
    </row>
    <row r="127" spans="1:7" s="60" customFormat="1" ht="17.25" customHeight="1">
      <c r="A127" s="10">
        <v>2</v>
      </c>
      <c r="B127" s="97" t="s">
        <v>38</v>
      </c>
      <c r="C127" s="55"/>
      <c r="D127" s="55"/>
      <c r="E127" s="55"/>
      <c r="F127" s="55"/>
      <c r="G127" s="55"/>
    </row>
    <row r="128" spans="1:7" ht="88.5" customHeight="1">
      <c r="A128" s="10" t="s">
        <v>81</v>
      </c>
      <c r="B128" s="95" t="s">
        <v>182</v>
      </c>
      <c r="C128" s="96" t="s">
        <v>85</v>
      </c>
      <c r="D128" s="96" t="s">
        <v>183</v>
      </c>
      <c r="E128" s="55">
        <v>1</v>
      </c>
      <c r="F128" s="55">
        <v>0</v>
      </c>
      <c r="G128" s="55">
        <f>E128+F128</f>
        <v>1</v>
      </c>
    </row>
    <row r="129" spans="1:7" ht="19.5" customHeight="1">
      <c r="A129" s="10">
        <v>3</v>
      </c>
      <c r="B129" s="11" t="s">
        <v>39</v>
      </c>
      <c r="C129" s="10"/>
      <c r="D129" s="10"/>
      <c r="E129" s="10"/>
      <c r="F129" s="10"/>
      <c r="G129" s="10"/>
    </row>
    <row r="130" spans="1:7" ht="51.75" customHeight="1">
      <c r="A130" s="10" t="s">
        <v>82</v>
      </c>
      <c r="B130" s="40" t="s">
        <v>184</v>
      </c>
      <c r="C130" s="28" t="s">
        <v>84</v>
      </c>
      <c r="D130" s="39" t="s">
        <v>86</v>
      </c>
      <c r="E130" s="18">
        <v>16146</v>
      </c>
      <c r="F130" s="18">
        <v>0</v>
      </c>
      <c r="G130" s="18">
        <f>E130+F130</f>
        <v>16146</v>
      </c>
    </row>
    <row r="131" spans="1:7" s="59" customFormat="1" ht="15.75" customHeight="1">
      <c r="A131" s="57">
        <v>4</v>
      </c>
      <c r="B131" s="58" t="s">
        <v>40</v>
      </c>
      <c r="C131" s="57"/>
      <c r="D131" s="57"/>
      <c r="E131" s="57"/>
      <c r="F131" s="57"/>
      <c r="G131" s="57"/>
    </row>
    <row r="132" spans="1:7" ht="94.5">
      <c r="A132" s="10" t="s">
        <v>83</v>
      </c>
      <c r="B132" s="40" t="s">
        <v>185</v>
      </c>
      <c r="C132" s="28" t="s">
        <v>87</v>
      </c>
      <c r="D132" s="39" t="s">
        <v>88</v>
      </c>
      <c r="E132" s="25">
        <v>100</v>
      </c>
      <c r="F132" s="25">
        <v>0</v>
      </c>
      <c r="G132" s="25">
        <f>E132+F132</f>
        <v>100</v>
      </c>
    </row>
    <row r="133" spans="1:7" ht="15.75">
      <c r="A133" s="48"/>
      <c r="B133" s="49"/>
      <c r="C133" s="50"/>
      <c r="D133" s="48"/>
      <c r="E133" s="51"/>
      <c r="F133" s="52"/>
      <c r="G133" s="52"/>
    </row>
    <row r="134" spans="1:7" ht="15.75" customHeight="1">
      <c r="A134" s="82" t="s">
        <v>189</v>
      </c>
      <c r="B134" s="82"/>
      <c r="C134" s="82"/>
      <c r="D134" s="13"/>
      <c r="E134" s="12"/>
      <c r="F134" s="86" t="s">
        <v>190</v>
      </c>
      <c r="G134" s="86"/>
    </row>
    <row r="135" spans="1:7" ht="15.75">
      <c r="A135" s="6"/>
      <c r="B135" s="3"/>
      <c r="D135" s="8" t="s">
        <v>43</v>
      </c>
      <c r="F135" s="80" t="s">
        <v>44</v>
      </c>
      <c r="G135" s="80"/>
    </row>
    <row r="136" spans="1:4" ht="15.75" customHeight="1">
      <c r="A136" s="78" t="s">
        <v>45</v>
      </c>
      <c r="B136" s="78"/>
      <c r="C136" s="3"/>
      <c r="D136" s="3"/>
    </row>
    <row r="137" spans="1:4" ht="32.25" customHeight="1">
      <c r="A137" s="78" t="s">
        <v>151</v>
      </c>
      <c r="B137" s="78"/>
      <c r="C137" s="84"/>
      <c r="D137" s="3"/>
    </row>
    <row r="138" spans="1:7" ht="15.75">
      <c r="A138" s="78" t="s">
        <v>169</v>
      </c>
      <c r="B138" s="78"/>
      <c r="C138" s="84"/>
      <c r="D138" s="13"/>
      <c r="E138" s="12"/>
      <c r="F138" s="86" t="s">
        <v>170</v>
      </c>
      <c r="G138" s="86"/>
    </row>
    <row r="139" spans="1:7" ht="15.75">
      <c r="A139" s="85" t="s">
        <v>152</v>
      </c>
      <c r="B139" s="62"/>
      <c r="C139" s="3"/>
      <c r="D139" s="8" t="s">
        <v>43</v>
      </c>
      <c r="F139" s="77" t="s">
        <v>44</v>
      </c>
      <c r="G139" s="77"/>
    </row>
    <row r="141" ht="15.75">
      <c r="A141" s="30" t="s">
        <v>153</v>
      </c>
    </row>
  </sheetData>
  <sheetProtection/>
  <mergeCells count="68">
    <mergeCell ref="A138:C138"/>
    <mergeCell ref="B34:G34"/>
    <mergeCell ref="A137:C137"/>
    <mergeCell ref="A139:B139"/>
    <mergeCell ref="F139:G139"/>
    <mergeCell ref="F138:G138"/>
    <mergeCell ref="A136:B136"/>
    <mergeCell ref="F134:G134"/>
    <mergeCell ref="B45:G45"/>
    <mergeCell ref="B124:G124"/>
    <mergeCell ref="B29:G29"/>
    <mergeCell ref="B33:G33"/>
    <mergeCell ref="B31:G31"/>
    <mergeCell ref="B32:G32"/>
    <mergeCell ref="D59:E59"/>
    <mergeCell ref="B93:G93"/>
    <mergeCell ref="D55:E55"/>
    <mergeCell ref="D56:E56"/>
    <mergeCell ref="F135:G135"/>
    <mergeCell ref="A134:C134"/>
    <mergeCell ref="D26:G26"/>
    <mergeCell ref="D25:G25"/>
    <mergeCell ref="A21:A22"/>
    <mergeCell ref="C21:C22"/>
    <mergeCell ref="B27:G27"/>
    <mergeCell ref="B28:G28"/>
    <mergeCell ref="B43:G43"/>
    <mergeCell ref="A23:A24"/>
    <mergeCell ref="E15:G15"/>
    <mergeCell ref="D22:G22"/>
    <mergeCell ref="D21:G21"/>
    <mergeCell ref="A62:A63"/>
    <mergeCell ref="B37:D37"/>
    <mergeCell ref="A47:A48"/>
    <mergeCell ref="A60:B60"/>
    <mergeCell ref="B36:G36"/>
    <mergeCell ref="A17:G17"/>
    <mergeCell ref="A18:G18"/>
    <mergeCell ref="C23:C24"/>
    <mergeCell ref="A25:A26"/>
    <mergeCell ref="B62:G62"/>
    <mergeCell ref="B71:G71"/>
    <mergeCell ref="B30:G30"/>
    <mergeCell ref="D23:G23"/>
    <mergeCell ref="D24:G24"/>
    <mergeCell ref="B47:G47"/>
    <mergeCell ref="D54:E54"/>
    <mergeCell ref="D52:E52"/>
    <mergeCell ref="E12:G12"/>
    <mergeCell ref="B75:G75"/>
    <mergeCell ref="B102:G102"/>
    <mergeCell ref="B41:G41"/>
    <mergeCell ref="B42:G42"/>
    <mergeCell ref="B84:G84"/>
    <mergeCell ref="B39:G39"/>
    <mergeCell ref="E13:G13"/>
    <mergeCell ref="E14:G14"/>
    <mergeCell ref="D53:E53"/>
    <mergeCell ref="E8:G8"/>
    <mergeCell ref="E10:G10"/>
    <mergeCell ref="B115:G115"/>
    <mergeCell ref="D57:E57"/>
    <mergeCell ref="D60:E60"/>
    <mergeCell ref="B40:G40"/>
    <mergeCell ref="D50:E50"/>
    <mergeCell ref="D51:E51"/>
    <mergeCell ref="D58:E58"/>
    <mergeCell ref="B44:G44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4" r:id="rId1"/>
  <rowBreaks count="8" manualBreakCount="8">
    <brk id="28" max="6" man="1"/>
    <brk id="46" max="6" man="1"/>
    <brk id="55" max="6" man="1"/>
    <brk id="61" max="6" man="1"/>
    <brk id="70" max="6" man="1"/>
    <brk id="86" max="6" man="1"/>
    <brk id="99" max="6" man="1"/>
    <brk id="11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K15" sqref="K15"/>
    </sheetView>
  </sheetViews>
  <sheetFormatPr defaultColWidth="13.7109375" defaultRowHeight="15"/>
  <cols>
    <col min="1" max="1" width="5.8515625" style="0" customWidth="1"/>
  </cols>
  <sheetData>
    <row r="1" spans="1:13" ht="15.7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3" t="s">
        <v>78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61" t="s">
        <v>7</v>
      </c>
      <c r="B3" s="7">
        <v>200000</v>
      </c>
      <c r="C3" s="1"/>
      <c r="E3" s="87" t="s">
        <v>71</v>
      </c>
      <c r="F3" s="88"/>
      <c r="G3" s="88"/>
      <c r="H3" s="88"/>
      <c r="I3" s="88"/>
      <c r="J3" s="88"/>
      <c r="K3" s="88"/>
      <c r="L3" s="88"/>
      <c r="M3" s="88"/>
    </row>
    <row r="4" spans="1:13" ht="15" customHeight="1">
      <c r="A4" s="61"/>
      <c r="B4" s="8" t="s">
        <v>8</v>
      </c>
      <c r="C4" s="1"/>
      <c r="E4" s="81" t="s">
        <v>48</v>
      </c>
      <c r="F4" s="81"/>
      <c r="G4" s="81"/>
      <c r="H4" s="81"/>
      <c r="I4" s="81"/>
      <c r="J4" s="81"/>
      <c r="K4" s="81"/>
      <c r="L4" s="81"/>
      <c r="M4" s="81"/>
    </row>
    <row r="5" spans="1:13" ht="15.75">
      <c r="A5" s="61" t="s">
        <v>9</v>
      </c>
      <c r="B5" s="7">
        <v>210000</v>
      </c>
      <c r="C5" s="1"/>
      <c r="E5" s="87" t="s">
        <v>79</v>
      </c>
      <c r="F5" s="87"/>
      <c r="G5" s="87"/>
      <c r="H5" s="87"/>
      <c r="I5" s="87"/>
      <c r="J5" s="87"/>
      <c r="K5" s="87"/>
      <c r="L5" s="87"/>
      <c r="M5" s="87"/>
    </row>
    <row r="6" spans="1:13" ht="15" customHeight="1">
      <c r="A6" s="61"/>
      <c r="B6" s="8" t="s">
        <v>8</v>
      </c>
      <c r="C6" s="1"/>
      <c r="E6" s="80" t="s">
        <v>47</v>
      </c>
      <c r="F6" s="80"/>
      <c r="G6" s="80"/>
      <c r="H6" s="80"/>
      <c r="I6" s="80"/>
      <c r="J6" s="80"/>
      <c r="K6" s="80"/>
      <c r="L6" s="80"/>
      <c r="M6" s="80"/>
    </row>
    <row r="7" spans="1:13" ht="15.75">
      <c r="A7" s="61" t="s">
        <v>10</v>
      </c>
      <c r="B7" s="7">
        <v>216080</v>
      </c>
      <c r="C7" s="7"/>
      <c r="E7" s="87" t="s">
        <v>74</v>
      </c>
      <c r="F7" s="87"/>
      <c r="G7" s="87"/>
      <c r="H7" s="87"/>
      <c r="I7" s="87"/>
      <c r="J7" s="87"/>
      <c r="K7" s="87"/>
      <c r="L7" s="87"/>
      <c r="M7" s="87"/>
    </row>
    <row r="8" spans="1:13" ht="15" customHeight="1">
      <c r="A8" s="61"/>
      <c r="B8" s="9" t="s">
        <v>8</v>
      </c>
      <c r="C8" s="9" t="s">
        <v>11</v>
      </c>
      <c r="E8" s="81" t="s">
        <v>49</v>
      </c>
      <c r="F8" s="81"/>
      <c r="G8" s="81"/>
      <c r="H8" s="81"/>
      <c r="I8" s="81"/>
      <c r="J8" s="81"/>
      <c r="K8" s="81"/>
      <c r="L8" s="81"/>
      <c r="M8" s="81"/>
    </row>
    <row r="9" spans="1:4" ht="15.75">
      <c r="A9" s="61" t="s">
        <v>12</v>
      </c>
      <c r="B9" s="82" t="s">
        <v>51</v>
      </c>
      <c r="C9" s="82"/>
      <c r="D9" s="82"/>
    </row>
    <row r="10" spans="1:4" ht="15.75">
      <c r="A10" s="61"/>
      <c r="B10" s="82" t="s">
        <v>23</v>
      </c>
      <c r="C10" s="82"/>
      <c r="D10" s="82"/>
    </row>
    <row r="11" ht="15.75">
      <c r="A11" s="4"/>
    </row>
    <row r="12" ht="15.75">
      <c r="A12" s="4"/>
    </row>
    <row r="14" spans="2:10" ht="15.75">
      <c r="B14" s="76" t="s">
        <v>52</v>
      </c>
      <c r="C14" s="76"/>
      <c r="D14" s="76"/>
      <c r="E14" s="76" t="s">
        <v>53</v>
      </c>
      <c r="F14" s="76"/>
      <c r="G14" s="76"/>
      <c r="H14" s="76" t="s">
        <v>54</v>
      </c>
      <c r="I14" s="76"/>
      <c r="J14" s="76"/>
    </row>
    <row r="15" spans="2:10" ht="31.5">
      <c r="B15" s="10" t="s">
        <v>55</v>
      </c>
      <c r="C15" s="10" t="s">
        <v>56</v>
      </c>
      <c r="D15" s="10" t="s">
        <v>57</v>
      </c>
      <c r="E15" s="10" t="s">
        <v>55</v>
      </c>
      <c r="F15" s="10" t="s">
        <v>56</v>
      </c>
      <c r="G15" s="10" t="s">
        <v>57</v>
      </c>
      <c r="H15" s="10" t="s">
        <v>55</v>
      </c>
      <c r="I15" s="10" t="s">
        <v>56</v>
      </c>
      <c r="J15" s="10" t="s">
        <v>57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104652</v>
      </c>
      <c r="C17" s="10">
        <v>19540</v>
      </c>
      <c r="D17" s="10">
        <f>SUM(B17:C17)</f>
        <v>124192</v>
      </c>
      <c r="E17" s="10">
        <v>104652</v>
      </c>
      <c r="F17" s="10">
        <v>19540</v>
      </c>
      <c r="G17" s="10">
        <f>SUM(E17:F17)</f>
        <v>124192</v>
      </c>
      <c r="H17" s="10">
        <v>0</v>
      </c>
      <c r="I17" s="10">
        <v>0</v>
      </c>
      <c r="J17" s="10">
        <v>0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61" t="s">
        <v>13</v>
      </c>
      <c r="B22" s="78" t="s">
        <v>22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2" ht="15.75">
      <c r="A23" s="61"/>
      <c r="B23" s="1" t="s">
        <v>23</v>
      </c>
    </row>
    <row r="24" ht="15.75">
      <c r="A24" s="4"/>
    </row>
    <row r="25" spans="1:11" ht="79.5" customHeight="1">
      <c r="A25" s="76" t="s">
        <v>67</v>
      </c>
      <c r="B25" s="76" t="s">
        <v>66</v>
      </c>
      <c r="C25" s="76" t="s">
        <v>52</v>
      </c>
      <c r="D25" s="76"/>
      <c r="E25" s="76"/>
      <c r="F25" s="76" t="s">
        <v>53</v>
      </c>
      <c r="G25" s="76"/>
      <c r="H25" s="76"/>
      <c r="I25" s="76" t="s">
        <v>54</v>
      </c>
      <c r="J25" s="76"/>
      <c r="K25" s="76"/>
    </row>
    <row r="26" spans="1:11" ht="31.5">
      <c r="A26" s="76"/>
      <c r="B26" s="76"/>
      <c r="C26" s="10" t="s">
        <v>55</v>
      </c>
      <c r="D26" s="10" t="s">
        <v>56</v>
      </c>
      <c r="E26" s="10" t="s">
        <v>57</v>
      </c>
      <c r="F26" s="10" t="s">
        <v>55</v>
      </c>
      <c r="G26" s="10" t="s">
        <v>56</v>
      </c>
      <c r="H26" s="10" t="s">
        <v>57</v>
      </c>
      <c r="I26" s="10" t="s">
        <v>55</v>
      </c>
      <c r="J26" s="10" t="s">
        <v>56</v>
      </c>
      <c r="K26" s="10" t="s">
        <v>57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76" t="s">
        <v>58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5.75">
      <c r="A33" s="4"/>
    </row>
    <row r="34" ht="15.75">
      <c r="A34" s="4"/>
    </row>
    <row r="35" spans="1:13" ht="15.75">
      <c r="A35" s="61" t="s">
        <v>15</v>
      </c>
      <c r="B35" s="78" t="s">
        <v>59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2" ht="15.75">
      <c r="A36" s="61"/>
      <c r="B36" s="1" t="s">
        <v>23</v>
      </c>
    </row>
    <row r="37" ht="15.75">
      <c r="A37" s="4"/>
    </row>
    <row r="38" ht="15.75">
      <c r="A38" s="4"/>
    </row>
    <row r="39" spans="2:11" ht="15.75">
      <c r="B39" s="76" t="s">
        <v>31</v>
      </c>
      <c r="C39" s="76" t="s">
        <v>52</v>
      </c>
      <c r="D39" s="76"/>
      <c r="E39" s="76"/>
      <c r="F39" s="76" t="s">
        <v>53</v>
      </c>
      <c r="G39" s="76"/>
      <c r="H39" s="76"/>
      <c r="I39" s="76" t="s">
        <v>54</v>
      </c>
      <c r="J39" s="76"/>
      <c r="K39" s="76"/>
    </row>
    <row r="40" spans="2:11" ht="41.25" customHeight="1">
      <c r="B40" s="76"/>
      <c r="C40" s="10" t="s">
        <v>55</v>
      </c>
      <c r="D40" s="10" t="s">
        <v>56</v>
      </c>
      <c r="E40" s="10" t="s">
        <v>57</v>
      </c>
      <c r="F40" s="10" t="s">
        <v>55</v>
      </c>
      <c r="G40" s="10" t="s">
        <v>56</v>
      </c>
      <c r="H40" s="10" t="s">
        <v>57</v>
      </c>
      <c r="I40" s="10" t="s">
        <v>55</v>
      </c>
      <c r="J40" s="10" t="s">
        <v>56</v>
      </c>
      <c r="K40" s="10" t="s">
        <v>57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76" t="s">
        <v>58</v>
      </c>
      <c r="C45" s="76"/>
      <c r="D45" s="76"/>
      <c r="E45" s="76"/>
      <c r="F45" s="76"/>
      <c r="G45" s="76"/>
      <c r="H45" s="76"/>
      <c r="I45" s="76"/>
      <c r="J45" s="76"/>
      <c r="K45" s="76"/>
    </row>
    <row r="46" ht="15.75">
      <c r="A46" s="4"/>
    </row>
    <row r="47" ht="15.75">
      <c r="A47" s="4"/>
    </row>
    <row r="48" spans="1:13" ht="15.75">
      <c r="A48" s="3" t="s">
        <v>17</v>
      </c>
      <c r="B48" s="78" t="s">
        <v>60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ht="15.75">
      <c r="A49" s="4"/>
    </row>
    <row r="50" ht="15.75">
      <c r="A50" s="4"/>
    </row>
    <row r="51" spans="1:13" ht="31.5" customHeight="1">
      <c r="A51" s="76" t="s">
        <v>68</v>
      </c>
      <c r="B51" s="76" t="s">
        <v>61</v>
      </c>
      <c r="C51" s="76" t="s">
        <v>35</v>
      </c>
      <c r="D51" s="76" t="s">
        <v>36</v>
      </c>
      <c r="E51" s="76" t="s">
        <v>52</v>
      </c>
      <c r="F51" s="76"/>
      <c r="G51" s="76"/>
      <c r="H51" s="76" t="s">
        <v>62</v>
      </c>
      <c r="I51" s="76"/>
      <c r="J51" s="76"/>
      <c r="K51" s="76" t="s">
        <v>54</v>
      </c>
      <c r="L51" s="76"/>
      <c r="M51" s="76"/>
    </row>
    <row r="52" spans="1:13" ht="15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31.5">
      <c r="A53" s="76"/>
      <c r="B53" s="76"/>
      <c r="C53" s="76"/>
      <c r="D53" s="76"/>
      <c r="E53" s="10" t="s">
        <v>55</v>
      </c>
      <c r="F53" s="10" t="s">
        <v>56</v>
      </c>
      <c r="G53" s="10" t="s">
        <v>57</v>
      </c>
      <c r="H53" s="10" t="s">
        <v>55</v>
      </c>
      <c r="I53" s="10" t="s">
        <v>56</v>
      </c>
      <c r="J53" s="10" t="s">
        <v>57</v>
      </c>
      <c r="K53" s="10" t="s">
        <v>55</v>
      </c>
      <c r="L53" s="10" t="s">
        <v>56</v>
      </c>
      <c r="M53" s="10" t="s">
        <v>57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76" t="s">
        <v>64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5.75">
      <c r="A58" s="10">
        <v>2</v>
      </c>
      <c r="B58" s="11" t="s">
        <v>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76" t="s">
        <v>64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5.75">
      <c r="A61" s="10">
        <v>3</v>
      </c>
      <c r="B61" s="11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76" t="s">
        <v>64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5.75">
      <c r="A64" s="10">
        <v>4</v>
      </c>
      <c r="B64" s="11" t="s">
        <v>40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76" t="s">
        <v>64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5.75">
      <c r="A67" s="76" t="s">
        <v>65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ht="15.75">
      <c r="A68" s="4"/>
    </row>
    <row r="69" ht="15.75">
      <c r="A69" s="4"/>
    </row>
    <row r="70" spans="1:13" ht="15.75">
      <c r="A70" s="78" t="s">
        <v>69</v>
      </c>
      <c r="B70" s="78"/>
      <c r="C70" s="78"/>
      <c r="D70" s="78"/>
      <c r="E70" s="78"/>
      <c r="F70" s="78"/>
      <c r="G70" s="78"/>
      <c r="H70" s="16"/>
      <c r="J70" s="89"/>
      <c r="K70" s="89"/>
      <c r="L70" s="89"/>
      <c r="M70" s="89"/>
    </row>
    <row r="71" spans="1:13" ht="15.75">
      <c r="A71" s="1"/>
      <c r="B71" s="3"/>
      <c r="C71" s="3"/>
      <c r="D71" s="1"/>
      <c r="H71" s="15" t="s">
        <v>43</v>
      </c>
      <c r="J71" s="77" t="s">
        <v>44</v>
      </c>
      <c r="K71" s="77"/>
      <c r="L71" s="77"/>
      <c r="M71" s="77"/>
    </row>
    <row r="72" spans="1:4" ht="15" customHeight="1">
      <c r="A72" s="2"/>
      <c r="D72" s="1"/>
    </row>
    <row r="73" spans="1:13" ht="15.75">
      <c r="A73" s="78" t="s">
        <v>70</v>
      </c>
      <c r="B73" s="78"/>
      <c r="C73" s="78"/>
      <c r="D73" s="78"/>
      <c r="E73" s="78"/>
      <c r="F73" s="78"/>
      <c r="G73" s="78"/>
      <c r="H73" s="16"/>
      <c r="J73" s="89"/>
      <c r="K73" s="89"/>
      <c r="L73" s="89"/>
      <c r="M73" s="89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43</v>
      </c>
      <c r="J74" s="77" t="s">
        <v>44</v>
      </c>
      <c r="K74" s="77"/>
      <c r="L74" s="77"/>
      <c r="M74" s="77"/>
    </row>
  </sheetData>
  <sheetProtection/>
  <mergeCells count="51">
    <mergeCell ref="J73:M73"/>
    <mergeCell ref="J74:M74"/>
    <mergeCell ref="A73:G73"/>
    <mergeCell ref="E5:M5"/>
    <mergeCell ref="E6:M6"/>
    <mergeCell ref="E7:M7"/>
    <mergeCell ref="E8:M8"/>
    <mergeCell ref="J70:M70"/>
    <mergeCell ref="J71:M71"/>
    <mergeCell ref="A70:G70"/>
    <mergeCell ref="A1:M1"/>
    <mergeCell ref="A2:M2"/>
    <mergeCell ref="K51:M52"/>
    <mergeCell ref="A57:M57"/>
    <mergeCell ref="B45:K45"/>
    <mergeCell ref="B48:M48"/>
    <mergeCell ref="A32:K32"/>
    <mergeCell ref="A35:A36"/>
    <mergeCell ref="E3:M3"/>
    <mergeCell ref="E4:M4"/>
    <mergeCell ref="A66:M66"/>
    <mergeCell ref="A67:M67"/>
    <mergeCell ref="D51:D53"/>
    <mergeCell ref="C51:C53"/>
    <mergeCell ref="B51:B53"/>
    <mergeCell ref="A51:A53"/>
    <mergeCell ref="E51:G52"/>
    <mergeCell ref="H51:J52"/>
    <mergeCell ref="A60:M60"/>
    <mergeCell ref="A63:M63"/>
    <mergeCell ref="F39:H39"/>
    <mergeCell ref="I39:K39"/>
    <mergeCell ref="B35:M35"/>
    <mergeCell ref="B14:D14"/>
    <mergeCell ref="E14:G14"/>
    <mergeCell ref="H14:J14"/>
    <mergeCell ref="B39:B40"/>
    <mergeCell ref="C39:E39"/>
    <mergeCell ref="A22:A23"/>
    <mergeCell ref="C25:E25"/>
    <mergeCell ref="F25:H25"/>
    <mergeCell ref="I25:K25"/>
    <mergeCell ref="B22:M22"/>
    <mergeCell ref="A25:A26"/>
    <mergeCell ref="B25:B26"/>
    <mergeCell ref="B9:D9"/>
    <mergeCell ref="B10:D10"/>
    <mergeCell ref="A3:A4"/>
    <mergeCell ref="A5:A6"/>
    <mergeCell ref="A7:A8"/>
    <mergeCell ref="A9:A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3">
      <selection activeCell="B19" sqref="B19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90" t="s">
        <v>1</v>
      </c>
      <c r="F2" s="90"/>
      <c r="G2" s="90"/>
    </row>
    <row r="3" spans="1:7" ht="15.75">
      <c r="A3" s="1"/>
      <c r="B3" s="1"/>
      <c r="E3" s="91" t="s">
        <v>71</v>
      </c>
      <c r="F3" s="91"/>
      <c r="G3" s="91"/>
    </row>
    <row r="4" spans="1:7" ht="15" customHeight="1">
      <c r="A4" s="1"/>
      <c r="E4" s="77" t="s">
        <v>2</v>
      </c>
      <c r="F4" s="77"/>
      <c r="G4" s="77"/>
    </row>
    <row r="5" spans="1:5" ht="15.75">
      <c r="A5" s="1"/>
      <c r="E5" s="1" t="s">
        <v>3</v>
      </c>
    </row>
    <row r="6" spans="1:7" ht="15.75">
      <c r="A6" s="1"/>
      <c r="B6" s="1"/>
      <c r="E6" s="91" t="s">
        <v>72</v>
      </c>
      <c r="F6" s="91"/>
      <c r="G6" s="91"/>
    </row>
    <row r="7" spans="1:7" ht="15" customHeight="1">
      <c r="A7" s="1"/>
      <c r="E7" s="77" t="s">
        <v>4</v>
      </c>
      <c r="F7" s="77"/>
      <c r="G7" s="77"/>
    </row>
    <row r="8" spans="1:7" ht="15.75">
      <c r="A8" s="1"/>
      <c r="E8" s="78" t="s">
        <v>5</v>
      </c>
      <c r="F8" s="78"/>
      <c r="G8" s="78"/>
    </row>
    <row r="11" spans="1:7" ht="15.75">
      <c r="A11" s="83" t="s">
        <v>6</v>
      </c>
      <c r="B11" s="83"/>
      <c r="C11" s="83"/>
      <c r="D11" s="83"/>
      <c r="E11" s="83"/>
      <c r="F11" s="83"/>
      <c r="G11" s="83"/>
    </row>
    <row r="12" spans="1:7" ht="15.75">
      <c r="A12" s="83" t="s">
        <v>73</v>
      </c>
      <c r="B12" s="83"/>
      <c r="C12" s="83"/>
      <c r="D12" s="83"/>
      <c r="E12" s="83"/>
      <c r="F12" s="83"/>
      <c r="G12" s="83"/>
    </row>
    <row r="15" spans="1:7" ht="15.75">
      <c r="A15" s="61" t="s">
        <v>7</v>
      </c>
      <c r="B15" s="7">
        <v>200000</v>
      </c>
      <c r="C15" s="61"/>
      <c r="D15" s="79" t="s">
        <v>71</v>
      </c>
      <c r="E15" s="79"/>
      <c r="F15" s="79"/>
      <c r="G15" s="79"/>
    </row>
    <row r="16" spans="1:7" ht="15">
      <c r="A16" s="61"/>
      <c r="B16" s="8" t="s">
        <v>8</v>
      </c>
      <c r="C16" s="61"/>
      <c r="D16" s="81" t="s">
        <v>48</v>
      </c>
      <c r="E16" s="81"/>
      <c r="F16" s="81"/>
      <c r="G16" s="81"/>
    </row>
    <row r="17" spans="1:7" ht="15.75">
      <c r="A17" s="61" t="s">
        <v>9</v>
      </c>
      <c r="B17" s="7">
        <v>210000</v>
      </c>
      <c r="C17" s="61"/>
      <c r="D17" s="79" t="s">
        <v>71</v>
      </c>
      <c r="E17" s="79"/>
      <c r="F17" s="79"/>
      <c r="G17" s="79"/>
    </row>
    <row r="18" spans="1:7" ht="15">
      <c r="A18" s="61"/>
      <c r="B18" s="8" t="s">
        <v>8</v>
      </c>
      <c r="C18" s="61"/>
      <c r="D18" s="77" t="s">
        <v>47</v>
      </c>
      <c r="E18" s="77"/>
      <c r="F18" s="77"/>
      <c r="G18" s="77"/>
    </row>
    <row r="19" spans="1:7" ht="33.75" customHeight="1">
      <c r="A19" s="61" t="s">
        <v>10</v>
      </c>
      <c r="B19" s="17" t="s">
        <v>77</v>
      </c>
      <c r="C19" s="7"/>
      <c r="D19" s="92" t="s">
        <v>76</v>
      </c>
      <c r="E19" s="92"/>
      <c r="F19" s="92"/>
      <c r="G19" s="92"/>
    </row>
    <row r="20" spans="1:7" ht="15">
      <c r="A20" s="61"/>
      <c r="B20" s="9" t="s">
        <v>8</v>
      </c>
      <c r="C20" s="9" t="s">
        <v>11</v>
      </c>
      <c r="D20" s="81" t="s">
        <v>49</v>
      </c>
      <c r="E20" s="81"/>
      <c r="F20" s="81"/>
      <c r="G20" s="81"/>
    </row>
    <row r="21" spans="1:7" ht="42" customHeight="1">
      <c r="A21" s="3" t="s">
        <v>12</v>
      </c>
      <c r="B21" s="78" t="s">
        <v>75</v>
      </c>
      <c r="C21" s="78"/>
      <c r="D21" s="78"/>
      <c r="E21" s="78"/>
      <c r="F21" s="78"/>
      <c r="G21" s="78"/>
    </row>
    <row r="22" spans="1:7" ht="15.75">
      <c r="A22" s="3" t="s">
        <v>13</v>
      </c>
      <c r="B22" s="78" t="s">
        <v>14</v>
      </c>
      <c r="C22" s="78"/>
      <c r="D22" s="78"/>
      <c r="E22" s="78"/>
      <c r="F22" s="78"/>
      <c r="G22" s="78"/>
    </row>
    <row r="23" spans="1:7" ht="15.75">
      <c r="A23" s="3" t="s">
        <v>15</v>
      </c>
      <c r="B23" s="78" t="s">
        <v>16</v>
      </c>
      <c r="C23" s="78"/>
      <c r="D23" s="78"/>
      <c r="E23" s="78"/>
      <c r="F23" s="78"/>
      <c r="G23" s="78"/>
    </row>
    <row r="24" spans="1:4" ht="31.5" customHeight="1">
      <c r="A24" s="3" t="s">
        <v>17</v>
      </c>
      <c r="B24" s="82" t="s">
        <v>18</v>
      </c>
      <c r="C24" s="82"/>
      <c r="D24" s="82"/>
    </row>
    <row r="25" ht="15.75">
      <c r="A25" s="4"/>
    </row>
    <row r="26" ht="15.75">
      <c r="A26" s="4"/>
    </row>
    <row r="27" spans="1:7" ht="15.75">
      <c r="A27" s="10" t="s">
        <v>19</v>
      </c>
      <c r="B27" s="76" t="s">
        <v>20</v>
      </c>
      <c r="C27" s="76"/>
      <c r="D27" s="76"/>
      <c r="E27" s="76"/>
      <c r="F27" s="76"/>
      <c r="G27" s="76"/>
    </row>
    <row r="28" spans="1:7" ht="15.75">
      <c r="A28" s="10"/>
      <c r="B28" s="76"/>
      <c r="C28" s="76"/>
      <c r="D28" s="76"/>
      <c r="E28" s="76"/>
      <c r="F28" s="76"/>
      <c r="G28" s="76"/>
    </row>
    <row r="29" spans="1:7" ht="15.75">
      <c r="A29" s="10"/>
      <c r="B29" s="76"/>
      <c r="C29" s="76"/>
      <c r="D29" s="76"/>
      <c r="E29" s="76"/>
      <c r="F29" s="76"/>
      <c r="G29" s="76"/>
    </row>
    <row r="30" spans="1:7" ht="15.75">
      <c r="A30" s="10"/>
      <c r="B30" s="76"/>
      <c r="C30" s="76"/>
      <c r="D30" s="76"/>
      <c r="E30" s="76"/>
      <c r="F30" s="76"/>
      <c r="G30" s="76"/>
    </row>
    <row r="31" ht="15.75">
      <c r="A31" s="4"/>
    </row>
    <row r="32" ht="15.75">
      <c r="A32" s="4"/>
    </row>
    <row r="33" spans="1:7" ht="15.75">
      <c r="A33" s="61" t="s">
        <v>21</v>
      </c>
      <c r="B33" s="78" t="s">
        <v>22</v>
      </c>
      <c r="C33" s="78"/>
      <c r="D33" s="78"/>
      <c r="E33" s="78"/>
      <c r="F33" s="78"/>
      <c r="G33" s="78"/>
    </row>
    <row r="34" spans="1:2" ht="15.75">
      <c r="A34" s="61"/>
      <c r="B34" s="1" t="s">
        <v>23</v>
      </c>
    </row>
    <row r="35" ht="15.75">
      <c r="A35" s="4"/>
    </row>
    <row r="36" ht="15.75">
      <c r="A36" s="4"/>
    </row>
    <row r="37" spans="1:6" ht="47.25">
      <c r="A37" s="10" t="s">
        <v>19</v>
      </c>
      <c r="B37" s="10" t="s">
        <v>24</v>
      </c>
      <c r="C37" s="10" t="s">
        <v>25</v>
      </c>
      <c r="D37" s="10" t="s">
        <v>26</v>
      </c>
      <c r="E37" s="10" t="s">
        <v>27</v>
      </c>
      <c r="F37" s="10" t="s">
        <v>28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76" t="s">
        <v>28</v>
      </c>
      <c r="B41" s="76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61" t="s">
        <v>29</v>
      </c>
      <c r="B44" s="78" t="s">
        <v>30</v>
      </c>
      <c r="C44" s="78"/>
      <c r="D44" s="78"/>
      <c r="E44" s="78"/>
      <c r="F44" s="78"/>
      <c r="G44" s="78"/>
    </row>
    <row r="45" spans="1:2" ht="15.75">
      <c r="A45" s="61"/>
      <c r="B45" s="1" t="s">
        <v>23</v>
      </c>
    </row>
    <row r="46" ht="15.75">
      <c r="A46" s="4"/>
    </row>
    <row r="47" ht="15.75">
      <c r="A47" s="4"/>
    </row>
    <row r="48" spans="2:5" ht="63">
      <c r="B48" s="10" t="s">
        <v>31</v>
      </c>
      <c r="C48" s="10" t="s">
        <v>25</v>
      </c>
      <c r="D48" s="10" t="s">
        <v>26</v>
      </c>
      <c r="E48" s="10" t="s">
        <v>28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28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32</v>
      </c>
      <c r="B55" s="78" t="s">
        <v>33</v>
      </c>
      <c r="C55" s="78"/>
      <c r="D55" s="78"/>
      <c r="E55" s="78"/>
      <c r="F55" s="78"/>
      <c r="G55" s="78"/>
    </row>
    <row r="56" ht="15.75">
      <c r="A56" s="4"/>
    </row>
    <row r="57" ht="15.75">
      <c r="A57" s="4"/>
    </row>
    <row r="58" spans="1:7" ht="46.5" customHeight="1">
      <c r="A58" s="10" t="s">
        <v>19</v>
      </c>
      <c r="B58" s="10" t="s">
        <v>34</v>
      </c>
      <c r="C58" s="10" t="s">
        <v>35</v>
      </c>
      <c r="D58" s="10" t="s">
        <v>36</v>
      </c>
      <c r="E58" s="10" t="s">
        <v>25</v>
      </c>
      <c r="F58" s="10" t="s">
        <v>26</v>
      </c>
      <c r="G58" s="10" t="s">
        <v>28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37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38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39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40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82" t="s">
        <v>41</v>
      </c>
      <c r="B70" s="82"/>
      <c r="C70" s="82"/>
      <c r="D70" s="1"/>
    </row>
    <row r="71" spans="1:7" ht="15.75">
      <c r="A71" s="82" t="s">
        <v>42</v>
      </c>
      <c r="B71" s="82"/>
      <c r="C71" s="82"/>
      <c r="D71" s="13"/>
      <c r="E71" s="12"/>
      <c r="F71" s="93"/>
      <c r="G71" s="93"/>
    </row>
    <row r="72" spans="1:7" ht="15.75">
      <c r="A72" s="6"/>
      <c r="B72" s="3"/>
      <c r="D72" s="8" t="s">
        <v>43</v>
      </c>
      <c r="F72" s="77" t="s">
        <v>44</v>
      </c>
      <c r="G72" s="77"/>
    </row>
    <row r="73" spans="1:4" ht="15.75">
      <c r="A73" s="78" t="s">
        <v>45</v>
      </c>
      <c r="B73" s="78"/>
      <c r="C73" s="3"/>
      <c r="D73" s="3"/>
    </row>
    <row r="74" spans="1:7" ht="15.75" customHeight="1">
      <c r="A74" s="78" t="s">
        <v>46</v>
      </c>
      <c r="B74" s="78"/>
      <c r="C74" s="3"/>
      <c r="D74" s="13"/>
      <c r="E74" s="12"/>
      <c r="F74" s="93"/>
      <c r="G74" s="93"/>
    </row>
    <row r="75" spans="1:7" ht="15.75">
      <c r="A75" s="1"/>
      <c r="B75" s="3"/>
      <c r="C75" s="3"/>
      <c r="D75" s="8" t="s">
        <v>43</v>
      </c>
      <c r="F75" s="77" t="s">
        <v>44</v>
      </c>
      <c r="G75" s="77"/>
    </row>
  </sheetData>
  <sheetProtection/>
  <mergeCells count="41">
    <mergeCell ref="A74:B74"/>
    <mergeCell ref="F74:G74"/>
    <mergeCell ref="F75:G75"/>
    <mergeCell ref="B55:G55"/>
    <mergeCell ref="A70:C70"/>
    <mergeCell ref="A71:C71"/>
    <mergeCell ref="F71:G71"/>
    <mergeCell ref="F72:G72"/>
    <mergeCell ref="A73:B73"/>
    <mergeCell ref="A44:A45"/>
    <mergeCell ref="B44:G44"/>
    <mergeCell ref="B21:G21"/>
    <mergeCell ref="B22:G22"/>
    <mergeCell ref="B23:G23"/>
    <mergeCell ref="B24:D24"/>
    <mergeCell ref="B27:G27"/>
    <mergeCell ref="B28:G28"/>
    <mergeCell ref="B29:G29"/>
    <mergeCell ref="B30:G30"/>
    <mergeCell ref="C17:C18"/>
    <mergeCell ref="D17:G17"/>
    <mergeCell ref="D18:G18"/>
    <mergeCell ref="A41:B41"/>
    <mergeCell ref="A33:A34"/>
    <mergeCell ref="B33:G33"/>
    <mergeCell ref="A19:A20"/>
    <mergeCell ref="D19:G19"/>
    <mergeCell ref="D20:G20"/>
    <mergeCell ref="A17:A18"/>
    <mergeCell ref="A11:G11"/>
    <mergeCell ref="A12:G12"/>
    <mergeCell ref="A15:A16"/>
    <mergeCell ref="C15:C16"/>
    <mergeCell ref="D15:G15"/>
    <mergeCell ref="D16:G16"/>
    <mergeCell ref="E7:G7"/>
    <mergeCell ref="E8:G8"/>
    <mergeCell ref="E2:G2"/>
    <mergeCell ref="E3:G3"/>
    <mergeCell ref="E4:G4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J17" sqref="J17"/>
    </sheetView>
  </sheetViews>
  <sheetFormatPr defaultColWidth="13.7109375" defaultRowHeight="15"/>
  <cols>
    <col min="1" max="1" width="5.8515625" style="0" customWidth="1"/>
  </cols>
  <sheetData>
    <row r="1" spans="1:13" ht="15.7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3" t="s">
        <v>78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61" t="s">
        <v>7</v>
      </c>
      <c r="B3" s="7">
        <v>200000</v>
      </c>
      <c r="C3" s="1"/>
      <c r="E3" s="87" t="s">
        <v>71</v>
      </c>
      <c r="F3" s="87"/>
      <c r="G3" s="87"/>
      <c r="H3" s="87"/>
      <c r="I3" s="87"/>
      <c r="J3" s="87"/>
      <c r="K3" s="87"/>
      <c r="L3" s="87"/>
      <c r="M3" s="87"/>
    </row>
    <row r="4" spans="1:13" ht="15" customHeight="1">
      <c r="A4" s="61"/>
      <c r="B4" s="8" t="s">
        <v>8</v>
      </c>
      <c r="C4" s="1"/>
      <c r="E4" s="81" t="s">
        <v>48</v>
      </c>
      <c r="F4" s="81"/>
      <c r="G4" s="81"/>
      <c r="H4" s="81"/>
      <c r="I4" s="81"/>
      <c r="J4" s="81"/>
      <c r="K4" s="81"/>
      <c r="L4" s="81"/>
      <c r="M4" s="81"/>
    </row>
    <row r="5" spans="1:13" ht="15.75">
      <c r="A5" s="61" t="s">
        <v>9</v>
      </c>
      <c r="B5" s="7">
        <v>210000</v>
      </c>
      <c r="C5" s="1"/>
      <c r="E5" s="87" t="s">
        <v>79</v>
      </c>
      <c r="F5" s="87"/>
      <c r="G5" s="87"/>
      <c r="H5" s="87"/>
      <c r="I5" s="87"/>
      <c r="J5" s="87"/>
      <c r="K5" s="87"/>
      <c r="L5" s="87"/>
      <c r="M5" s="87"/>
    </row>
    <row r="6" spans="1:13" ht="15" customHeight="1">
      <c r="A6" s="61"/>
      <c r="B6" s="8" t="s">
        <v>8</v>
      </c>
      <c r="C6" s="1"/>
      <c r="E6" s="80" t="s">
        <v>47</v>
      </c>
      <c r="F6" s="80"/>
      <c r="G6" s="80"/>
      <c r="H6" s="80"/>
      <c r="I6" s="80"/>
      <c r="J6" s="80"/>
      <c r="K6" s="80"/>
      <c r="L6" s="80"/>
      <c r="M6" s="80"/>
    </row>
    <row r="7" spans="1:13" ht="36" customHeight="1">
      <c r="A7" s="61" t="s">
        <v>10</v>
      </c>
      <c r="B7" s="7">
        <v>218820</v>
      </c>
      <c r="C7" s="7"/>
      <c r="E7" s="94" t="s">
        <v>76</v>
      </c>
      <c r="F7" s="94"/>
      <c r="G7" s="94"/>
      <c r="H7" s="94"/>
      <c r="I7" s="94"/>
      <c r="J7" s="94"/>
      <c r="K7" s="94"/>
      <c r="L7" s="94"/>
      <c r="M7" s="94"/>
    </row>
    <row r="8" spans="1:13" ht="15" customHeight="1">
      <c r="A8" s="61"/>
      <c r="B8" s="9" t="s">
        <v>8</v>
      </c>
      <c r="C8" s="9" t="s">
        <v>11</v>
      </c>
      <c r="E8" s="81" t="s">
        <v>49</v>
      </c>
      <c r="F8" s="81"/>
      <c r="G8" s="81"/>
      <c r="H8" s="81"/>
      <c r="I8" s="81"/>
      <c r="J8" s="81"/>
      <c r="K8" s="81"/>
      <c r="L8" s="81"/>
      <c r="M8" s="81"/>
    </row>
    <row r="9" spans="1:4" ht="15.75">
      <c r="A9" s="61" t="s">
        <v>12</v>
      </c>
      <c r="B9" s="82" t="s">
        <v>51</v>
      </c>
      <c r="C9" s="82"/>
      <c r="D9" s="82"/>
    </row>
    <row r="10" spans="1:4" ht="15.75">
      <c r="A10" s="61"/>
      <c r="B10" s="82" t="s">
        <v>23</v>
      </c>
      <c r="C10" s="82"/>
      <c r="D10" s="82"/>
    </row>
    <row r="11" ht="15.75">
      <c r="A11" s="4"/>
    </row>
    <row r="12" ht="15.75">
      <c r="A12" s="4"/>
    </row>
    <row r="14" spans="2:10" ht="15.75">
      <c r="B14" s="76" t="s">
        <v>52</v>
      </c>
      <c r="C14" s="76"/>
      <c r="D14" s="76"/>
      <c r="E14" s="76" t="s">
        <v>53</v>
      </c>
      <c r="F14" s="76"/>
      <c r="G14" s="76"/>
      <c r="H14" s="76" t="s">
        <v>54</v>
      </c>
      <c r="I14" s="76"/>
      <c r="J14" s="76"/>
    </row>
    <row r="15" spans="2:10" ht="31.5">
      <c r="B15" s="10" t="s">
        <v>55</v>
      </c>
      <c r="C15" s="10" t="s">
        <v>56</v>
      </c>
      <c r="D15" s="10" t="s">
        <v>57</v>
      </c>
      <c r="E15" s="10" t="s">
        <v>55</v>
      </c>
      <c r="F15" s="10" t="s">
        <v>56</v>
      </c>
      <c r="G15" s="10" t="s">
        <v>57</v>
      </c>
      <c r="H15" s="10" t="s">
        <v>55</v>
      </c>
      <c r="I15" s="10" t="s">
        <v>56</v>
      </c>
      <c r="J15" s="10" t="s">
        <v>57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1744202</v>
      </c>
      <c r="C17" s="10">
        <v>325659</v>
      </c>
      <c r="D17" s="10">
        <f>SUM(B17:C17)</f>
        <v>2069861</v>
      </c>
      <c r="E17" s="10">
        <v>1744202</v>
      </c>
      <c r="F17" s="10">
        <v>325659</v>
      </c>
      <c r="G17" s="10">
        <f>SUM(E17:F17)</f>
        <v>2069861</v>
      </c>
      <c r="H17" s="10">
        <v>0</v>
      </c>
      <c r="I17" s="10">
        <v>0</v>
      </c>
      <c r="J17" s="10">
        <v>0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61" t="s">
        <v>13</v>
      </c>
      <c r="B22" s="78" t="s">
        <v>22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2" ht="15.75">
      <c r="A23" s="61"/>
      <c r="B23" s="1" t="s">
        <v>23</v>
      </c>
    </row>
    <row r="24" ht="15.75">
      <c r="A24" s="4"/>
    </row>
    <row r="25" spans="1:11" ht="79.5" customHeight="1">
      <c r="A25" s="76" t="s">
        <v>67</v>
      </c>
      <c r="B25" s="76" t="s">
        <v>66</v>
      </c>
      <c r="C25" s="76" t="s">
        <v>52</v>
      </c>
      <c r="D25" s="76"/>
      <c r="E25" s="76"/>
      <c r="F25" s="76" t="s">
        <v>53</v>
      </c>
      <c r="G25" s="76"/>
      <c r="H25" s="76"/>
      <c r="I25" s="76" t="s">
        <v>54</v>
      </c>
      <c r="J25" s="76"/>
      <c r="K25" s="76"/>
    </row>
    <row r="26" spans="1:11" ht="31.5">
      <c r="A26" s="76"/>
      <c r="B26" s="76"/>
      <c r="C26" s="10" t="s">
        <v>55</v>
      </c>
      <c r="D26" s="10" t="s">
        <v>56</v>
      </c>
      <c r="E26" s="10" t="s">
        <v>57</v>
      </c>
      <c r="F26" s="10" t="s">
        <v>55</v>
      </c>
      <c r="G26" s="10" t="s">
        <v>56</v>
      </c>
      <c r="H26" s="10" t="s">
        <v>57</v>
      </c>
      <c r="I26" s="10" t="s">
        <v>55</v>
      </c>
      <c r="J26" s="10" t="s">
        <v>56</v>
      </c>
      <c r="K26" s="10" t="s">
        <v>57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76" t="s">
        <v>58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5.75">
      <c r="A33" s="4"/>
    </row>
    <row r="34" ht="15.75">
      <c r="A34" s="4"/>
    </row>
    <row r="35" spans="1:13" ht="15.75">
      <c r="A35" s="61" t="s">
        <v>15</v>
      </c>
      <c r="B35" s="78" t="s">
        <v>59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2" ht="15.75">
      <c r="A36" s="61"/>
      <c r="B36" s="1" t="s">
        <v>23</v>
      </c>
    </row>
    <row r="37" ht="15.75">
      <c r="A37" s="4"/>
    </row>
    <row r="38" ht="15.75">
      <c r="A38" s="4"/>
    </row>
    <row r="39" spans="2:11" ht="15.75">
      <c r="B39" s="76" t="s">
        <v>31</v>
      </c>
      <c r="C39" s="76" t="s">
        <v>52</v>
      </c>
      <c r="D39" s="76"/>
      <c r="E39" s="76"/>
      <c r="F39" s="76" t="s">
        <v>53</v>
      </c>
      <c r="G39" s="76"/>
      <c r="H39" s="76"/>
      <c r="I39" s="76" t="s">
        <v>54</v>
      </c>
      <c r="J39" s="76"/>
      <c r="K39" s="76"/>
    </row>
    <row r="40" spans="2:11" ht="41.25" customHeight="1">
      <c r="B40" s="76"/>
      <c r="C40" s="10" t="s">
        <v>55</v>
      </c>
      <c r="D40" s="10" t="s">
        <v>56</v>
      </c>
      <c r="E40" s="10" t="s">
        <v>57</v>
      </c>
      <c r="F40" s="10" t="s">
        <v>55</v>
      </c>
      <c r="G40" s="10" t="s">
        <v>56</v>
      </c>
      <c r="H40" s="10" t="s">
        <v>57</v>
      </c>
      <c r="I40" s="10" t="s">
        <v>55</v>
      </c>
      <c r="J40" s="10" t="s">
        <v>56</v>
      </c>
      <c r="K40" s="10" t="s">
        <v>57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76" t="s">
        <v>58</v>
      </c>
      <c r="C45" s="76"/>
      <c r="D45" s="76"/>
      <c r="E45" s="76"/>
      <c r="F45" s="76"/>
      <c r="G45" s="76"/>
      <c r="H45" s="76"/>
      <c r="I45" s="76"/>
      <c r="J45" s="76"/>
      <c r="K45" s="76"/>
    </row>
    <row r="46" ht="15.75">
      <c r="A46" s="4"/>
    </row>
    <row r="47" ht="15.75">
      <c r="A47" s="4"/>
    </row>
    <row r="48" spans="1:13" ht="15.75">
      <c r="A48" s="3" t="s">
        <v>17</v>
      </c>
      <c r="B48" s="78" t="s">
        <v>60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ht="15.75">
      <c r="A49" s="4"/>
    </row>
    <row r="50" ht="15.75">
      <c r="A50" s="4"/>
    </row>
    <row r="51" spans="1:13" ht="31.5" customHeight="1">
      <c r="A51" s="76" t="s">
        <v>68</v>
      </c>
      <c r="B51" s="76" t="s">
        <v>61</v>
      </c>
      <c r="C51" s="76" t="s">
        <v>35</v>
      </c>
      <c r="D51" s="76" t="s">
        <v>36</v>
      </c>
      <c r="E51" s="76" t="s">
        <v>52</v>
      </c>
      <c r="F51" s="76"/>
      <c r="G51" s="76"/>
      <c r="H51" s="76" t="s">
        <v>62</v>
      </c>
      <c r="I51" s="76"/>
      <c r="J51" s="76"/>
      <c r="K51" s="76" t="s">
        <v>54</v>
      </c>
      <c r="L51" s="76"/>
      <c r="M51" s="76"/>
    </row>
    <row r="52" spans="1:13" ht="15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31.5">
      <c r="A53" s="76"/>
      <c r="B53" s="76"/>
      <c r="C53" s="76"/>
      <c r="D53" s="76"/>
      <c r="E53" s="10" t="s">
        <v>55</v>
      </c>
      <c r="F53" s="10" t="s">
        <v>56</v>
      </c>
      <c r="G53" s="10" t="s">
        <v>57</v>
      </c>
      <c r="H53" s="10" t="s">
        <v>55</v>
      </c>
      <c r="I53" s="10" t="s">
        <v>56</v>
      </c>
      <c r="J53" s="10" t="s">
        <v>57</v>
      </c>
      <c r="K53" s="10" t="s">
        <v>55</v>
      </c>
      <c r="L53" s="10" t="s">
        <v>56</v>
      </c>
      <c r="M53" s="10" t="s">
        <v>57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76" t="s">
        <v>64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5.75">
      <c r="A58" s="10">
        <v>2</v>
      </c>
      <c r="B58" s="11" t="s">
        <v>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76" t="s">
        <v>64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5.75">
      <c r="A61" s="10">
        <v>3</v>
      </c>
      <c r="B61" s="11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76" t="s">
        <v>64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5.75">
      <c r="A64" s="10">
        <v>4</v>
      </c>
      <c r="B64" s="11" t="s">
        <v>40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76" t="s">
        <v>64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5.75">
      <c r="A67" s="76" t="s">
        <v>65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ht="15.75">
      <c r="A68" s="4"/>
    </row>
    <row r="69" ht="15.75">
      <c r="A69" s="4"/>
    </row>
    <row r="70" spans="1:13" ht="15.75">
      <c r="A70" s="78" t="s">
        <v>69</v>
      </c>
      <c r="B70" s="78"/>
      <c r="C70" s="78"/>
      <c r="D70" s="78"/>
      <c r="E70" s="78"/>
      <c r="F70" s="78"/>
      <c r="G70" s="78"/>
      <c r="H70" s="16"/>
      <c r="J70" s="89"/>
      <c r="K70" s="89"/>
      <c r="L70" s="89"/>
      <c r="M70" s="89"/>
    </row>
    <row r="71" spans="1:13" ht="15.75">
      <c r="A71" s="1"/>
      <c r="B71" s="3"/>
      <c r="C71" s="3"/>
      <c r="D71" s="1"/>
      <c r="H71" s="15" t="s">
        <v>43</v>
      </c>
      <c r="J71" s="77" t="s">
        <v>44</v>
      </c>
      <c r="K71" s="77"/>
      <c r="L71" s="77"/>
      <c r="M71" s="77"/>
    </row>
    <row r="72" spans="1:4" ht="15" customHeight="1">
      <c r="A72" s="2"/>
      <c r="D72" s="1"/>
    </row>
    <row r="73" spans="1:13" ht="15.75">
      <c r="A73" s="78" t="s">
        <v>70</v>
      </c>
      <c r="B73" s="78"/>
      <c r="C73" s="78"/>
      <c r="D73" s="78"/>
      <c r="E73" s="78"/>
      <c r="F73" s="78"/>
      <c r="G73" s="78"/>
      <c r="H73" s="16"/>
      <c r="J73" s="89"/>
      <c r="K73" s="89"/>
      <c r="L73" s="89"/>
      <c r="M73" s="89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43</v>
      </c>
      <c r="J74" s="77" t="s">
        <v>44</v>
      </c>
      <c r="K74" s="77"/>
      <c r="L74" s="77"/>
      <c r="M74" s="77"/>
    </row>
  </sheetData>
  <sheetProtection/>
  <mergeCells count="51">
    <mergeCell ref="A1:M1"/>
    <mergeCell ref="A2:M2"/>
    <mergeCell ref="A3:A4"/>
    <mergeCell ref="E3:M3"/>
    <mergeCell ref="E4:M4"/>
    <mergeCell ref="A5:A6"/>
    <mergeCell ref="E5:M5"/>
    <mergeCell ref="E6:M6"/>
    <mergeCell ref="A7:A8"/>
    <mergeCell ref="E7:M7"/>
    <mergeCell ref="E8:M8"/>
    <mergeCell ref="E14:G14"/>
    <mergeCell ref="H14:J14"/>
    <mergeCell ref="A22:A23"/>
    <mergeCell ref="B22:M22"/>
    <mergeCell ref="A9:A10"/>
    <mergeCell ref="B9:D9"/>
    <mergeCell ref="B10:D10"/>
    <mergeCell ref="B14:D14"/>
    <mergeCell ref="I25:K25"/>
    <mergeCell ref="A32:K32"/>
    <mergeCell ref="A35:A36"/>
    <mergeCell ref="B35:M35"/>
    <mergeCell ref="A25:A26"/>
    <mergeCell ref="B25:B26"/>
    <mergeCell ref="C25:E25"/>
    <mergeCell ref="F25:H25"/>
    <mergeCell ref="E51:G52"/>
    <mergeCell ref="H51:J52"/>
    <mergeCell ref="K51:M52"/>
    <mergeCell ref="B39:B40"/>
    <mergeCell ref="C39:E39"/>
    <mergeCell ref="F39:H39"/>
    <mergeCell ref="I39:K39"/>
    <mergeCell ref="J71:M71"/>
    <mergeCell ref="A73:G73"/>
    <mergeCell ref="J73:M73"/>
    <mergeCell ref="J74:M74"/>
    <mergeCell ref="B45:K45"/>
    <mergeCell ref="B48:M48"/>
    <mergeCell ref="A51:A53"/>
    <mergeCell ref="B51:B53"/>
    <mergeCell ref="C51:C53"/>
    <mergeCell ref="D51:D53"/>
    <mergeCell ref="A67:M67"/>
    <mergeCell ref="A70:G70"/>
    <mergeCell ref="A57:M57"/>
    <mergeCell ref="A60:M60"/>
    <mergeCell ref="A63:M63"/>
    <mergeCell ref="A66:M66"/>
    <mergeCell ref="J70:M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2019-12-28T10:08:40Z</cp:lastPrinted>
  <dcterms:created xsi:type="dcterms:W3CDTF">2018-12-28T08:43:53Z</dcterms:created>
  <dcterms:modified xsi:type="dcterms:W3CDTF">2019-12-28T10:09:33Z</dcterms:modified>
  <cp:category/>
  <cp:version/>
  <cp:contentType/>
  <cp:contentStatus/>
</cp:coreProperties>
</file>