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<sst xmlns="http://schemas.openxmlformats.org/spreadsheetml/2006/main" count="150" uniqueCount="95">
  <si>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</si>
  <si>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</si>
  <si>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</si>
  <si>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</si>
  <si>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</si>
  <si>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</si>
  <si>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</si>
  <si>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</si>
  <si>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</si>
  <si>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</si>
  <si>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</si>
  <si>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</si>
  <si>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</si>
  <si>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</si>
  <si>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</si>
  <si>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</si>
  <si>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</si>
  <si>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</si>
  <si>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</si>
  <si>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</si>
  <si>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</si>
  <si>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</si>
  <si>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</si>
  <si>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</si>
  <si>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</si>
  <si>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</si>
  <si>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</si>
  <si>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</si>
  <si>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</si>
  <si>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</si>
  <si>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</si>
  <si>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</si>
  <si>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</si>
  <si>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</si>
  <si>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</si>
  <si>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</si>
  <si>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Виконавчий комітет Житомирської міської ради Житомирської області</t>
  </si>
  <si>
    <t>1.1.</t>
  </si>
  <si>
    <t>2.1.</t>
  </si>
  <si>
    <t>Д.А.Прохорчук</t>
  </si>
  <si>
    <t>грн.</t>
  </si>
  <si>
    <t>%</t>
  </si>
  <si>
    <t>0490</t>
  </si>
  <si>
    <t>1.2.</t>
  </si>
  <si>
    <t>0217670</t>
  </si>
  <si>
    <t>Внески до статутного капіталу суб'єктів господарювання</t>
  </si>
  <si>
    <t>Мета бюджетної програми: Підтримка підприємств комунальної форми власності</t>
  </si>
  <si>
    <t>Фінансова підтримка підприємств комунальної форми власності</t>
  </si>
  <si>
    <t>Придбання матеріалів, спецчастин контактної і кабельної мережі для реконструкції тролейбусної лінії по вул. Промисловій в м. Житомирі</t>
  </si>
  <si>
    <t>Придбання та встановлення комплекту системи відео спостереження території та виробничих приміщень тролейбусного депо по вул. Ольжича,1</t>
  </si>
  <si>
    <t>Видатки для здійснення внеску до статутного капіталу підприємств:</t>
  </si>
  <si>
    <t>КП "Житомирське трамвайно - тролейбусне управління" Житомирської міської ради</t>
  </si>
  <si>
    <t>розрахунок до кошторису</t>
  </si>
  <si>
    <t>КП"ЦЕНТР ІНВЕСТИЦІЙ" Житомирської міської ради</t>
  </si>
  <si>
    <t>Результат фінансової діяльності підприємств (нерозподілений прибуток) (непокритий збиток), з наростаючим підсумком, на початок року:</t>
  </si>
  <si>
    <t>тис.грн.</t>
  </si>
  <si>
    <t>баланс (форма 1-м)</t>
  </si>
  <si>
    <t>1.3.</t>
  </si>
  <si>
    <t>Розмір статутного капіталу на початок року підприємств:</t>
  </si>
  <si>
    <t>Співвідношення суми поповнення статутного капіталу до розміру статутного капіталу на початок року підприємств:</t>
  </si>
  <si>
    <t>2.2.</t>
  </si>
  <si>
    <t>Результат фінансової діяльності підприємств (нерозподілений прибуток) (непокрититий збиток), з наростаючим підсумком, на кінець року:</t>
  </si>
  <si>
    <t>фінансовий план на            2019 р.</t>
  </si>
  <si>
    <t>Придбання вузлів, агрегатів, матеріалів, запасних частин для проведення капітальних ремонтів електротранспорту: тролейбусів</t>
  </si>
  <si>
    <t>розпорядження міського голови</t>
  </si>
  <si>
    <t>Департамент бюджету та фінансів міської ради</t>
  </si>
  <si>
    <t>Директор департаменту</t>
  </si>
  <si>
    <t>Дата погодження</t>
  </si>
  <si>
    <t>М. П.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</si>
  <si>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</si>
  <si>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</si>
  <si>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 xml:space="preserve">Безпечне функціонування транспорту </t>
  </si>
  <si>
    <t xml:space="preserve">Координація роботи різних видів транспорту </t>
  </si>
  <si>
    <t xml:space="preserve">Додержання необхідних темпів і пропорцій розвитку національної транспортної системи </t>
  </si>
  <si>
    <t>Технічне переоснащення автоматизо-ваною системою оплати за проїзд</t>
  </si>
  <si>
    <t>рішення міської ради від 18.12.2018  № 1297 (зі змінами)</t>
  </si>
  <si>
    <t>(п.1.1. (3072,7 тис. грн.)/п.1.3.(317120,3 тис. грн.))*100</t>
  </si>
  <si>
    <t>11.</t>
  </si>
  <si>
    <t>бюджетної програми місцевого бюджету на 2019 рік (зі змінами)</t>
  </si>
  <si>
    <t>КП "ЦЕНТР ІНВЕСТИЦІЙ" Житомирської міської ради</t>
  </si>
  <si>
    <t>В.о. міського голови</t>
  </si>
  <si>
    <t>С.Г.Ольшанська</t>
  </si>
  <si>
    <t>"Програма розвитку громадського транспорту Житомирської міської об'єднаної територіальної громади на 2016-2019 роки" (зі змінами)</t>
  </si>
  <si>
    <t>Здійснення внеску до статутного капіталу КП "ЦЕНТР ІНВЕСТИЦІЙ" Житомирської міської ради для будівництва наземної сонячної електростанції потужністю 10,79/9,35 МВт (DC/AC) на території Глибочицької сільської ради Житомирського району Житомирської області (в т.ч. витрати на банківське обслуговування)</t>
  </si>
  <si>
    <t>гривень</t>
  </si>
  <si>
    <t>№ з/п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</si>
  <si>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</si>
  <si>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</si>
  <si>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</si>
  <si>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</si>
  <si>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Обсяг бюджетних призначень / бюджетних асигнувань - 3 362 332,98   гривень, у тому числі загального фонду - 0,00  гривень та спеціального фонду - 3 362 332,98  гривень.</t>
  </si>
  <si>
    <t>(п.1.1.(289,6 тис. грн.)/п.1.3.( 23228,8 тис. грн.))*100</t>
  </si>
  <si>
    <t>Підстави для виконання бюджетної програми: рішення Житомирської міської ради від 16.03.2016 №167 "Програма розвитку громадського транспорту Житомирської міської об'єднаної територіальної громади на 2016-2019 роки" (зі змінами), рішення Житомирської міської ради від 16.02.2017 р. № 530 програма «Муніципальний енергетичний план території Житомирської міської об'єднаної територіальної громади на 2017-2020 роки» (зі змінами),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рішення Житомирської міської ради від 07.02.2019 р. №1359 "Про затвердження Концепції інтегрованого розвитку м. Житомира до 2030 року".</t>
  </si>
  <si>
    <t>«Муніципальний енергетичний план території Житомирської міської об'єднаної територіальної громади на 2017-2020 роки» (зі змінами)</t>
  </si>
  <si>
    <r>
      <rPr>
        <u val="single"/>
        <sz val="12"/>
        <color indexed="8"/>
        <rFont val="Times New Roman"/>
        <family val="1"/>
      </rPr>
      <t>27.12.2019.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1302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</si>
</sst>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18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184" fontId="8" fillId="0" borderId="11" xfId="0" applyNumberFormat="1" applyFont="1" applyBorder="1" applyAlignment="1">
      <alignment horizontal="center" vertical="center" wrapText="1"/>
    </xf>
    <xf numFmtId="185" fontId="8" fillId="0" borderId="12" xfId="0" applyNumberFormat="1" applyFont="1" applyBorder="1" applyAlignment="1">
      <alignment horizontal="center" vertical="center" wrapText="1"/>
    </xf>
    <xf numFmtId="185" fontId="8" fillId="0" borderId="13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5">
      <selection activeCell="E13" sqref="E13:G13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5:6" ht="15.75">
      <c r="E1" s="47" t="s">
        <v>0</v>
      </c>
      <c r="F1" s="48"/>
    </row>
    <row r="2" spans="5:6" ht="15.75">
      <c r="E2" s="47" t="s">
        <v>86</v>
      </c>
      <c r="F2" s="48"/>
    </row>
    <row r="3" spans="5:6" ht="15.75">
      <c r="E3" s="47" t="s">
        <v>87</v>
      </c>
      <c r="F3" s="48"/>
    </row>
    <row r="4" spans="5:6" ht="15.75">
      <c r="E4" s="47" t="s">
        <v>88</v>
      </c>
      <c r="F4" s="48"/>
    </row>
    <row r="5" spans="5:6" ht="15.75">
      <c r="E5" s="47" t="s">
        <v>89</v>
      </c>
      <c r="F5" s="48"/>
    </row>
    <row r="6" spans="5:7" ht="15">
      <c r="E6" s="49"/>
      <c r="F6" s="49"/>
      <c r="G6" s="49"/>
    </row>
    <row r="7" spans="5:7" ht="15">
      <c r="E7" s="49"/>
      <c r="F7" s="49"/>
      <c r="G7" s="49"/>
    </row>
    <row r="8" spans="5:7" ht="15">
      <c r="E8" s="61" t="s">
        <v>0</v>
      </c>
      <c r="F8" s="62"/>
      <c r="G8" s="62"/>
    </row>
    <row r="9" spans="5:7" ht="15.75">
      <c r="E9" s="63" t="s">
        <v>64</v>
      </c>
      <c r="F9" s="63"/>
      <c r="G9" s="63"/>
    </row>
    <row r="10" spans="5:7" ht="15">
      <c r="E10" s="64" t="s">
        <v>36</v>
      </c>
      <c r="F10" s="64"/>
      <c r="G10" s="64"/>
    </row>
    <row r="11" spans="5:7" ht="15">
      <c r="E11" s="65" t="s">
        <v>1</v>
      </c>
      <c r="F11" s="65"/>
      <c r="G11" s="65"/>
    </row>
    <row r="12" spans="5:7" ht="15.75">
      <c r="E12" s="61" t="s">
        <v>94</v>
      </c>
      <c r="F12" s="61"/>
      <c r="G12" s="61"/>
    </row>
    <row r="13" spans="1:7" ht="15.75">
      <c r="A13" s="1"/>
      <c r="E13" s="66"/>
      <c r="F13" s="67"/>
      <c r="G13" s="67"/>
    </row>
    <row r="15" spans="1:7" ht="15.75">
      <c r="A15" s="86" t="s">
        <v>2</v>
      </c>
      <c r="B15" s="86"/>
      <c r="C15" s="86"/>
      <c r="D15" s="86"/>
      <c r="E15" s="86"/>
      <c r="F15" s="86"/>
      <c r="G15" s="86"/>
    </row>
    <row r="16" spans="1:7" ht="15.75">
      <c r="A16" s="86" t="s">
        <v>78</v>
      </c>
      <c r="B16" s="86"/>
      <c r="C16" s="86"/>
      <c r="D16" s="86"/>
      <c r="E16" s="86"/>
      <c r="F16" s="86"/>
      <c r="G16" s="86"/>
    </row>
    <row r="19" spans="1:7" ht="15.75">
      <c r="A19" s="61" t="s">
        <v>3</v>
      </c>
      <c r="B19" s="6">
        <v>200000</v>
      </c>
      <c r="C19" s="61"/>
      <c r="D19" s="69" t="s">
        <v>36</v>
      </c>
      <c r="E19" s="69"/>
      <c r="F19" s="69"/>
      <c r="G19" s="69"/>
    </row>
    <row r="20" spans="1:7" ht="15">
      <c r="A20" s="61"/>
      <c r="B20" s="7" t="s">
        <v>4</v>
      </c>
      <c r="C20" s="61"/>
      <c r="D20" s="83" t="s">
        <v>34</v>
      </c>
      <c r="E20" s="83"/>
      <c r="F20" s="83"/>
      <c r="G20" s="83"/>
    </row>
    <row r="21" spans="1:7" ht="15.75">
      <c r="A21" s="61" t="s">
        <v>5</v>
      </c>
      <c r="B21" s="6">
        <v>210000</v>
      </c>
      <c r="C21" s="61"/>
      <c r="D21" s="69" t="s">
        <v>36</v>
      </c>
      <c r="E21" s="69"/>
      <c r="F21" s="69"/>
      <c r="G21" s="69"/>
    </row>
    <row r="22" spans="1:7" ht="15">
      <c r="A22" s="61"/>
      <c r="B22" s="7" t="s">
        <v>4</v>
      </c>
      <c r="C22" s="61"/>
      <c r="D22" s="65" t="s">
        <v>33</v>
      </c>
      <c r="E22" s="65"/>
      <c r="F22" s="65"/>
      <c r="G22" s="65"/>
    </row>
    <row r="23" spans="1:7" ht="15.75">
      <c r="A23" s="61" t="s">
        <v>6</v>
      </c>
      <c r="B23" s="13" t="s">
        <v>44</v>
      </c>
      <c r="C23" s="13" t="s">
        <v>42</v>
      </c>
      <c r="D23" s="69" t="s">
        <v>45</v>
      </c>
      <c r="E23" s="69"/>
      <c r="F23" s="69"/>
      <c r="G23" s="69"/>
    </row>
    <row r="24" spans="1:7" ht="15">
      <c r="A24" s="61"/>
      <c r="B24" s="8" t="s">
        <v>4</v>
      </c>
      <c r="C24" s="8" t="s">
        <v>7</v>
      </c>
      <c r="D24" s="83" t="s">
        <v>35</v>
      </c>
      <c r="E24" s="83"/>
      <c r="F24" s="83"/>
      <c r="G24" s="83"/>
    </row>
    <row r="25" spans="1:7" ht="42" customHeight="1">
      <c r="A25" s="2" t="s">
        <v>8</v>
      </c>
      <c r="B25" s="70" t="s">
        <v>90</v>
      </c>
      <c r="C25" s="70"/>
      <c r="D25" s="70"/>
      <c r="E25" s="70"/>
      <c r="F25" s="70"/>
      <c r="G25" s="70"/>
    </row>
    <row r="26" spans="1:7" ht="122.25" customHeight="1">
      <c r="A26" s="2" t="s">
        <v>9</v>
      </c>
      <c r="B26" s="70" t="s">
        <v>92</v>
      </c>
      <c r="C26" s="70"/>
      <c r="D26" s="70"/>
      <c r="E26" s="70"/>
      <c r="F26" s="70"/>
      <c r="G26" s="70"/>
    </row>
    <row r="27" spans="1:7" ht="28.5" customHeight="1">
      <c r="A27" s="2" t="s">
        <v>10</v>
      </c>
      <c r="B27" s="70" t="s">
        <v>69</v>
      </c>
      <c r="C27" s="70"/>
      <c r="D27" s="70"/>
      <c r="E27" s="70"/>
      <c r="F27" s="70"/>
      <c r="G27" s="70"/>
    </row>
    <row r="28" spans="1:7" ht="22.5" customHeight="1">
      <c r="A28" s="9" t="s">
        <v>85</v>
      </c>
      <c r="B28" s="71" t="s">
        <v>70</v>
      </c>
      <c r="C28" s="71"/>
      <c r="D28" s="71"/>
      <c r="E28" s="71"/>
      <c r="F28" s="71"/>
      <c r="G28" s="71"/>
    </row>
    <row r="29" spans="1:7" ht="23.25" customHeight="1">
      <c r="A29" s="9" t="s">
        <v>3</v>
      </c>
      <c r="B29" s="68" t="s">
        <v>71</v>
      </c>
      <c r="C29" s="68"/>
      <c r="D29" s="68"/>
      <c r="E29" s="68"/>
      <c r="F29" s="68"/>
      <c r="G29" s="68"/>
    </row>
    <row r="30" spans="1:7" ht="24" customHeight="1">
      <c r="A30" s="9" t="s">
        <v>5</v>
      </c>
      <c r="B30" s="68" t="s">
        <v>72</v>
      </c>
      <c r="C30" s="68"/>
      <c r="D30" s="68"/>
      <c r="E30" s="68"/>
      <c r="F30" s="68"/>
      <c r="G30" s="68"/>
    </row>
    <row r="31" spans="1:7" ht="22.5" customHeight="1">
      <c r="A31" s="9" t="s">
        <v>6</v>
      </c>
      <c r="B31" s="68" t="s">
        <v>73</v>
      </c>
      <c r="C31" s="68"/>
      <c r="D31" s="68"/>
      <c r="E31" s="68"/>
      <c r="F31" s="68"/>
      <c r="G31" s="68"/>
    </row>
    <row r="32" spans="1:7" ht="14.25" customHeight="1">
      <c r="A32" s="19"/>
      <c r="B32" s="20"/>
      <c r="C32" s="20"/>
      <c r="D32" s="20"/>
      <c r="E32" s="20"/>
      <c r="F32" s="20"/>
      <c r="G32" s="20"/>
    </row>
    <row r="33" spans="1:7" ht="20.25" customHeight="1">
      <c r="A33" s="2" t="s">
        <v>11</v>
      </c>
      <c r="B33" s="70" t="s">
        <v>46</v>
      </c>
      <c r="C33" s="70"/>
      <c r="D33" s="70"/>
      <c r="E33" s="70"/>
      <c r="F33" s="70"/>
      <c r="G33" s="70"/>
    </row>
    <row r="34" spans="1:4" ht="23.25" customHeight="1">
      <c r="A34" s="2" t="s">
        <v>14</v>
      </c>
      <c r="B34" s="84" t="s">
        <v>12</v>
      </c>
      <c r="C34" s="84"/>
      <c r="D34" s="84"/>
    </row>
    <row r="35" ht="15.75">
      <c r="A35" s="3"/>
    </row>
    <row r="36" spans="1:7" ht="15.75">
      <c r="A36" s="9" t="s">
        <v>85</v>
      </c>
      <c r="B36" s="71" t="s">
        <v>13</v>
      </c>
      <c r="C36" s="71"/>
      <c r="D36" s="71"/>
      <c r="E36" s="71"/>
      <c r="F36" s="71"/>
      <c r="G36" s="71"/>
    </row>
    <row r="37" spans="1:7" ht="15.75">
      <c r="A37" s="9" t="s">
        <v>3</v>
      </c>
      <c r="B37" s="68" t="s">
        <v>47</v>
      </c>
      <c r="C37" s="68"/>
      <c r="D37" s="68"/>
      <c r="E37" s="68"/>
      <c r="F37" s="68"/>
      <c r="G37" s="68"/>
    </row>
    <row r="38" spans="1:7" ht="15.75">
      <c r="A38" s="19"/>
      <c r="B38" s="20"/>
      <c r="C38" s="20"/>
      <c r="D38" s="20"/>
      <c r="E38" s="20"/>
      <c r="F38" s="20"/>
      <c r="G38" s="20"/>
    </row>
    <row r="39" ht="15.75">
      <c r="A39" s="3"/>
    </row>
    <row r="40" spans="1:7" ht="15.75">
      <c r="A40" s="61" t="s">
        <v>20</v>
      </c>
      <c r="B40" s="70" t="s">
        <v>15</v>
      </c>
      <c r="C40" s="70"/>
      <c r="D40" s="70"/>
      <c r="E40" s="70"/>
      <c r="F40" s="70"/>
      <c r="G40" s="70"/>
    </row>
    <row r="41" spans="1:6" ht="15.75">
      <c r="A41" s="61"/>
      <c r="B41" s="1"/>
      <c r="F41" s="4" t="s">
        <v>84</v>
      </c>
    </row>
    <row r="42" ht="15.75">
      <c r="A42" s="3"/>
    </row>
    <row r="43" spans="1:6" ht="47.25">
      <c r="A43" s="9" t="s">
        <v>85</v>
      </c>
      <c r="B43" s="9" t="s">
        <v>16</v>
      </c>
      <c r="C43" s="9" t="s">
        <v>17</v>
      </c>
      <c r="D43" s="75" t="s">
        <v>18</v>
      </c>
      <c r="E43" s="76"/>
      <c r="F43" s="9" t="s">
        <v>19</v>
      </c>
    </row>
    <row r="44" spans="1:6" ht="15.75">
      <c r="A44" s="9">
        <v>1</v>
      </c>
      <c r="B44" s="9">
        <v>2</v>
      </c>
      <c r="C44" s="9">
        <v>3</v>
      </c>
      <c r="D44" s="75">
        <v>4</v>
      </c>
      <c r="E44" s="76"/>
      <c r="F44" s="9">
        <v>5</v>
      </c>
    </row>
    <row r="45" spans="1:6" ht="151.5" customHeight="1">
      <c r="A45" s="33" t="s">
        <v>3</v>
      </c>
      <c r="B45" s="50" t="s">
        <v>63</v>
      </c>
      <c r="C45" s="53">
        <v>0</v>
      </c>
      <c r="D45" s="77">
        <f>327652.9-0.1</f>
        <v>327652.80000000005</v>
      </c>
      <c r="E45" s="78"/>
      <c r="F45" s="54">
        <f>C45+D45</f>
        <v>327652.80000000005</v>
      </c>
    </row>
    <row r="46" spans="1:6" ht="171" customHeight="1">
      <c r="A46" s="9" t="s">
        <v>5</v>
      </c>
      <c r="B46" s="36" t="s">
        <v>48</v>
      </c>
      <c r="C46" s="55">
        <v>0</v>
      </c>
      <c r="D46" s="79">
        <f>213830-30</f>
        <v>213800</v>
      </c>
      <c r="E46" s="78"/>
      <c r="F46" s="56">
        <f>C46+D46</f>
        <v>213800</v>
      </c>
    </row>
    <row r="47" spans="1:6" ht="151.5" customHeight="1">
      <c r="A47" s="9" t="s">
        <v>6</v>
      </c>
      <c r="B47" s="51" t="s">
        <v>49</v>
      </c>
      <c r="C47" s="55">
        <v>0</v>
      </c>
      <c r="D47" s="80">
        <v>83000</v>
      </c>
      <c r="E47" s="81"/>
      <c r="F47" s="56">
        <f>C47+D47</f>
        <v>83000</v>
      </c>
    </row>
    <row r="48" spans="1:6" ht="91.5" customHeight="1">
      <c r="A48" s="35" t="s">
        <v>8</v>
      </c>
      <c r="B48" s="39" t="s">
        <v>74</v>
      </c>
      <c r="C48" s="55">
        <v>0</v>
      </c>
      <c r="D48" s="80">
        <v>2448231</v>
      </c>
      <c r="E48" s="81"/>
      <c r="F48" s="57">
        <f>C48+D48</f>
        <v>2448231</v>
      </c>
    </row>
    <row r="49" spans="1:6" ht="381" customHeight="1">
      <c r="A49" s="9" t="s">
        <v>9</v>
      </c>
      <c r="B49" s="52" t="s">
        <v>83</v>
      </c>
      <c r="C49" s="55">
        <v>0</v>
      </c>
      <c r="D49" s="79">
        <f>20575200-575200-18893222-310000-507128.82</f>
        <v>289649.18</v>
      </c>
      <c r="E49" s="78"/>
      <c r="F49" s="56">
        <f>C49+D49</f>
        <v>289649.18</v>
      </c>
    </row>
    <row r="50" spans="1:6" ht="15.75">
      <c r="A50" s="71" t="s">
        <v>19</v>
      </c>
      <c r="B50" s="71"/>
      <c r="C50" s="56">
        <f>SUM(C45:C49)</f>
        <v>0</v>
      </c>
      <c r="D50" s="79">
        <f>SUM(D45:D49)</f>
        <v>3362332.98</v>
      </c>
      <c r="E50" s="78"/>
      <c r="F50" s="56">
        <f>SUM(F45:F49)</f>
        <v>3362332.98</v>
      </c>
    </row>
    <row r="51" ht="15.75">
      <c r="A51" s="3"/>
    </row>
    <row r="52" spans="1:7" ht="15.75">
      <c r="A52" s="61" t="s">
        <v>23</v>
      </c>
      <c r="B52" s="70" t="s">
        <v>21</v>
      </c>
      <c r="C52" s="70"/>
      <c r="D52" s="70"/>
      <c r="E52" s="70"/>
      <c r="F52" s="70"/>
      <c r="G52" s="70"/>
    </row>
    <row r="53" spans="1:5" ht="15.75">
      <c r="A53" s="61"/>
      <c r="B53" s="1"/>
      <c r="E53" s="4" t="s">
        <v>84</v>
      </c>
    </row>
    <row r="54" ht="15.75">
      <c r="A54" s="3"/>
    </row>
    <row r="55" ht="15.75">
      <c r="A55" s="3"/>
    </row>
    <row r="56" spans="1:5" ht="63">
      <c r="A56" s="9" t="s">
        <v>85</v>
      </c>
      <c r="B56" s="43" t="s">
        <v>22</v>
      </c>
      <c r="C56" s="9" t="s">
        <v>17</v>
      </c>
      <c r="D56" s="9" t="s">
        <v>18</v>
      </c>
      <c r="E56" s="9" t="s">
        <v>19</v>
      </c>
    </row>
    <row r="57" spans="1:5" ht="15.75">
      <c r="A57" s="46">
        <v>1</v>
      </c>
      <c r="B57" s="43">
        <v>2</v>
      </c>
      <c r="C57" s="9">
        <v>3</v>
      </c>
      <c r="D57" s="9">
        <v>4</v>
      </c>
      <c r="E57" s="9">
        <v>5</v>
      </c>
    </row>
    <row r="58" spans="1:5" ht="141.75">
      <c r="A58" s="46" t="s">
        <v>3</v>
      </c>
      <c r="B58" s="58" t="s">
        <v>82</v>
      </c>
      <c r="C58" s="28">
        <v>0</v>
      </c>
      <c r="D58" s="28">
        <f>624482.9+2448231-30.1</f>
        <v>3072683.8</v>
      </c>
      <c r="E58" s="17">
        <f>C58+D58</f>
        <v>3072683.8</v>
      </c>
    </row>
    <row r="59" spans="1:5" ht="141.75">
      <c r="A59" s="46" t="s">
        <v>5</v>
      </c>
      <c r="B59" s="58" t="s">
        <v>93</v>
      </c>
      <c r="C59" s="28">
        <v>0</v>
      </c>
      <c r="D59" s="28">
        <f>20575200-575200-18893222-310000-507128.82</f>
        <v>289649.18</v>
      </c>
      <c r="E59" s="17">
        <f>C59+D59</f>
        <v>289649.18</v>
      </c>
    </row>
    <row r="60" spans="1:5" ht="15.75">
      <c r="A60" s="45"/>
      <c r="B60" s="44" t="s">
        <v>19</v>
      </c>
      <c r="C60" s="17">
        <f>SUM(C58:C59)</f>
        <v>0</v>
      </c>
      <c r="D60" s="17">
        <f>SUM(D58:D59)</f>
        <v>3362332.98</v>
      </c>
      <c r="E60" s="17">
        <f>SUM(E58:E59)</f>
        <v>3362332.98</v>
      </c>
    </row>
    <row r="61" ht="15.75">
      <c r="A61" s="3"/>
    </row>
    <row r="62" spans="1:7" ht="15.75">
      <c r="A62" s="2" t="s">
        <v>77</v>
      </c>
      <c r="B62" s="70" t="s">
        <v>24</v>
      </c>
      <c r="C62" s="70"/>
      <c r="D62" s="70"/>
      <c r="E62" s="70"/>
      <c r="F62" s="70"/>
      <c r="G62" s="70"/>
    </row>
    <row r="63" ht="15.75">
      <c r="A63" s="3"/>
    </row>
    <row r="64" ht="15.75">
      <c r="A64" s="3"/>
    </row>
    <row r="65" spans="1:7" ht="46.5" customHeight="1">
      <c r="A65" s="9" t="s">
        <v>85</v>
      </c>
      <c r="B65" s="9" t="s">
        <v>25</v>
      </c>
      <c r="C65" s="9" t="s">
        <v>26</v>
      </c>
      <c r="D65" s="9" t="s">
        <v>27</v>
      </c>
      <c r="E65" s="9" t="s">
        <v>17</v>
      </c>
      <c r="F65" s="9" t="s">
        <v>18</v>
      </c>
      <c r="G65" s="9" t="s">
        <v>19</v>
      </c>
    </row>
    <row r="66" spans="1:7" ht="15.75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</row>
    <row r="67" spans="1:7" ht="15.75">
      <c r="A67" s="15" t="s">
        <v>3</v>
      </c>
      <c r="B67" s="72" t="s">
        <v>47</v>
      </c>
      <c r="C67" s="73"/>
      <c r="D67" s="73"/>
      <c r="E67" s="73"/>
      <c r="F67" s="73"/>
      <c r="G67" s="74"/>
    </row>
    <row r="68" spans="1:7" ht="15.75">
      <c r="A68" s="9" t="s">
        <v>3</v>
      </c>
      <c r="B68" s="10" t="s">
        <v>28</v>
      </c>
      <c r="C68" s="9"/>
      <c r="D68" s="9"/>
      <c r="E68" s="9"/>
      <c r="F68" s="9"/>
      <c r="G68" s="9"/>
    </row>
    <row r="69" spans="1:7" ht="78.75">
      <c r="A69" s="9" t="s">
        <v>37</v>
      </c>
      <c r="B69" s="29" t="s">
        <v>50</v>
      </c>
      <c r="C69" s="30" t="s">
        <v>40</v>
      </c>
      <c r="D69" s="40" t="s">
        <v>75</v>
      </c>
      <c r="E69" s="14"/>
      <c r="F69" s="14"/>
      <c r="G69" s="14"/>
    </row>
    <row r="70" spans="1:7" ht="94.5">
      <c r="A70" s="9"/>
      <c r="B70" s="16" t="s">
        <v>51</v>
      </c>
      <c r="C70" s="30" t="s">
        <v>40</v>
      </c>
      <c r="D70" s="30" t="s">
        <v>52</v>
      </c>
      <c r="E70" s="56">
        <v>0</v>
      </c>
      <c r="F70" s="56">
        <f>624482.9+2448231-30.1</f>
        <v>3072683.8</v>
      </c>
      <c r="G70" s="56">
        <f>E70+F70</f>
        <v>3072683.8</v>
      </c>
    </row>
    <row r="71" spans="1:7" ht="63">
      <c r="A71" s="9"/>
      <c r="B71" s="41" t="s">
        <v>79</v>
      </c>
      <c r="C71" s="31" t="s">
        <v>40</v>
      </c>
      <c r="D71" s="31" t="s">
        <v>52</v>
      </c>
      <c r="E71" s="56">
        <v>0</v>
      </c>
      <c r="F71" s="56">
        <f>20575200-575200-18893222-310000-507128.82</f>
        <v>289649.18</v>
      </c>
      <c r="G71" s="56">
        <f>E71+F71</f>
        <v>289649.18</v>
      </c>
    </row>
    <row r="72" spans="1:7" ht="157.5">
      <c r="A72" s="9" t="s">
        <v>43</v>
      </c>
      <c r="B72" s="29" t="s">
        <v>54</v>
      </c>
      <c r="C72" s="18"/>
      <c r="D72" s="18"/>
      <c r="E72" s="14"/>
      <c r="F72" s="14"/>
      <c r="G72" s="14"/>
    </row>
    <row r="73" spans="1:7" ht="94.5">
      <c r="A73" s="9"/>
      <c r="B73" s="16" t="s">
        <v>51</v>
      </c>
      <c r="C73" s="30" t="s">
        <v>55</v>
      </c>
      <c r="D73" s="30" t="s">
        <v>56</v>
      </c>
      <c r="E73" s="14">
        <v>0</v>
      </c>
      <c r="F73" s="91">
        <v>-198781</v>
      </c>
      <c r="G73" s="14">
        <f>E73+F73</f>
        <v>-198781</v>
      </c>
    </row>
    <row r="74" spans="1:7" ht="63">
      <c r="A74" s="9"/>
      <c r="B74" s="26" t="s">
        <v>79</v>
      </c>
      <c r="C74" s="30" t="s">
        <v>55</v>
      </c>
      <c r="D74" s="30" t="s">
        <v>56</v>
      </c>
      <c r="E74" s="14">
        <v>0</v>
      </c>
      <c r="F74" s="91">
        <v>-578.6</v>
      </c>
      <c r="G74" s="14">
        <f>E74+F74</f>
        <v>-578.6</v>
      </c>
    </row>
    <row r="75" spans="1:7" ht="47.25">
      <c r="A75" s="9" t="s">
        <v>57</v>
      </c>
      <c r="B75" s="16" t="s">
        <v>58</v>
      </c>
      <c r="C75" s="18"/>
      <c r="D75" s="18"/>
      <c r="E75" s="14"/>
      <c r="F75" s="14"/>
      <c r="G75" s="14"/>
    </row>
    <row r="76" spans="1:7" ht="94.5">
      <c r="A76" s="9"/>
      <c r="B76" s="16" t="s">
        <v>51</v>
      </c>
      <c r="C76" s="30" t="s">
        <v>55</v>
      </c>
      <c r="D76" s="32" t="s">
        <v>56</v>
      </c>
      <c r="E76" s="14">
        <v>0</v>
      </c>
      <c r="F76" s="27">
        <v>317120.3</v>
      </c>
      <c r="G76" s="14">
        <f>E76+F76</f>
        <v>317120.3</v>
      </c>
    </row>
    <row r="77" spans="1:7" ht="63">
      <c r="A77" s="9"/>
      <c r="B77" s="16" t="s">
        <v>53</v>
      </c>
      <c r="C77" s="30" t="s">
        <v>55</v>
      </c>
      <c r="D77" s="32" t="s">
        <v>56</v>
      </c>
      <c r="E77" s="14">
        <v>0</v>
      </c>
      <c r="F77" s="27">
        <v>23228.8</v>
      </c>
      <c r="G77" s="14">
        <f>E77+F77</f>
        <v>23228.8</v>
      </c>
    </row>
    <row r="78" spans="1:7" ht="15.75">
      <c r="A78" s="9" t="s">
        <v>5</v>
      </c>
      <c r="B78" s="10" t="s">
        <v>29</v>
      </c>
      <c r="C78" s="23"/>
      <c r="D78" s="23"/>
      <c r="E78" s="14"/>
      <c r="F78" s="14"/>
      <c r="G78" s="14"/>
    </row>
    <row r="79" spans="1:7" ht="110.25">
      <c r="A79" s="9" t="s">
        <v>38</v>
      </c>
      <c r="B79" s="16" t="s">
        <v>59</v>
      </c>
      <c r="C79" s="18"/>
      <c r="D79" s="18"/>
      <c r="E79" s="14"/>
      <c r="F79" s="14"/>
      <c r="G79" s="14"/>
    </row>
    <row r="80" spans="1:7" ht="94.5">
      <c r="A80" s="9"/>
      <c r="B80" s="16" t="s">
        <v>51</v>
      </c>
      <c r="C80" s="30" t="s">
        <v>41</v>
      </c>
      <c r="D80" s="40" t="s">
        <v>76</v>
      </c>
      <c r="E80" s="14">
        <v>0</v>
      </c>
      <c r="F80" s="89">
        <v>1</v>
      </c>
      <c r="G80" s="14">
        <f>E80+F80</f>
        <v>1</v>
      </c>
    </row>
    <row r="81" spans="1:7" ht="63">
      <c r="A81" s="33"/>
      <c r="B81" s="41" t="s">
        <v>79</v>
      </c>
      <c r="C81" s="31" t="s">
        <v>41</v>
      </c>
      <c r="D81" s="59" t="s">
        <v>91</v>
      </c>
      <c r="E81" s="34">
        <v>0</v>
      </c>
      <c r="F81" s="90">
        <v>1.2</v>
      </c>
      <c r="G81" s="34">
        <f>E81+F81</f>
        <v>1.2</v>
      </c>
    </row>
    <row r="82" spans="1:7" ht="182.25" customHeight="1">
      <c r="A82" s="9" t="s">
        <v>60</v>
      </c>
      <c r="B82" s="36" t="s">
        <v>61</v>
      </c>
      <c r="C82" s="23"/>
      <c r="D82" s="60"/>
      <c r="E82" s="14"/>
      <c r="F82" s="14"/>
      <c r="G82" s="14"/>
    </row>
    <row r="83" spans="1:7" ht="94.5">
      <c r="A83" s="9"/>
      <c r="B83" s="36" t="s">
        <v>51</v>
      </c>
      <c r="C83" s="42" t="s">
        <v>55</v>
      </c>
      <c r="D83" s="42" t="s">
        <v>62</v>
      </c>
      <c r="E83" s="14">
        <v>0</v>
      </c>
      <c r="F83" s="37">
        <v>-260241.9</v>
      </c>
      <c r="G83" s="14">
        <f>E83+F83</f>
        <v>-260241.9</v>
      </c>
    </row>
    <row r="84" spans="1:7" ht="70.5" customHeight="1">
      <c r="A84" s="9"/>
      <c r="B84" s="39" t="s">
        <v>79</v>
      </c>
      <c r="C84" s="42" t="s">
        <v>55</v>
      </c>
      <c r="D84" s="42" t="s">
        <v>62</v>
      </c>
      <c r="E84" s="14">
        <v>0</v>
      </c>
      <c r="F84" s="88">
        <v>2.7</v>
      </c>
      <c r="G84" s="14">
        <f>E84+F84</f>
        <v>2.7</v>
      </c>
    </row>
    <row r="85" spans="1:7" ht="15.75">
      <c r="A85" s="19"/>
      <c r="B85" s="21"/>
      <c r="C85" s="22"/>
      <c r="D85" s="22"/>
      <c r="E85" s="24"/>
      <c r="F85" s="25"/>
      <c r="G85" s="24"/>
    </row>
    <row r="86" spans="1:7" ht="15.75">
      <c r="A86" s="19"/>
      <c r="B86" s="21"/>
      <c r="C86" s="22"/>
      <c r="D86" s="22"/>
      <c r="E86" s="24"/>
      <c r="F86" s="25"/>
      <c r="G86" s="24"/>
    </row>
    <row r="87" spans="1:4" ht="15.75">
      <c r="A87" s="84"/>
      <c r="B87" s="84"/>
      <c r="C87" s="84"/>
      <c r="D87" s="1"/>
    </row>
    <row r="88" spans="1:7" ht="15.75" customHeight="1">
      <c r="A88" s="84" t="s">
        <v>80</v>
      </c>
      <c r="B88" s="84"/>
      <c r="C88" s="84"/>
      <c r="D88" s="12"/>
      <c r="E88" s="11"/>
      <c r="F88" s="82" t="s">
        <v>81</v>
      </c>
      <c r="G88" s="82"/>
    </row>
    <row r="89" spans="1:7" ht="15.75">
      <c r="A89" s="5"/>
      <c r="B89" s="2"/>
      <c r="D89" s="7" t="s">
        <v>30</v>
      </c>
      <c r="F89" s="65" t="s">
        <v>31</v>
      </c>
      <c r="G89" s="65"/>
    </row>
    <row r="90" spans="1:4" ht="15.75" customHeight="1">
      <c r="A90" s="70" t="s">
        <v>32</v>
      </c>
      <c r="B90" s="70"/>
      <c r="C90" s="2"/>
      <c r="D90" s="2"/>
    </row>
    <row r="91" spans="1:4" ht="32.25" customHeight="1">
      <c r="A91" s="70" t="s">
        <v>65</v>
      </c>
      <c r="B91" s="70"/>
      <c r="C91" s="85"/>
      <c r="D91" s="2"/>
    </row>
    <row r="92" spans="1:7" ht="15.75">
      <c r="A92" s="70" t="s">
        <v>66</v>
      </c>
      <c r="B92" s="70"/>
      <c r="C92" s="85"/>
      <c r="D92" s="12"/>
      <c r="E92" s="11"/>
      <c r="F92" s="82" t="s">
        <v>39</v>
      </c>
      <c r="G92" s="82"/>
    </row>
    <row r="93" spans="1:7" ht="15.75">
      <c r="A93" s="87" t="s">
        <v>67</v>
      </c>
      <c r="B93" s="62"/>
      <c r="C93" s="2"/>
      <c r="D93" s="7" t="s">
        <v>30</v>
      </c>
      <c r="F93" s="65" t="s">
        <v>31</v>
      </c>
      <c r="G93" s="65"/>
    </row>
    <row r="95" ht="15.75">
      <c r="A95" s="38" t="s">
        <v>68</v>
      </c>
    </row>
  </sheetData>
  <sheetProtection/>
  <mergeCells count="55">
    <mergeCell ref="A15:G15"/>
    <mergeCell ref="A16:G16"/>
    <mergeCell ref="A40:A41"/>
    <mergeCell ref="A50:B50"/>
    <mergeCell ref="A91:C91"/>
    <mergeCell ref="A93:B93"/>
    <mergeCell ref="F93:G93"/>
    <mergeCell ref="B27:G27"/>
    <mergeCell ref="B28:G28"/>
    <mergeCell ref="B29:G29"/>
    <mergeCell ref="A19:A20"/>
    <mergeCell ref="C19:C20"/>
    <mergeCell ref="D20:G20"/>
    <mergeCell ref="D19:G19"/>
    <mergeCell ref="A52:A53"/>
    <mergeCell ref="F89:G89"/>
    <mergeCell ref="A87:C87"/>
    <mergeCell ref="A88:C88"/>
    <mergeCell ref="B30:G30"/>
    <mergeCell ref="B31:G31"/>
    <mergeCell ref="D49:E49"/>
    <mergeCell ref="F92:G92"/>
    <mergeCell ref="D24:G24"/>
    <mergeCell ref="F88:G88"/>
    <mergeCell ref="B34:D34"/>
    <mergeCell ref="D47:E47"/>
    <mergeCell ref="A92:C92"/>
    <mergeCell ref="B25:G25"/>
    <mergeCell ref="B26:G26"/>
    <mergeCell ref="A90:B90"/>
    <mergeCell ref="B67:G67"/>
    <mergeCell ref="B52:G52"/>
    <mergeCell ref="B62:G62"/>
    <mergeCell ref="B40:G40"/>
    <mergeCell ref="D43:E43"/>
    <mergeCell ref="D45:E45"/>
    <mergeCell ref="D50:E50"/>
    <mergeCell ref="D44:E44"/>
    <mergeCell ref="D46:E46"/>
    <mergeCell ref="D48:E48"/>
    <mergeCell ref="A21:A22"/>
    <mergeCell ref="C21:C22"/>
    <mergeCell ref="A23:A24"/>
    <mergeCell ref="B37:G37"/>
    <mergeCell ref="D21:G21"/>
    <mergeCell ref="D22:G22"/>
    <mergeCell ref="B33:G33"/>
    <mergeCell ref="B36:G36"/>
    <mergeCell ref="D23:G23"/>
    <mergeCell ref="E8:G8"/>
    <mergeCell ref="E9:G9"/>
    <mergeCell ref="E10:G10"/>
    <mergeCell ref="E11:G11"/>
    <mergeCell ref="E12:G12"/>
    <mergeCell ref="E13:G13"/>
  </mergeCells>
  <printOptions/>
  <pageMargins left="0.18" right="0.16" top="0.52" bottom="0.29" header="0.3" footer="0.3"/>
  <pageSetup horizontalDpi="600" verticalDpi="600" orientation="landscape" paperSize="9" scale="84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2019-12-28T10:12:44Z</cp:lastPrinted>
  <dcterms:created xsi:type="dcterms:W3CDTF">2018-12-28T08:43:53Z</dcterms:created>
  <dcterms:modified xsi:type="dcterms:W3CDTF">2019-12-28T10:12:47Z</dcterms:modified>
  <cp:category/>
  <cp:version/>
  <cp:contentType/>
  <cp:contentStatus/>
</cp:coreProperties>
</file>