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паспорт" sheetId="1" r:id="rId1"/>
    <sheet name="звіт" sheetId="2" r:id="rId2"/>
    <sheet name="паспорт кредит" sheetId="3" r:id="rId3"/>
    <sheet name="звіт кредит" sheetId="4" r:id="rId4"/>
  </sheets>
  <definedNames>
    <definedName name="_xlnm.Print_Area" localSheetId="0">'паспорт'!$A$1:$G$123</definedName>
  </definedNames>
  <calcPr fullCalcOnLoad="1"/>
</workbook>
</file>

<file path=xl/sharedStrings.xml><?xml version="1.0" encoding="utf-8"?>
<sst xmlns="http://schemas.openxmlformats.org/spreadsheetml/2006/main" count="559" uniqueCount="226">
  <si>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</si>
  <si>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</si>
  <si>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</si>
  <si>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</si>
  <si>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</si>
  <si>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____________ N ______</t>
  </si>
  <si>
    <t>Паспорт</t>
  </si>
  <si>
    <t>1.</t>
  </si>
  <si>
    <t>(КТПКВК МБ)</t>
  </si>
  <si>
    <t>2.</t>
  </si>
  <si>
    <t>3.</t>
  </si>
  <si>
    <t>(КФКВК)</t>
  </si>
  <si>
    <t>4.</t>
  </si>
  <si>
    <t>5.</t>
  </si>
  <si>
    <t>Підстави для виконання бюджетної програми: __________________________________</t>
  </si>
  <si>
    <t>6.</t>
  </si>
  <si>
    <t>Мета бюджетної програми: __________________________________</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</si>
  <si>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</si>
  <si>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</si>
  <si>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</si>
  <si>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</si>
  <si>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</si>
  <si>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</si>
  <si>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</si>
  <si>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</si>
  <si>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</si>
  <si>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</si>
  <si>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</si>
  <si>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</si>
  <si>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</si>
  <si>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</si>
  <si>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</si>
  <si>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</si>
  <si>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</si>
  <si>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</si>
  <si>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</si>
  <si>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</si>
  <si>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</si>
  <si>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</si>
  <si>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</si>
  <si>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</si>
  <si>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Керівник установи головного розпорядника</t>
  </si>
  <si>
    <t>бюджетних коштів</t>
  </si>
  <si>
    <t>(підпис)</t>
  </si>
  <si>
    <t>(ініціали та прізвище)</t>
  </si>
  <si>
    <t>ПОГОДЖЕНО:</t>
  </si>
  <si>
    <t>Керівник фінансового органу</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</si>
  <si>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</si>
  <si>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</si>
  <si>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</si>
  <si>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</si>
  <si>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</si>
  <si>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</si>
  <si>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</si>
  <si>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</si>
  <si>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</si>
  <si>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</si>
  <si>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</si>
  <si>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</si>
  <si>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</si>
  <si>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</si>
  <si>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</si>
  <si>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</si>
  <si>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</si>
  <si>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</si>
  <si>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</si>
  <si>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</si>
  <si>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</si>
  <si>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</si>
  <si>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</si>
  <si>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</si>
  <si>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Виконавчий комітет Житомирської міської ради Житомирської області</t>
  </si>
  <si>
    <t>Департамент бюджету та фінансів Житомирської міської ради</t>
  </si>
  <si>
    <t>бюджетної програми місцевого бюджету на 2018 рік</t>
  </si>
  <si>
    <t>Обсяг бюджетних призначень / бюджетних асигнувань -  гривень, у тому числі загального фонду - _________ гривень та спеціального фонду - ____________ гривень.</t>
  </si>
  <si>
    <t>Пільгові довгострокові кредити молодим сім'ям та одиноким молодим громадянам на будівництво/придбання житла та їх повернення</t>
  </si>
  <si>
    <t>0218820</t>
  </si>
  <si>
    <t>про виконання паспорта бюджетної програми місцевого бюджету за  2018  рік</t>
  </si>
  <si>
    <t>Житомирське РУ Держмолодьжитла</t>
  </si>
  <si>
    <t>1.2.</t>
  </si>
  <si>
    <t>1.3.</t>
  </si>
  <si>
    <t>1.1.</t>
  </si>
  <si>
    <t>од.</t>
  </si>
  <si>
    <t>2.1.</t>
  </si>
  <si>
    <t>2.3.</t>
  </si>
  <si>
    <t>2.4.</t>
  </si>
  <si>
    <t>2.5.</t>
  </si>
  <si>
    <t>2.6.</t>
  </si>
  <si>
    <t>2.7.</t>
  </si>
  <si>
    <t>3.1.</t>
  </si>
  <si>
    <t>3.2.</t>
  </si>
  <si>
    <t>3.3.</t>
  </si>
  <si>
    <t>4.1.</t>
  </si>
  <si>
    <t>4.2.</t>
  </si>
  <si>
    <t>4.3.</t>
  </si>
  <si>
    <t>міський голова</t>
  </si>
  <si>
    <t>директор департаменту бюджету та фінансів Житомирської міської ради</t>
  </si>
  <si>
    <t>Д.А. Прохорчук</t>
  </si>
  <si>
    <t>С.І. Сухомлин</t>
  </si>
  <si>
    <t>2.2.</t>
  </si>
  <si>
    <t>%</t>
  </si>
  <si>
    <t>0200000</t>
  </si>
  <si>
    <t>0210000</t>
  </si>
  <si>
    <t>0217610</t>
  </si>
  <si>
    <t>Сприяння розвитку малого і середнього підприємництва</t>
  </si>
  <si>
    <t>0411</t>
  </si>
  <si>
    <t>Сприяння розвтику малого і середнього підприємництва</t>
  </si>
  <si>
    <t>Видатки на виконання програми</t>
  </si>
  <si>
    <t>рішення міської ради від 18.12.17р. №881 "Про міський бюджет на 2018р"</t>
  </si>
  <si>
    <t>Видатки на проведення семінарів-трененгів, лекцій, практичних занять</t>
  </si>
  <si>
    <t>Кількість малих і середніх підприємств на 10 тис. наявного населення</t>
  </si>
  <si>
    <t>рішення міської ради від 21.12.2016р №487</t>
  </si>
  <si>
    <t>тис.од.</t>
  </si>
  <si>
    <t>Обсяг реалізованої продукції, робіт і послуг малим і середнім підприємствам</t>
  </si>
  <si>
    <t>Об`єкти інфраструктури підтирмки підприємництва</t>
  </si>
  <si>
    <t>рішення міської ради від 21.12.2016р №487 "Про затвердження Програми розвитку малого і середнього підприємництва у м.Житомирі на 2016- 2018р.р"</t>
  </si>
  <si>
    <t>млн.грн</t>
  </si>
  <si>
    <t>Кількість осіб, які візьмуть участь у семінарах- тренінгах, лекціях, практичних заняттях, навчальних курсах для суб`єктів підприємницької діяльності</t>
  </si>
  <si>
    <t>ос.</t>
  </si>
  <si>
    <t>згідно анкетного опитування</t>
  </si>
  <si>
    <t>Кількість заходів з реалізації програми, що потребують фінансування з міського бюджету</t>
  </si>
  <si>
    <t>розрахунок до кошторису на 2018р</t>
  </si>
  <si>
    <t>Кількість запланованих семінарів- тренінгів, лекцій, практичних занять, навчальних курсів для суб`єктів підприємницької діяльності</t>
  </si>
  <si>
    <t>грн.</t>
  </si>
  <si>
    <t>п.1.2 : п.2.7 : п.2.5</t>
  </si>
  <si>
    <t>Середній обсяг витрат на одного суб`єкта підприємництва (семінари, тренінги інше)</t>
  </si>
  <si>
    <t>Середня вартість одного заходу з реалізації програми за рахунок коштів міського бюджету)</t>
  </si>
  <si>
    <t>п.1.1 : п.2.6</t>
  </si>
  <si>
    <t>Середня вартість одного семінару -тренінгу, лекції, практичного заняття, навчальних курсів для суб`єктів підприємницької діяльності</t>
  </si>
  <si>
    <t xml:space="preserve">п.1.2 : п.2.7 </t>
  </si>
  <si>
    <t>Питома вага обсягу реалізації продукції (робіт, послуг) малим і середнім підприємствам в загальному обсязі реалізації міста</t>
  </si>
  <si>
    <t>рішення міської ради від 21.12.2016р. №487</t>
  </si>
  <si>
    <t>Збільшення кількості представників бізнесу, які планують взяти участь у семінарах - тренінгах, лекціях, практичних заняттях,навчальних курсах для суб`єктів підприємницької діяльності</t>
  </si>
  <si>
    <t>анкетування</t>
  </si>
  <si>
    <t>Підвищення обізнаності школярів, студентів та жителів міста з питань вступу до НЗ, працевлаштування на підприємствах міста</t>
  </si>
  <si>
    <t>Завдання 1. Формування сприятливого правового середовища для розвитку  підприємництва, реформування та вдосконалення системи надання адміністративних послуг суб"єктам господарювання, удосконалення інформаційної, консультативної та ресурсної підтримки суб"єктів господарювання, сприяння формуванню розвинутої інфраструктури підтримки підприємництва</t>
  </si>
  <si>
    <t>Пояснення щодо причин відхилення між касовими видатками (наданими кредитами) та затвердженими у паспорті бюджетної програми  ?????</t>
  </si>
  <si>
    <t>Програма розвитку малого і середнього підприємництва у місті Житомир на 2016 -2018 роки" (зі змінами).</t>
  </si>
  <si>
    <r>
      <rPr>
        <b/>
        <sz val="12"/>
        <color indexed="8"/>
        <rFont val="Times New Roman"/>
        <family val="1"/>
      </rPr>
      <t>Мета бюджетної програми</t>
    </r>
    <r>
      <rPr>
        <sz val="12"/>
        <color indexed="8"/>
        <rFont val="Times New Roman"/>
        <family val="1"/>
      </rPr>
      <t xml:space="preserve">:  створення умов для максимально повної реалізації потенціалу малого і середнього  підприємництва в місті, забезпечення сталого розвитку , зайнятості населення, створення сприятливого інвестиційного клімату, стимулювання і підтримка експорту місцевих компаній на міжнародні ринки. </t>
    </r>
  </si>
  <si>
    <t>Обсяг видатків на виконання заходів з реалізації Програми</t>
  </si>
  <si>
    <t>розрахунок до кошторису на 2019р.</t>
  </si>
  <si>
    <t>Видатки настворення та підтримка єдиної інформаційної платформи</t>
  </si>
  <si>
    <t xml:space="preserve">Видатки на висвітлення через засоби масової інформації різноманітних питань підприємництва </t>
  </si>
  <si>
    <t>Удосконалити інформаційну та ресурсну підтримку суб'єктів малого і середнього бізнесу</t>
  </si>
  <si>
    <t>Налагодити партнерські відносини між міською владою та бізнесом</t>
  </si>
  <si>
    <t>Організація подій, спрямованих на підтримку інноваційних ідей та стартапів</t>
  </si>
  <si>
    <t>Сприяння експортній діяльності МСП</t>
  </si>
  <si>
    <t xml:space="preserve">Завдання бюджетної програми: </t>
  </si>
  <si>
    <t>Створення та підтримка єдиної інформаційної платформи</t>
  </si>
  <si>
    <t>Розробка та видання інформаційних довідників, буклетів,листівок з актуальних питань підприємницької діяльності</t>
  </si>
  <si>
    <t xml:space="preserve">Організація та проведення  "круглих столів",бізнес- форумів, форумів работодавців, ярморків вакансій та інших представницьких заходів, що сприяють підприємницькій діяльності </t>
  </si>
  <si>
    <t>Визначення кращих підприємців міста за підсумками роботи у поточному році та проведення урочистої церемонії нагородження з нагоди Дня підприємця</t>
  </si>
  <si>
    <t>Популяризація робітничих професій, працевлаштування в місті(виготовлення промоційних роликів, організація екскурсій на підприємства для учнів шкіл та професійно- технічних навчальних закладів)</t>
  </si>
  <si>
    <t>Висвітлення через засоби масової інформації різноманітних питань підприємництва (телевїзійні передачі тощо)</t>
  </si>
  <si>
    <t>Організація діяльності "Школи малого і середнього бізнесу"</t>
  </si>
  <si>
    <t>Організація та проведення семінарів- трененгів, "круглих столів", навчальних курсів для суб'єктів господарської діяльності</t>
  </si>
  <si>
    <t xml:space="preserve">Пояснення щодо причин розбіжностей між затвердженими та досягнутими результативними показниками  :  за результатами Doing Business Рейтингу 2018 року, який проводився Офісом ефективного регулювання BRDO місто Житомир посів 3 місце (лідери за компонентом "створення підприємництва)  та за прогресом "створення підприємництва").За результатами четвертого муніципального опитування IRI за індексом частоти корупційних випадків Житомир посів найнижчі позиції, що є одним з найкращих результатів. Завдяки співпраці з Житомирським державним технологічним університетом до участі у навчальних заходах з розвитку підприємницького середовища вдалося залучити значно більшу кількість учасників від запланованої.  </t>
  </si>
  <si>
    <t xml:space="preserve">Пояснення щодо причин розбіжностей між затвердженими та досягнутими результативними показниками:  За рахунок збільшення кількості партнерів при організації та проведенні заходів зменшилися витрати на одного суб'єкта підприємництва та вартості одного заходу програми.  У співпраці з урядовими і неурядовими організаціями вдалося залучити більшу кількість зацікавлених осіб до формування сприятливого середовища для розвитку підприємництва, збільшення кількості самозайнятого населення. </t>
  </si>
  <si>
    <t>Пояснення щодо причин розбіжностей між затвердженими та досягнутими результативними показниками:  У 2018 році  департаментом економічного розвитку міської ради спільно з партнерами організовано та проведено ряд трененгів та семінарів для суб'єктів підприємництва міста. Витрати на навчальні заходи, більшою мірою, покривалися партнерськими організаціями, що дало змогу зменшити  видатки з міського бюджету на 278688,00 грн.Також виникла економія видатків на проведення семінарів-трененгів, лекцій, практичних занять заходів було організовано та профінансовано за рахунок партнерів.</t>
  </si>
  <si>
    <t>Пояснення щодо причин розбіжностей між затвердженими та досягнутими результативними показниками :</t>
  </si>
  <si>
    <t>Чисельність зайнятих працівників на малих та середніх підприємствах</t>
  </si>
  <si>
    <t xml:space="preserve">Аналіз стану виконання результативних показників :  Програма розвитку малого і середнього підприємництва у місті Житомир на 2016 -2018 роках у 2018 році була профінансована на 40 % у зв'язку з тим , що частина заходів було організовано та профінансовано за рахунок партнерів, що дало змогу зменшити видатки із міського бюджету , але це не завадило виконувати на протязі року завдання програми. </t>
  </si>
  <si>
    <t xml:space="preserve">Пояснення щодо причин відхилення між касовими видатками (наданими кредитами) та затвердженими у паспорті бюджетної програми: з метою підтримки розвитку малого і середнього підприємництва у місті Житомирі департаментом економічного розвитку міської ради у 2018 році налагоджено співпрацю з такими організаціями як: Житомирській міський центр зайнятості, Офіс просування експорту Export Promotion Office, Офіс залучення інвестицій UkraineInvest, Програма Polish aid, Щфіс ефективного регулювання BRDO, Фонд Василя Хмельницького K.Fund,фонд Western NIS Enterprise Fund та ін.Ряд заходів було організовано та профінансовано за рахунок партнерів, що дало змогу зменшити видатки із міського бюджету на 278668,0 грн. при цьому досягти поставлених цілей. </t>
  </si>
  <si>
    <t>Залучити до зайняття бізнесом широкі верстви населення, підвищити професійний рівень суб`єктів господарської діяльності</t>
  </si>
  <si>
    <t>Надання фінансово-кредитної та технічної підтримки</t>
  </si>
  <si>
    <t>Програми розвитку малого і середнього підприємництва у місті Житомир на 2019-2021 роки</t>
  </si>
  <si>
    <t>рішення міської ради від 18.12.18р. №1297 "Про бюджет Житомирської міської об`єднаної територіальної громади (бюджет міста Житомира) на 2019р."</t>
  </si>
  <si>
    <t>Завдання 1</t>
  </si>
  <si>
    <t>Удосконалити інформаційну та ресурсну підтримку суб`єктів малого і середнього бізнесу</t>
  </si>
  <si>
    <t>Видатки на розробку та видання інформаційних довідників, буклетів,листівок з актуальних питань підприємницької діяльності</t>
  </si>
  <si>
    <t>розрахунок до кошторису</t>
  </si>
  <si>
    <t>кількість публікацій у ЗМІ</t>
  </si>
  <si>
    <t>кількість відеосюжетів</t>
  </si>
  <si>
    <t>ефективність</t>
  </si>
  <si>
    <t>наповненість актуальною інформацією платформи</t>
  </si>
  <si>
    <t xml:space="preserve">статистичні дані </t>
  </si>
  <si>
    <t>відсоток поінформованих субєктів господарської діяльності</t>
  </si>
  <si>
    <t>кількість МСП до кількості переглядів</t>
  </si>
  <si>
    <t>Завдання 2</t>
  </si>
  <si>
    <t>Видатки на організацію діяльності "Школа малого і середнього бізнесу"</t>
  </si>
  <si>
    <t xml:space="preserve">Рішення міської ради </t>
  </si>
  <si>
    <t xml:space="preserve">Видатки на організацію та проведення семінарів-трененгів, "круглих столів", навчальних курсів для суб`єктів </t>
  </si>
  <si>
    <t>2.3</t>
  </si>
  <si>
    <t>осіб</t>
  </si>
  <si>
    <t>Кількість малих і середніх підприємств на 10 тис. населення</t>
  </si>
  <si>
    <t xml:space="preserve">Кількість проведених семінарів-трененгів, "круглих столів", навчальних курсів для суб`єктів </t>
  </si>
  <si>
    <t xml:space="preserve">Кількість учасників семінарів-трененгів, "круглих столів", навчальних курсів для суб`єктів </t>
  </si>
  <si>
    <t>п 1.2 : п 2:2</t>
  </si>
  <si>
    <t xml:space="preserve">Середня вартість 1 семінару-трененгу, "круглого столу", навчального курсу для суб`єктів </t>
  </si>
  <si>
    <t xml:space="preserve">Середні витрати на 1 учасника семінару-трененгу, "круглого столу", навчального курсу для суб`єктів   </t>
  </si>
  <si>
    <t>збільшення кількості залучених до зайняття бізнесом</t>
  </si>
  <si>
    <t>відсоток від загальної кількості субєктів господарювання</t>
  </si>
  <si>
    <t>підвищити професійний рівень суб`єктів господарської діяльності</t>
  </si>
  <si>
    <t>Завдання 3</t>
  </si>
  <si>
    <t>Видатки на організацію та проведення "круглих столів", бізнес-форумів, форумів работодавців, ярмарків вакансій та ін.</t>
  </si>
  <si>
    <t>Видатки на визначення кращих підприємців міста за підсумками роботи у поточному році та проведення урочистої церемонії її нагородження з нагоди Дня підприємця</t>
  </si>
  <si>
    <t>Видатки на популяризацію робітничих професій, працевлаштування в місті</t>
  </si>
  <si>
    <t>кількість проведених круглих столів", бізнес-форумів, форумів работодавців, ярмарків вакансій та ін.</t>
  </si>
  <si>
    <t>кількість учасників круглих столів", бізнес-форумів, форумів работодавців, ярмарків вакансій та ін.</t>
  </si>
  <si>
    <t>кількість працевлаштованих</t>
  </si>
  <si>
    <t>кількість відвідувачів</t>
  </si>
  <si>
    <t>згідно з приблизним підрахунокм</t>
  </si>
  <si>
    <t>кількість встановлених контактів зацікавлених сторін</t>
  </si>
  <si>
    <t>№ з/п</t>
  </si>
  <si>
    <t xml:space="preserve">Дата погодження </t>
  </si>
  <si>
    <t>МП.</t>
  </si>
  <si>
    <t>.</t>
  </si>
  <si>
    <t>розпорядження міського голови</t>
  </si>
  <si>
    <r>
      <rPr>
        <b/>
        <sz val="12"/>
        <color indexed="8"/>
        <rFont val="Times New Roman"/>
        <family val="1"/>
      </rPr>
      <t xml:space="preserve">Підстави для виконання бюджетної програми: </t>
    </r>
    <r>
      <rPr>
        <sz val="12"/>
        <color indexed="8"/>
        <rFont val="Times New Roman"/>
        <family val="1"/>
      </rPr>
      <t xml:space="preserve">рішення  Житомирської міської ради від  18.12.2018 № 1297   "Про бюджет Житомирської міської об`єднаної територіальної громади (бюджет міста Житомира) на 2019р."; рішення міської ради від 18.12.2018 р. № 1292 "Про затвердження Програми розвитку малого і середнього підприємництва у місті Житомир на 2019-2021 роки", рішення Житомирської міської ради від 07.02.2019р. №1359 "Про затвердження Концепції інтегрованого розвитку м. Житомир до 2030 року".
</t>
    </r>
  </si>
  <si>
    <t xml:space="preserve">Цілі державної політики, на досягнення яких спрямована реалізація бюджетної програми </t>
  </si>
  <si>
    <t>№з/п</t>
  </si>
  <si>
    <t>Цілі державної політики</t>
  </si>
  <si>
    <t>11.</t>
  </si>
  <si>
    <t>Створення сприятливого середовища для розвитку МСП, популяризації підприємницької культури та розвиток навчання підприємницьким навичкам, підсилення конкуретоспроможності та інноваційного потенціалу МСП.</t>
  </si>
  <si>
    <t>бюджетної програми місцевого бюджету на 2019 рік (зі змінами)</t>
  </si>
  <si>
    <t>кількість публікацій на інформаційній платформі</t>
  </si>
  <si>
    <t>внутрішня статистика</t>
  </si>
  <si>
    <t>Наказ Міністерства фінансів України</t>
  </si>
  <si>
    <t>26 серпня 2014 року №836</t>
  </si>
  <si>
    <t>(у редакції наказу Міністерства фінансів України</t>
  </si>
  <si>
    <t>від 29 грудня 2018 року №1209)</t>
  </si>
  <si>
    <t xml:space="preserve">п 1.2 : п 2.3 </t>
  </si>
  <si>
    <t>С.Г. Ольшанська</t>
  </si>
  <si>
    <t>В.о.міського голови</t>
  </si>
  <si>
    <r>
      <rPr>
        <b/>
        <sz val="12"/>
        <color indexed="8"/>
        <rFont val="Times New Roman"/>
        <family val="1"/>
      </rPr>
      <t>Обсяг бюджетних призначень</t>
    </r>
    <r>
      <rPr>
        <sz val="12"/>
        <color indexed="8"/>
        <rFont val="Times New Roman"/>
        <family val="1"/>
      </rPr>
      <t xml:space="preserve"> / бюджетних асигнувань -  220 244,55 гривень, у тому числі загального фонду - 220 244,55 гривень та спеціального фонду - 0,0 гривень.</t>
    </r>
  </si>
  <si>
    <r>
      <t>__</t>
    </r>
    <r>
      <rPr>
        <u val="single"/>
        <sz val="12"/>
        <color indexed="8"/>
        <rFont val="Times New Roman"/>
        <family val="1"/>
      </rPr>
      <t>27.12.2019 р</t>
    </r>
    <r>
      <rPr>
        <sz val="12"/>
        <color indexed="8"/>
        <rFont val="Times New Roman"/>
        <family val="1"/>
      </rPr>
      <t>.__№ __</t>
    </r>
    <r>
      <rPr>
        <u val="single"/>
        <sz val="12"/>
        <color indexed="8"/>
        <rFont val="Times New Roman"/>
        <family val="1"/>
      </rPr>
      <t>1302</t>
    </r>
    <r>
      <rPr>
        <sz val="12"/>
        <color indexed="8"/>
        <rFont val="Times New Roman"/>
        <family val="1"/>
      </rPr>
      <t>__</t>
    </r>
  </si>
</sst>
</file>

<file path=xl/styles.xml><?xml version="1.0" encoding="utf-8"?>
<styleSheet xmlns="http://schemas.openxmlformats.org/spreadsheetml/2006/main">
  <numFmts count="2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quot;₴&quot;"/>
    <numFmt numFmtId="178" formatCode="#,##0.0"/>
  </numFmts>
  <fonts count="63">
    <font>
      <sz val="11"/>
      <color theme="1"/>
      <name val="Calibri"/>
      <family val="2"/>
    </font>
    <font>
      <sz val="11"/>
      <color indexed="8"/>
      <name val="Calibri"/>
      <family val="2"/>
    </font>
    <font>
      <sz val="12"/>
      <color indexed="8"/>
      <name val="Times New Roman"/>
      <family val="1"/>
    </font>
    <font>
      <b/>
      <sz val="12"/>
      <color indexed="8"/>
      <name val="Times New Roman"/>
      <family val="1"/>
    </font>
    <font>
      <sz val="10"/>
      <name val="Arial Cyr"/>
      <family val="0"/>
    </font>
    <font>
      <b/>
      <sz val="12"/>
      <name val="Times New Roman"/>
      <family val="1"/>
    </font>
    <font>
      <sz val="12"/>
      <name val="Times New Roman"/>
      <family val="1"/>
    </font>
    <font>
      <sz val="12"/>
      <name val="Arial Cyr"/>
      <family val="0"/>
    </font>
    <font>
      <sz val="10"/>
      <name val="Times New Roman"/>
      <family val="1"/>
    </font>
    <font>
      <sz val="11"/>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2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sz val="12"/>
      <color indexed="8"/>
      <name val="Calibri"/>
      <family val="2"/>
    </font>
    <font>
      <u val="single"/>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sz val="12"/>
      <color theme="1"/>
      <name val="Calibri"/>
      <family val="2"/>
    </font>
    <font>
      <sz val="11"/>
      <color rgb="FF000000"/>
      <name val="Times New Roman"/>
      <family val="1"/>
    </font>
    <font>
      <sz val="12"/>
      <color theme="1"/>
      <name val="Times New Roman"/>
      <family val="1"/>
    </font>
    <font>
      <b/>
      <sz val="12"/>
      <color rgb="FF000000"/>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75">
    <xf numFmtId="0" fontId="0" fillId="0" borderId="0" xfId="0" applyFont="1" applyAlignment="1">
      <alignment/>
    </xf>
    <xf numFmtId="0" fontId="53" fillId="0" borderId="0" xfId="0" applyFont="1" applyAlignment="1">
      <alignment vertical="center" wrapText="1"/>
    </xf>
    <xf numFmtId="0" fontId="0" fillId="0" borderId="0" xfId="0" applyAlignment="1">
      <alignment vertical="center" wrapText="1"/>
    </xf>
    <xf numFmtId="0" fontId="53" fillId="0" borderId="0" xfId="0" applyFont="1" applyAlignment="1">
      <alignment horizontal="center" vertical="center" wrapText="1"/>
    </xf>
    <xf numFmtId="0" fontId="53" fillId="0" borderId="0" xfId="0" applyFont="1" applyAlignment="1">
      <alignment/>
    </xf>
    <xf numFmtId="0" fontId="54" fillId="0" borderId="0" xfId="0" applyFont="1" applyAlignment="1">
      <alignment/>
    </xf>
    <xf numFmtId="0" fontId="54" fillId="0" borderId="0" xfId="0" applyFont="1" applyAlignment="1">
      <alignment vertical="center" wrapText="1"/>
    </xf>
    <xf numFmtId="0" fontId="53" fillId="0" borderId="10" xfId="0" applyFont="1" applyBorder="1" applyAlignment="1">
      <alignment horizontal="center" vertical="center" wrapText="1"/>
    </xf>
    <xf numFmtId="0" fontId="55" fillId="0" borderId="0" xfId="0" applyFont="1" applyAlignment="1">
      <alignment horizontal="center" vertical="top" wrapText="1"/>
    </xf>
    <xf numFmtId="0" fontId="55" fillId="0" borderId="0" xfId="0" applyFont="1" applyAlignment="1">
      <alignment horizontal="center" vertical="center" wrapText="1"/>
    </xf>
    <xf numFmtId="0" fontId="53" fillId="0" borderId="11" xfId="0" applyFont="1" applyBorder="1" applyAlignment="1">
      <alignment horizontal="center" vertical="center" wrapText="1"/>
    </xf>
    <xf numFmtId="0" fontId="53" fillId="0" borderId="11" xfId="0" applyFont="1" applyBorder="1" applyAlignment="1">
      <alignment vertical="center" wrapText="1"/>
    </xf>
    <xf numFmtId="0" fontId="54" fillId="0" borderId="0" xfId="0" applyFont="1" applyBorder="1" applyAlignment="1">
      <alignment/>
    </xf>
    <xf numFmtId="0" fontId="53" fillId="0" borderId="10" xfId="0" applyFont="1" applyBorder="1" applyAlignment="1">
      <alignment vertical="center" wrapText="1"/>
    </xf>
    <xf numFmtId="0" fontId="56" fillId="0" borderId="11" xfId="0" applyFont="1" applyBorder="1" applyAlignment="1">
      <alignment vertical="center" wrapText="1"/>
    </xf>
    <xf numFmtId="0" fontId="57" fillId="0" borderId="0" xfId="0" applyFont="1" applyAlignment="1">
      <alignment horizontal="center" vertical="top" wrapText="1"/>
    </xf>
    <xf numFmtId="0" fontId="0" fillId="0" borderId="10" xfId="0" applyBorder="1" applyAlignment="1">
      <alignment/>
    </xf>
    <xf numFmtId="0" fontId="53" fillId="0" borderId="0" xfId="0" applyFont="1" applyAlignment="1">
      <alignment vertical="center" wrapText="1"/>
    </xf>
    <xf numFmtId="0" fontId="55" fillId="0" borderId="0" xfId="0" applyFont="1" applyAlignment="1">
      <alignment horizontal="center" vertical="top" wrapText="1"/>
    </xf>
    <xf numFmtId="0" fontId="53" fillId="0" borderId="10" xfId="0" applyFont="1" applyBorder="1" applyAlignment="1">
      <alignment horizontal="center" vertical="center" wrapText="1"/>
    </xf>
    <xf numFmtId="0" fontId="53" fillId="0" borderId="0" xfId="0" applyFont="1" applyAlignment="1">
      <alignment horizontal="center" vertical="center" wrapText="1"/>
    </xf>
    <xf numFmtId="0" fontId="53" fillId="0" borderId="11" xfId="0" applyFont="1" applyBorder="1" applyAlignment="1">
      <alignment horizontal="center" vertical="center" wrapText="1"/>
    </xf>
    <xf numFmtId="49" fontId="53" fillId="0" borderId="10" xfId="0" applyNumberFormat="1" applyFont="1" applyBorder="1" applyAlignment="1">
      <alignment horizontal="center" vertical="center" wrapText="1"/>
    </xf>
    <xf numFmtId="0" fontId="53" fillId="0" borderId="0" xfId="0" applyFont="1" applyAlignment="1">
      <alignment horizontal="center" vertical="center" wrapText="1"/>
    </xf>
    <xf numFmtId="0" fontId="55" fillId="0" borderId="0" xfId="0" applyFont="1" applyAlignment="1">
      <alignment horizontal="center" vertical="top" wrapText="1"/>
    </xf>
    <xf numFmtId="0" fontId="53" fillId="0" borderId="0" xfId="0" applyFont="1" applyAlignment="1">
      <alignment vertical="center" wrapText="1"/>
    </xf>
    <xf numFmtId="0" fontId="53" fillId="0" borderId="11" xfId="0" applyFont="1" applyBorder="1" applyAlignment="1">
      <alignment horizontal="center" vertical="center" wrapText="1"/>
    </xf>
    <xf numFmtId="0" fontId="53" fillId="0" borderId="10" xfId="0" applyFont="1" applyBorder="1" applyAlignment="1">
      <alignment horizontal="center" vertical="center" wrapText="1"/>
    </xf>
    <xf numFmtId="0" fontId="0" fillId="0" borderId="10" xfId="0" applyBorder="1" applyAlignment="1">
      <alignment/>
    </xf>
    <xf numFmtId="0" fontId="53" fillId="0" borderId="11" xfId="0" applyFont="1" applyBorder="1" applyAlignment="1">
      <alignment horizontal="center" vertical="center" wrapText="1"/>
    </xf>
    <xf numFmtId="0" fontId="6" fillId="33" borderId="11" xfId="0" applyFont="1" applyFill="1" applyBorder="1" applyAlignment="1">
      <alignment horizontal="center" vertical="center" wrapText="1"/>
    </xf>
    <xf numFmtId="0" fontId="6" fillId="34" borderId="12" xfId="0" applyFont="1" applyFill="1" applyBorder="1" applyAlignment="1">
      <alignment horizontal="left" vertical="center" wrapText="1"/>
    </xf>
    <xf numFmtId="0" fontId="8" fillId="34" borderId="11" xfId="0" applyFont="1" applyFill="1" applyBorder="1" applyAlignment="1">
      <alignment vertical="center" wrapText="1"/>
    </xf>
    <xf numFmtId="0" fontId="6" fillId="33" borderId="11"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8" fillId="34" borderId="11" xfId="0" applyFont="1" applyFill="1" applyBorder="1" applyAlignment="1">
      <alignment vertical="top" wrapText="1"/>
    </xf>
    <xf numFmtId="0" fontId="58" fillId="0" borderId="11" xfId="0" applyFont="1" applyBorder="1" applyAlignment="1">
      <alignment horizontal="center" vertical="center" wrapText="1"/>
    </xf>
    <xf numFmtId="0" fontId="6" fillId="34" borderId="11" xfId="0" applyFont="1" applyFill="1" applyBorder="1" applyAlignment="1">
      <alignment horizontal="center" vertical="center" wrapText="1"/>
    </xf>
    <xf numFmtId="0" fontId="7" fillId="0" borderId="11" xfId="0" applyFont="1" applyBorder="1" applyAlignment="1">
      <alignment vertical="center" wrapText="1"/>
    </xf>
    <xf numFmtId="0" fontId="9" fillId="34" borderId="11" xfId="0" applyFont="1" applyFill="1" applyBorder="1" applyAlignment="1">
      <alignment horizontal="left" vertical="center" wrapText="1"/>
    </xf>
    <xf numFmtId="0" fontId="6" fillId="34" borderId="11" xfId="0" applyFont="1" applyFill="1" applyBorder="1" applyAlignment="1">
      <alignment horizontal="left" vertical="top" wrapText="1"/>
    </xf>
    <xf numFmtId="0" fontId="53" fillId="0" borderId="11" xfId="0" applyFont="1" applyBorder="1" applyAlignment="1">
      <alignment horizontal="center" vertical="center" wrapText="1"/>
    </xf>
    <xf numFmtId="0" fontId="53" fillId="0" borderId="11" xfId="0" applyFont="1" applyBorder="1" applyAlignment="1">
      <alignment vertical="top" wrapText="1"/>
    </xf>
    <xf numFmtId="176" fontId="53" fillId="0" borderId="11" xfId="0" applyNumberFormat="1" applyFont="1" applyBorder="1" applyAlignment="1">
      <alignment horizontal="center" vertical="center" wrapText="1"/>
    </xf>
    <xf numFmtId="0" fontId="53"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9" fillId="34" borderId="11" xfId="0" applyFont="1" applyFill="1" applyBorder="1" applyAlignment="1">
      <alignment horizontal="left" vertical="top" wrapText="1"/>
    </xf>
    <xf numFmtId="0" fontId="53" fillId="0" borderId="11" xfId="0" applyFont="1" applyBorder="1" applyAlignment="1">
      <alignment horizontal="left" vertical="center" wrapText="1"/>
    </xf>
    <xf numFmtId="0" fontId="53" fillId="0" borderId="11" xfId="0" applyFont="1" applyBorder="1" applyAlignment="1">
      <alignment horizontal="center" vertical="center" wrapText="1"/>
    </xf>
    <xf numFmtId="0" fontId="10" fillId="0" borderId="12" xfId="0" applyFont="1" applyBorder="1" applyAlignment="1">
      <alignment horizontal="left" vertical="distributed" wrapText="1"/>
    </xf>
    <xf numFmtId="176" fontId="10" fillId="0" borderId="11" xfId="0" applyNumberFormat="1" applyFont="1" applyBorder="1" applyAlignment="1">
      <alignment horizontal="left" vertical="distributed" wrapText="1"/>
    </xf>
    <xf numFmtId="176" fontId="10" fillId="0" borderId="13" xfId="0" applyNumberFormat="1" applyFont="1" applyBorder="1" applyAlignment="1">
      <alignment horizontal="center" vertical="distributed" wrapText="1"/>
    </xf>
    <xf numFmtId="176" fontId="59" fillId="0" borderId="11" xfId="0" applyNumberFormat="1" applyFont="1" applyBorder="1" applyAlignment="1">
      <alignment horizontal="center" vertical="center" wrapText="1"/>
    </xf>
    <xf numFmtId="0" fontId="8" fillId="33" borderId="12" xfId="0" applyFont="1" applyFill="1" applyBorder="1" applyAlignment="1">
      <alignment horizontal="center" vertical="center" wrapText="1"/>
    </xf>
    <xf numFmtId="176" fontId="6" fillId="33" borderId="11" xfId="0" applyNumberFormat="1" applyFont="1" applyFill="1" applyBorder="1" applyAlignment="1">
      <alignment horizontal="center" vertical="center" wrapText="1"/>
    </xf>
    <xf numFmtId="176" fontId="6" fillId="33" borderId="13" xfId="0" applyNumberFormat="1" applyFont="1" applyFill="1" applyBorder="1" applyAlignment="1">
      <alignment horizontal="center" vertical="center" wrapText="1"/>
    </xf>
    <xf numFmtId="176" fontId="58" fillId="0" borderId="11" xfId="0" applyNumberFormat="1" applyFont="1" applyBorder="1" applyAlignment="1">
      <alignment horizontal="center" vertical="center" wrapText="1"/>
    </xf>
    <xf numFmtId="176" fontId="58" fillId="0" borderId="13" xfId="0" applyNumberFormat="1" applyFont="1" applyBorder="1" applyAlignment="1">
      <alignment horizontal="center" vertical="center" wrapText="1"/>
    </xf>
    <xf numFmtId="176" fontId="60" fillId="0" borderId="11" xfId="0" applyNumberFormat="1" applyFont="1" applyBorder="1" applyAlignment="1">
      <alignment horizontal="center" vertical="center"/>
    </xf>
    <xf numFmtId="0" fontId="53" fillId="0" borderId="11" xfId="0" applyFont="1" applyBorder="1" applyAlignment="1">
      <alignment horizontal="center" vertical="center" wrapText="1"/>
    </xf>
    <xf numFmtId="49" fontId="53" fillId="0" borderId="11" xfId="0" applyNumberFormat="1" applyFont="1" applyBorder="1" applyAlignment="1">
      <alignment horizontal="center" vertical="center" wrapText="1"/>
    </xf>
    <xf numFmtId="0" fontId="53" fillId="0" borderId="11" xfId="0" applyFont="1" applyBorder="1" applyAlignment="1">
      <alignment horizontal="center" vertical="top" wrapText="1"/>
    </xf>
    <xf numFmtId="0" fontId="9" fillId="0" borderId="11" xfId="0" applyFont="1" applyFill="1" applyBorder="1" applyAlignment="1">
      <alignment horizontal="left" vertical="center" wrapText="1"/>
    </xf>
    <xf numFmtId="0" fontId="53" fillId="0" borderId="0" xfId="0" applyFont="1" applyAlignment="1">
      <alignment horizontal="center" vertical="top" wrapText="1"/>
    </xf>
    <xf numFmtId="0" fontId="53" fillId="0" borderId="11" xfId="0" applyFont="1" applyBorder="1" applyAlignment="1">
      <alignment horizontal="lef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58" fillId="0" borderId="13" xfId="0" applyNumberFormat="1" applyFont="1" applyBorder="1" applyAlignment="1">
      <alignment horizontal="center" vertical="center" wrapText="1"/>
    </xf>
    <xf numFmtId="0" fontId="6" fillId="0" borderId="11" xfId="0" applyFont="1" applyFill="1" applyBorder="1" applyAlignment="1">
      <alignment horizontal="center"/>
    </xf>
    <xf numFmtId="0" fontId="6" fillId="0" borderId="11" xfId="0" applyFont="1" applyFill="1" applyBorder="1" applyAlignment="1">
      <alignment horizontal="center" vertical="center"/>
    </xf>
    <xf numFmtId="176" fontId="6" fillId="34"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left" vertical="top" wrapText="1"/>
    </xf>
    <xf numFmtId="0" fontId="60" fillId="0" borderId="11" xfId="0" applyFont="1" applyFill="1" applyBorder="1" applyAlignment="1">
      <alignment horizontal="left" vertical="top" wrapText="1"/>
    </xf>
    <xf numFmtId="9" fontId="6" fillId="0" borderId="11" xfId="58" applyFont="1" applyFill="1" applyBorder="1" applyAlignment="1">
      <alignment horizontal="center" vertical="center" wrapText="1"/>
    </xf>
    <xf numFmtId="49" fontId="6" fillId="0" borderId="11" xfId="58" applyNumberFormat="1" applyFont="1" applyFill="1" applyBorder="1" applyAlignment="1">
      <alignment horizontal="center" vertical="center" wrapText="1"/>
    </xf>
    <xf numFmtId="178" fontId="53" fillId="0" borderId="11" xfId="0" applyNumberFormat="1" applyFont="1" applyBorder="1" applyAlignment="1">
      <alignment horizontal="center" vertical="center" wrapText="1"/>
    </xf>
    <xf numFmtId="9" fontId="6" fillId="0" borderId="11" xfId="58" applyFont="1" applyFill="1" applyBorder="1" applyAlignment="1">
      <alignment horizontal="left" vertical="center" wrapText="1"/>
    </xf>
    <xf numFmtId="4" fontId="53" fillId="0" borderId="11" xfId="0" applyNumberFormat="1" applyFont="1" applyBorder="1" applyAlignment="1">
      <alignment horizontal="center" vertical="center" wrapText="1"/>
    </xf>
    <xf numFmtId="4" fontId="6" fillId="33" borderId="13" xfId="0" applyNumberFormat="1" applyFont="1" applyFill="1" applyBorder="1" applyAlignment="1">
      <alignment horizontal="center" vertical="center" wrapText="1"/>
    </xf>
    <xf numFmtId="178" fontId="6" fillId="34" borderId="11" xfId="0" applyNumberFormat="1" applyFont="1" applyFill="1" applyBorder="1" applyAlignment="1">
      <alignment horizontal="center" vertical="center" wrapText="1"/>
    </xf>
    <xf numFmtId="178" fontId="60" fillId="34" borderId="11" xfId="0" applyNumberFormat="1" applyFont="1" applyFill="1" applyBorder="1" applyAlignment="1">
      <alignment horizontal="center" vertical="center" wrapText="1"/>
    </xf>
    <xf numFmtId="0" fontId="53" fillId="34" borderId="11" xfId="0" applyFont="1" applyFill="1" applyBorder="1" applyAlignment="1">
      <alignment horizontal="center" vertical="center" wrapText="1"/>
    </xf>
    <xf numFmtId="9" fontId="6" fillId="34" borderId="11" xfId="58" applyFont="1" applyFill="1" applyBorder="1" applyAlignment="1">
      <alignment horizontal="left" vertical="center" wrapText="1"/>
    </xf>
    <xf numFmtId="9" fontId="6" fillId="34" borderId="11" xfId="58" applyFont="1" applyFill="1" applyBorder="1" applyAlignment="1">
      <alignment horizontal="center" vertical="center" wrapText="1"/>
    </xf>
    <xf numFmtId="0" fontId="58" fillId="34" borderId="11" xfId="0" applyNumberFormat="1" applyFont="1" applyFill="1" applyBorder="1" applyAlignment="1">
      <alignment horizontal="center" vertical="center" wrapText="1"/>
    </xf>
    <xf numFmtId="4" fontId="53" fillId="34" borderId="11" xfId="0" applyNumberFormat="1" applyFont="1" applyFill="1" applyBorder="1" applyAlignment="1">
      <alignment horizontal="center" vertical="center" wrapText="1"/>
    </xf>
    <xf numFmtId="4" fontId="60" fillId="33" borderId="11" xfId="0" applyNumberFormat="1" applyFont="1" applyFill="1" applyBorder="1" applyAlignment="1">
      <alignment horizontal="center" vertical="center" wrapText="1"/>
    </xf>
    <xf numFmtId="4" fontId="60" fillId="34" borderId="11" xfId="0" applyNumberFormat="1" applyFont="1" applyFill="1" applyBorder="1" applyAlignment="1">
      <alignment horizontal="center" vertical="center" wrapText="1"/>
    </xf>
    <xf numFmtId="178" fontId="60" fillId="0" borderId="11" xfId="0" applyNumberFormat="1" applyFont="1" applyBorder="1" applyAlignment="1">
      <alignment horizontal="center" vertical="center" wrapText="1"/>
    </xf>
    <xf numFmtId="0" fontId="53" fillId="0" borderId="0" xfId="0" applyFont="1" applyAlignment="1">
      <alignment horizontal="center" vertical="center" wrapText="1"/>
    </xf>
    <xf numFmtId="0" fontId="53" fillId="0" borderId="11" xfId="0" applyFont="1" applyBorder="1" applyAlignment="1">
      <alignment horizontal="center" vertical="center" wrapText="1"/>
    </xf>
    <xf numFmtId="0" fontId="53" fillId="0" borderId="0" xfId="0" applyFont="1" applyAlignment="1">
      <alignment vertical="center" wrapText="1"/>
    </xf>
    <xf numFmtId="0" fontId="53" fillId="0" borderId="10" xfId="0" applyFont="1" applyBorder="1" applyAlignment="1">
      <alignment horizontal="center" vertical="center" wrapText="1"/>
    </xf>
    <xf numFmtId="0" fontId="60" fillId="0" borderId="0" xfId="0" applyFont="1" applyAlignment="1">
      <alignment/>
    </xf>
    <xf numFmtId="4" fontId="58" fillId="0" borderId="11" xfId="0" applyNumberFormat="1" applyFont="1" applyBorder="1" applyAlignment="1">
      <alignment horizontal="center" vertical="center" wrapText="1"/>
    </xf>
    <xf numFmtId="4" fontId="58" fillId="0" borderId="13" xfId="0" applyNumberFormat="1" applyFont="1" applyBorder="1" applyAlignment="1">
      <alignment horizontal="center" vertical="center" wrapText="1"/>
    </xf>
    <xf numFmtId="4" fontId="60" fillId="0" borderId="11" xfId="0" applyNumberFormat="1" applyFont="1" applyBorder="1" applyAlignment="1">
      <alignment horizontal="center" vertical="center"/>
    </xf>
    <xf numFmtId="0" fontId="6" fillId="33" borderId="12" xfId="0" applyFont="1" applyFill="1" applyBorder="1" applyAlignment="1">
      <alignment horizontal="center" vertical="center" wrapText="1"/>
    </xf>
    <xf numFmtId="0" fontId="60" fillId="0" borderId="11" xfId="0" applyNumberFormat="1" applyFont="1" applyBorder="1" applyAlignment="1">
      <alignment horizontal="center" vertical="center"/>
    </xf>
    <xf numFmtId="0" fontId="60" fillId="34" borderId="11" xfId="0" applyFont="1" applyFill="1" applyBorder="1" applyAlignment="1">
      <alignment horizontal="center" vertical="center"/>
    </xf>
    <xf numFmtId="0" fontId="60" fillId="34" borderId="11" xfId="0" applyNumberFormat="1" applyFont="1" applyFill="1" applyBorder="1" applyAlignment="1">
      <alignment horizontal="center" vertical="center"/>
    </xf>
    <xf numFmtId="0" fontId="58" fillId="0" borderId="13" xfId="0" applyFont="1" applyBorder="1" applyAlignment="1">
      <alignment vertical="center" wrapText="1"/>
    </xf>
    <xf numFmtId="0" fontId="60" fillId="0" borderId="11" xfId="0" applyFont="1" applyBorder="1" applyAlignment="1">
      <alignment/>
    </xf>
    <xf numFmtId="0" fontId="60" fillId="0" borderId="11" xfId="0" applyFont="1" applyBorder="1" applyAlignment="1">
      <alignment horizontal="center" vertical="center"/>
    </xf>
    <xf numFmtId="0" fontId="6" fillId="34" borderId="11" xfId="0" applyFont="1" applyFill="1" applyBorder="1" applyAlignment="1">
      <alignment vertical="center" wrapText="1"/>
    </xf>
    <xf numFmtId="178" fontId="58" fillId="34" borderId="11" xfId="0" applyNumberFormat="1" applyFont="1" applyFill="1" applyBorder="1" applyAlignment="1">
      <alignment horizontal="center" vertical="center" wrapText="1"/>
    </xf>
    <xf numFmtId="178" fontId="58" fillId="0" borderId="11" xfId="0" applyNumberFormat="1" applyFont="1" applyBorder="1" applyAlignment="1">
      <alignment horizontal="center" vertical="center" wrapText="1"/>
    </xf>
    <xf numFmtId="178" fontId="60" fillId="0" borderId="11" xfId="0" applyNumberFormat="1" applyFont="1" applyBorder="1" applyAlignment="1">
      <alignment horizontal="center" vertical="center"/>
    </xf>
    <xf numFmtId="49" fontId="6" fillId="34" borderId="12" xfId="0" applyNumberFormat="1" applyFont="1" applyFill="1" applyBorder="1" applyAlignment="1">
      <alignment horizontal="center" vertical="center" wrapText="1"/>
    </xf>
    <xf numFmtId="0" fontId="6" fillId="33" borderId="12" xfId="0" applyFont="1" applyFill="1" applyBorder="1" applyAlignment="1">
      <alignment horizontal="center" vertical="top" wrapText="1"/>
    </xf>
    <xf numFmtId="0" fontId="6" fillId="34" borderId="12" xfId="0" applyFont="1" applyFill="1" applyBorder="1" applyAlignment="1">
      <alignment horizontal="center" vertical="center" wrapText="1"/>
    </xf>
    <xf numFmtId="9" fontId="6" fillId="34" borderId="12" xfId="58" applyFont="1" applyFill="1" applyBorder="1" applyAlignment="1">
      <alignment horizontal="center" vertical="center" wrapText="1"/>
    </xf>
    <xf numFmtId="9" fontId="6" fillId="0" borderId="12" xfId="58" applyFont="1" applyFill="1" applyBorder="1" applyAlignment="1">
      <alignment horizontal="center" vertical="center" wrapText="1"/>
    </xf>
    <xf numFmtId="0" fontId="60" fillId="0" borderId="0" xfId="0" applyFont="1" applyBorder="1" applyAlignment="1">
      <alignment/>
    </xf>
    <xf numFmtId="0" fontId="60" fillId="0" borderId="0" xfId="0" applyFont="1" applyAlignment="1">
      <alignment vertical="center" wrapText="1"/>
    </xf>
    <xf numFmtId="0" fontId="60" fillId="0" borderId="0" xfId="0" applyFont="1" applyAlignment="1">
      <alignment vertical="top"/>
    </xf>
    <xf numFmtId="0" fontId="9" fillId="33" borderId="12" xfId="0" applyFont="1" applyFill="1" applyBorder="1" applyAlignment="1">
      <alignment horizontal="center" vertical="top" wrapText="1"/>
    </xf>
    <xf numFmtId="0" fontId="60" fillId="0" borderId="0" xfId="0" applyFont="1" applyAlignment="1">
      <alignment/>
    </xf>
    <xf numFmtId="0" fontId="60" fillId="0" borderId="10" xfId="0" applyFont="1" applyBorder="1" applyAlignment="1">
      <alignment horizontal="left"/>
    </xf>
    <xf numFmtId="0" fontId="53" fillId="0" borderId="14" xfId="0" applyFont="1" applyBorder="1" applyAlignment="1">
      <alignment horizontal="center" vertical="top" wrapText="1"/>
    </xf>
    <xf numFmtId="0" fontId="53" fillId="0" borderId="0" xfId="0" applyFont="1" applyAlignment="1">
      <alignment vertical="center" wrapText="1"/>
    </xf>
    <xf numFmtId="0" fontId="53" fillId="0" borderId="0" xfId="0" applyFont="1" applyAlignment="1">
      <alignment horizontal="left" vertical="center" wrapText="1"/>
    </xf>
    <xf numFmtId="0" fontId="58" fillId="0" borderId="0" xfId="0" applyFont="1" applyAlignment="1">
      <alignment vertical="center" wrapText="1"/>
    </xf>
    <xf numFmtId="0" fontId="2" fillId="0" borderId="0" xfId="0" applyFont="1" applyAlignment="1">
      <alignment horizontal="left" vertical="top" wrapText="1"/>
    </xf>
    <xf numFmtId="0" fontId="53" fillId="0" borderId="0" xfId="0" applyFont="1" applyAlignment="1">
      <alignment horizontal="left" vertical="top" wrapText="1"/>
    </xf>
    <xf numFmtId="0" fontId="53" fillId="0" borderId="12" xfId="0" applyFont="1" applyBorder="1" applyAlignment="1">
      <alignment horizontal="left" vertical="center" wrapText="1"/>
    </xf>
    <xf numFmtId="0" fontId="53" fillId="0" borderId="15" xfId="0" applyFont="1" applyBorder="1" applyAlignment="1">
      <alignment horizontal="left" vertical="center" wrapText="1"/>
    </xf>
    <xf numFmtId="0" fontId="53" fillId="0" borderId="13" xfId="0" applyFont="1" applyBorder="1" applyAlignment="1">
      <alignment horizontal="left" vertical="center" wrapText="1"/>
    </xf>
    <xf numFmtId="0" fontId="3" fillId="0" borderId="0" xfId="0" applyFont="1" applyAlignment="1">
      <alignment horizontal="left" vertical="top" wrapText="1"/>
    </xf>
    <xf numFmtId="0" fontId="61" fillId="0" borderId="0" xfId="0" applyFont="1" applyAlignment="1">
      <alignment horizontal="left" vertical="top" wrapText="1"/>
    </xf>
    <xf numFmtId="0" fontId="2" fillId="0" borderId="11" xfId="0" applyFont="1" applyBorder="1" applyAlignment="1">
      <alignment horizontal="center" vertical="center" wrapText="1"/>
    </xf>
    <xf numFmtId="0" fontId="58" fillId="0" borderId="11" xfId="0" applyFont="1" applyBorder="1" applyAlignment="1">
      <alignment horizontal="center" vertical="center" wrapText="1"/>
    </xf>
    <xf numFmtId="0" fontId="61" fillId="0" borderId="0" xfId="0" applyFont="1" applyAlignment="1">
      <alignment vertical="top" wrapText="1"/>
    </xf>
    <xf numFmtId="0" fontId="53" fillId="0" borderId="0" xfId="0" applyFont="1" applyAlignment="1">
      <alignment vertical="top" wrapText="1"/>
    </xf>
    <xf numFmtId="0" fontId="58" fillId="0" borderId="0" xfId="0" applyFont="1" applyAlignment="1">
      <alignment vertical="top" wrapText="1"/>
    </xf>
    <xf numFmtId="0" fontId="53" fillId="0" borderId="0" xfId="0" applyFont="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4" fontId="53" fillId="0" borderId="12" xfId="0" applyNumberFormat="1" applyFont="1" applyBorder="1" applyAlignment="1">
      <alignment horizontal="center" vertical="center" wrapText="1"/>
    </xf>
    <xf numFmtId="4" fontId="53" fillId="0" borderId="13" xfId="0" applyNumberFormat="1" applyFont="1" applyBorder="1" applyAlignment="1">
      <alignment horizontal="center" vertical="center" wrapText="1"/>
    </xf>
    <xf numFmtId="0" fontId="2" fillId="0" borderId="11" xfId="0" applyFont="1" applyBorder="1" applyAlignment="1">
      <alignment horizontal="left" vertical="top" wrapText="1"/>
    </xf>
    <xf numFmtId="0" fontId="58" fillId="0" borderId="11" xfId="0" applyFont="1" applyBorder="1" applyAlignment="1">
      <alignment horizontal="left" vertical="top" wrapText="1"/>
    </xf>
    <xf numFmtId="0" fontId="53" fillId="0" borderId="10" xfId="0" applyFont="1" applyBorder="1" applyAlignment="1">
      <alignment horizontal="left" vertical="center" wrapText="1"/>
    </xf>
    <xf numFmtId="0" fontId="53" fillId="0" borderId="0" xfId="0" applyFont="1" applyAlignment="1">
      <alignment horizontal="center" vertical="top" wrapText="1"/>
    </xf>
    <xf numFmtId="0" fontId="2" fillId="0" borderId="0" xfId="0" applyFont="1" applyAlignment="1">
      <alignment horizontal="left" vertical="center" wrapText="1"/>
    </xf>
    <xf numFmtId="0" fontId="61" fillId="0" borderId="0" xfId="0" applyFont="1" applyAlignment="1">
      <alignment horizontal="center" vertical="center"/>
    </xf>
    <xf numFmtId="0" fontId="6" fillId="0" borderId="10" xfId="53" applyNumberFormat="1" applyFont="1" applyBorder="1" applyAlignment="1">
      <alignment horizontal="left" wrapText="1"/>
      <protection/>
    </xf>
    <xf numFmtId="0" fontId="5" fillId="0" borderId="10" xfId="53" applyNumberFormat="1" applyFont="1" applyBorder="1" applyAlignment="1">
      <alignment horizontal="left" wrapText="1"/>
      <protection/>
    </xf>
    <xf numFmtId="0" fontId="53" fillId="0" borderId="12" xfId="0" applyFont="1" applyBorder="1" applyAlignment="1">
      <alignment horizontal="center" vertical="top" wrapText="1"/>
    </xf>
    <xf numFmtId="0" fontId="53" fillId="0" borderId="15" xfId="0" applyFont="1" applyBorder="1" applyAlignment="1">
      <alignment horizontal="center" vertical="top" wrapText="1"/>
    </xf>
    <xf numFmtId="0" fontId="53" fillId="0" borderId="13" xfId="0" applyFont="1" applyBorder="1" applyAlignment="1">
      <alignment horizontal="center" vertical="top" wrapText="1"/>
    </xf>
    <xf numFmtId="0" fontId="54" fillId="0" borderId="0" xfId="0" applyFont="1" applyBorder="1" applyAlignment="1">
      <alignment horizontal="left"/>
    </xf>
    <xf numFmtId="0" fontId="0" fillId="0" borderId="0" xfId="0" applyFont="1" applyAlignment="1">
      <alignment horizontal="left"/>
    </xf>
    <xf numFmtId="0" fontId="57" fillId="0" borderId="14" xfId="0" applyFont="1" applyBorder="1" applyAlignment="1">
      <alignment horizontal="center" vertical="top" wrapText="1"/>
    </xf>
    <xf numFmtId="0" fontId="54" fillId="0" borderId="0" xfId="0" applyFont="1" applyAlignment="1">
      <alignment horizontal="left"/>
    </xf>
    <xf numFmtId="0" fontId="54" fillId="0" borderId="0" xfId="0" applyFont="1" applyAlignment="1">
      <alignment horizontal="right"/>
    </xf>
    <xf numFmtId="0" fontId="54" fillId="0" borderId="0" xfId="0" applyFont="1" applyAlignment="1">
      <alignment/>
    </xf>
    <xf numFmtId="0" fontId="0" fillId="0" borderId="10" xfId="0" applyBorder="1" applyAlignment="1">
      <alignment horizontal="center"/>
    </xf>
    <xf numFmtId="0" fontId="55" fillId="0" borderId="14" xfId="0" applyFont="1" applyBorder="1" applyAlignment="1">
      <alignment horizontal="center" vertical="top" wrapText="1"/>
    </xf>
    <xf numFmtId="0" fontId="0" fillId="0" borderId="10" xfId="0" applyFont="1" applyBorder="1" applyAlignment="1">
      <alignment/>
    </xf>
    <xf numFmtId="0" fontId="55" fillId="0" borderId="0" xfId="0" applyFont="1" applyAlignment="1">
      <alignment horizontal="center" vertical="top" wrapText="1"/>
    </xf>
    <xf numFmtId="0" fontId="55" fillId="0" borderId="0" xfId="0" applyFont="1" applyBorder="1" applyAlignment="1">
      <alignment horizontal="center" vertical="top" wrapText="1"/>
    </xf>
    <xf numFmtId="0" fontId="53" fillId="0" borderId="12" xfId="0" applyFont="1" applyBorder="1" applyAlignment="1">
      <alignment horizontal="left" vertical="top" wrapText="1"/>
    </xf>
    <xf numFmtId="0" fontId="53" fillId="0" borderId="15" xfId="0" applyFont="1" applyBorder="1" applyAlignment="1">
      <alignment horizontal="left" vertical="top" wrapText="1"/>
    </xf>
    <xf numFmtId="0" fontId="53" fillId="0" borderId="13" xfId="0" applyFont="1" applyBorder="1" applyAlignment="1">
      <alignment horizontal="left" vertical="top" wrapText="1"/>
    </xf>
    <xf numFmtId="0" fontId="54" fillId="0" borderId="10" xfId="0" applyFont="1" applyBorder="1" applyAlignment="1">
      <alignment horizontal="left"/>
    </xf>
    <xf numFmtId="0" fontId="53" fillId="0" borderId="10" xfId="0" applyFont="1" applyBorder="1" applyAlignment="1">
      <alignment horizontal="center" vertical="center" wrapText="1"/>
    </xf>
    <xf numFmtId="0" fontId="53" fillId="0" borderId="0" xfId="0" applyFont="1" applyAlignment="1">
      <alignment horizontal="left" wrapText="1"/>
    </xf>
    <xf numFmtId="0" fontId="62"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23"/>
  <sheetViews>
    <sheetView tabSelected="1" view="pageBreakPreview" zoomScale="93" zoomScaleSheetLayoutView="93" zoomScalePageLayoutView="0" workbookViewId="0" topLeftCell="A1">
      <selection activeCell="F10" sqref="F10:H10"/>
    </sheetView>
  </sheetViews>
  <sheetFormatPr defaultColWidth="21.57421875" defaultRowHeight="15"/>
  <cols>
    <col min="1" max="1" width="5.421875" style="96" customWidth="1"/>
    <col min="2" max="2" width="31.28125" style="96" customWidth="1"/>
    <col min="3" max="3" width="23.57421875" style="96" customWidth="1"/>
    <col min="4" max="4" width="21.421875" style="96" customWidth="1"/>
    <col min="5" max="5" width="16.7109375" style="96" customWidth="1"/>
    <col min="6" max="6" width="21.57421875" style="96" customWidth="1"/>
    <col min="7" max="7" width="26.28125" style="96" customWidth="1"/>
    <col min="8" max="13" width="21.57421875" style="96" hidden="1" customWidth="1"/>
    <col min="14" max="16384" width="21.57421875" style="96" customWidth="1"/>
  </cols>
  <sheetData>
    <row r="1" spans="1:7" ht="15.75">
      <c r="A1" s="94"/>
      <c r="G1" s="96" t="s">
        <v>0</v>
      </c>
    </row>
    <row r="2" spans="1:7" ht="15.75" customHeight="1">
      <c r="A2" s="94"/>
      <c r="F2" s="158" t="s">
        <v>217</v>
      </c>
      <c r="G2" s="158"/>
    </row>
    <row r="3" spans="1:7" ht="15.75">
      <c r="A3" s="94"/>
      <c r="B3" s="94"/>
      <c r="F3" s="159" t="s">
        <v>218</v>
      </c>
      <c r="G3" s="159"/>
    </row>
    <row r="4" spans="1:7" ht="15" customHeight="1">
      <c r="A4" s="94"/>
      <c r="F4" s="160" t="s">
        <v>219</v>
      </c>
      <c r="G4" s="160"/>
    </row>
    <row r="5" spans="1:7" ht="15.75" customHeight="1">
      <c r="A5" s="94"/>
      <c r="F5" s="159" t="s">
        <v>220</v>
      </c>
      <c r="G5" s="159"/>
    </row>
    <row r="6" spans="1:8" ht="17.25" customHeight="1">
      <c r="A6" s="94"/>
      <c r="B6" s="94"/>
      <c r="F6" s="124" t="s">
        <v>0</v>
      </c>
      <c r="G6" s="124"/>
      <c r="H6" s="124"/>
    </row>
    <row r="7" spans="1:8" ht="18" customHeight="1">
      <c r="A7" s="94"/>
      <c r="F7" s="124" t="s">
        <v>207</v>
      </c>
      <c r="G7" s="124"/>
      <c r="H7" s="124"/>
    </row>
    <row r="8" spans="1:8" ht="15" customHeight="1">
      <c r="A8" s="94"/>
      <c r="E8" s="155" t="s">
        <v>71</v>
      </c>
      <c r="F8" s="156"/>
      <c r="G8" s="156"/>
      <c r="H8" s="156"/>
    </row>
    <row r="9" spans="6:8" ht="27.75" customHeight="1">
      <c r="F9" s="157" t="s">
        <v>2</v>
      </c>
      <c r="G9" s="157"/>
      <c r="H9" s="157"/>
    </row>
    <row r="10" spans="6:8" ht="26.25" customHeight="1">
      <c r="F10" s="124" t="s">
        <v>225</v>
      </c>
      <c r="G10" s="124"/>
      <c r="H10" s="124"/>
    </row>
    <row r="12" spans="1:7" ht="15.75">
      <c r="A12" s="149" t="s">
        <v>6</v>
      </c>
      <c r="B12" s="149"/>
      <c r="C12" s="149"/>
      <c r="D12" s="149"/>
      <c r="E12" s="149"/>
      <c r="F12" s="149"/>
      <c r="G12" s="149"/>
    </row>
    <row r="13" spans="1:7" ht="15.75">
      <c r="A13" s="149" t="s">
        <v>214</v>
      </c>
      <c r="B13" s="149"/>
      <c r="C13" s="149"/>
      <c r="D13" s="149"/>
      <c r="E13" s="149"/>
      <c r="F13" s="149"/>
      <c r="G13" s="149"/>
    </row>
    <row r="14" ht="4.5" customHeight="1"/>
    <row r="15" ht="5.25" customHeight="1"/>
    <row r="16" spans="1:7" ht="15.75">
      <c r="A16" s="138" t="s">
        <v>7</v>
      </c>
      <c r="B16" s="95">
        <v>200000</v>
      </c>
      <c r="C16" s="138"/>
      <c r="D16" s="146" t="s">
        <v>71</v>
      </c>
      <c r="E16" s="146"/>
      <c r="F16" s="146"/>
      <c r="G16" s="146"/>
    </row>
    <row r="17" spans="1:7" ht="15.75">
      <c r="A17" s="138"/>
      <c r="B17" s="65" t="s">
        <v>8</v>
      </c>
      <c r="C17" s="138"/>
      <c r="D17" s="147" t="s">
        <v>48</v>
      </c>
      <c r="E17" s="147"/>
      <c r="F17" s="147"/>
      <c r="G17" s="147"/>
    </row>
    <row r="18" spans="1:7" ht="15.75">
      <c r="A18" s="138" t="s">
        <v>9</v>
      </c>
      <c r="B18" s="95">
        <v>210000</v>
      </c>
      <c r="C18" s="138"/>
      <c r="D18" s="146" t="s">
        <v>71</v>
      </c>
      <c r="E18" s="146"/>
      <c r="F18" s="146"/>
      <c r="G18" s="146"/>
    </row>
    <row r="19" spans="1:7" ht="21" customHeight="1">
      <c r="A19" s="138"/>
      <c r="B19" s="65" t="s">
        <v>8</v>
      </c>
      <c r="C19" s="138"/>
      <c r="D19" s="122" t="s">
        <v>47</v>
      </c>
      <c r="E19" s="122"/>
      <c r="F19" s="122"/>
      <c r="G19" s="122"/>
    </row>
    <row r="20" spans="1:13" ht="24" customHeight="1">
      <c r="A20" s="138" t="s">
        <v>10</v>
      </c>
      <c r="B20" s="22" t="s">
        <v>103</v>
      </c>
      <c r="C20" s="22" t="s">
        <v>105</v>
      </c>
      <c r="D20" s="150" t="s">
        <v>104</v>
      </c>
      <c r="E20" s="151"/>
      <c r="F20" s="151"/>
      <c r="G20" s="151"/>
      <c r="H20" s="151"/>
      <c r="I20" s="151"/>
      <c r="J20" s="151"/>
      <c r="K20" s="151"/>
      <c r="L20" s="151"/>
      <c r="M20" s="151"/>
    </row>
    <row r="21" spans="1:7" ht="15.75">
      <c r="A21" s="138"/>
      <c r="B21" s="92" t="s">
        <v>8</v>
      </c>
      <c r="C21" s="92" t="s">
        <v>11</v>
      </c>
      <c r="D21" s="147" t="s">
        <v>49</v>
      </c>
      <c r="E21" s="147"/>
      <c r="F21" s="147"/>
      <c r="G21" s="147"/>
    </row>
    <row r="22" spans="1:7" ht="42" customHeight="1">
      <c r="A22" s="92" t="s">
        <v>12</v>
      </c>
      <c r="B22" s="148" t="s">
        <v>224</v>
      </c>
      <c r="C22" s="124"/>
      <c r="D22" s="124"/>
      <c r="E22" s="124"/>
      <c r="F22" s="124"/>
      <c r="G22" s="124"/>
    </row>
    <row r="23" spans="1:7" ht="67.5" customHeight="1">
      <c r="A23" s="92" t="s">
        <v>13</v>
      </c>
      <c r="B23" s="126" t="s">
        <v>208</v>
      </c>
      <c r="C23" s="127"/>
      <c r="D23" s="127"/>
      <c r="E23" s="127"/>
      <c r="F23" s="127"/>
      <c r="G23" s="127"/>
    </row>
    <row r="24" spans="1:7" ht="22.5" customHeight="1">
      <c r="A24" s="92" t="s">
        <v>15</v>
      </c>
      <c r="B24" s="131" t="s">
        <v>209</v>
      </c>
      <c r="C24" s="132"/>
      <c r="D24" s="132"/>
      <c r="E24" s="132"/>
      <c r="F24" s="132"/>
      <c r="G24" s="132"/>
    </row>
    <row r="25" spans="1:7" ht="18.75" customHeight="1">
      <c r="A25" s="93" t="s">
        <v>210</v>
      </c>
      <c r="B25" s="133" t="s">
        <v>211</v>
      </c>
      <c r="C25" s="134"/>
      <c r="D25" s="134"/>
      <c r="E25" s="134"/>
      <c r="F25" s="134"/>
      <c r="G25" s="134"/>
    </row>
    <row r="26" spans="1:7" ht="38.25" customHeight="1">
      <c r="A26" s="93">
        <v>1</v>
      </c>
      <c r="B26" s="144" t="s">
        <v>213</v>
      </c>
      <c r="C26" s="145"/>
      <c r="D26" s="145"/>
      <c r="E26" s="145"/>
      <c r="F26" s="145"/>
      <c r="G26" s="145"/>
    </row>
    <row r="27" spans="1:7" ht="51.75" customHeight="1">
      <c r="A27" s="65" t="s">
        <v>17</v>
      </c>
      <c r="B27" s="126" t="s">
        <v>138</v>
      </c>
      <c r="C27" s="127"/>
      <c r="D27" s="127"/>
      <c r="E27" s="127"/>
      <c r="F27" s="127"/>
      <c r="G27" s="127"/>
    </row>
    <row r="28" spans="1:7" ht="21" customHeight="1">
      <c r="A28" s="92" t="s">
        <v>21</v>
      </c>
      <c r="B28" s="135" t="s">
        <v>147</v>
      </c>
      <c r="C28" s="136"/>
      <c r="D28" s="136"/>
      <c r="E28" s="137"/>
      <c r="F28" s="137"/>
      <c r="G28" s="137"/>
    </row>
    <row r="29" ht="5.25" customHeight="1">
      <c r="A29" s="4"/>
    </row>
    <row r="30" spans="1:7" ht="16.5" customHeight="1">
      <c r="A30" s="93" t="s">
        <v>203</v>
      </c>
      <c r="B30" s="152" t="s">
        <v>20</v>
      </c>
      <c r="C30" s="153"/>
      <c r="D30" s="153"/>
      <c r="E30" s="153"/>
      <c r="F30" s="153"/>
      <c r="G30" s="154"/>
    </row>
    <row r="31" spans="1:7" ht="15.75" customHeight="1">
      <c r="A31" s="93">
        <v>1</v>
      </c>
      <c r="B31" s="128" t="s">
        <v>143</v>
      </c>
      <c r="C31" s="129"/>
      <c r="D31" s="129"/>
      <c r="E31" s="129"/>
      <c r="F31" s="129"/>
      <c r="G31" s="130"/>
    </row>
    <row r="32" spans="1:7" ht="15.75" customHeight="1">
      <c r="A32" s="93">
        <v>2</v>
      </c>
      <c r="B32" s="128" t="s">
        <v>163</v>
      </c>
      <c r="C32" s="129"/>
      <c r="D32" s="129"/>
      <c r="E32" s="129"/>
      <c r="F32" s="129"/>
      <c r="G32" s="130"/>
    </row>
    <row r="33" spans="1:7" ht="15.75" customHeight="1">
      <c r="A33" s="93">
        <v>3</v>
      </c>
      <c r="B33" s="128" t="s">
        <v>164</v>
      </c>
      <c r="C33" s="129"/>
      <c r="D33" s="129"/>
      <c r="E33" s="129"/>
      <c r="F33" s="129"/>
      <c r="G33" s="130"/>
    </row>
    <row r="34" spans="1:7" ht="15.75" customHeight="1">
      <c r="A34" s="93">
        <v>4</v>
      </c>
      <c r="B34" s="128" t="s">
        <v>144</v>
      </c>
      <c r="C34" s="129"/>
      <c r="D34" s="129"/>
      <c r="E34" s="129"/>
      <c r="F34" s="129"/>
      <c r="G34" s="130"/>
    </row>
    <row r="35" spans="1:7" ht="15.75" customHeight="1">
      <c r="A35" s="93">
        <v>5</v>
      </c>
      <c r="B35" s="128" t="s">
        <v>145</v>
      </c>
      <c r="C35" s="129"/>
      <c r="D35" s="129"/>
      <c r="E35" s="129"/>
      <c r="F35" s="129"/>
      <c r="G35" s="130"/>
    </row>
    <row r="36" spans="1:7" ht="15.75" customHeight="1">
      <c r="A36" s="93">
        <v>6</v>
      </c>
      <c r="B36" s="128" t="s">
        <v>146</v>
      </c>
      <c r="C36" s="129"/>
      <c r="D36" s="129"/>
      <c r="E36" s="129"/>
      <c r="F36" s="129"/>
      <c r="G36" s="130"/>
    </row>
    <row r="37" ht="15.75">
      <c r="A37" s="4"/>
    </row>
    <row r="38" spans="1:7" ht="15.75">
      <c r="A38" s="138" t="s">
        <v>29</v>
      </c>
      <c r="B38" s="124" t="s">
        <v>22</v>
      </c>
      <c r="C38" s="124"/>
      <c r="D38" s="124"/>
      <c r="E38" s="124"/>
      <c r="F38" s="124"/>
      <c r="G38" s="124"/>
    </row>
    <row r="39" spans="1:2" ht="15.75">
      <c r="A39" s="138"/>
      <c r="B39" s="94" t="s">
        <v>23</v>
      </c>
    </row>
    <row r="40" ht="15.75" hidden="1">
      <c r="A40" s="4"/>
    </row>
    <row r="41" ht="16.5" customHeight="1" hidden="1">
      <c r="A41" s="4"/>
    </row>
    <row r="42" spans="1:6" ht="31.5">
      <c r="A42" s="93" t="s">
        <v>203</v>
      </c>
      <c r="B42" s="93" t="s">
        <v>24</v>
      </c>
      <c r="C42" s="93" t="s">
        <v>25</v>
      </c>
      <c r="D42" s="140" t="s">
        <v>26</v>
      </c>
      <c r="E42" s="141"/>
      <c r="F42" s="93" t="s">
        <v>28</v>
      </c>
    </row>
    <row r="43" spans="1:6" ht="15.75">
      <c r="A43" s="93">
        <v>1</v>
      </c>
      <c r="B43" s="93">
        <v>2</v>
      </c>
      <c r="C43" s="93">
        <v>3</v>
      </c>
      <c r="D43" s="140">
        <v>4</v>
      </c>
      <c r="E43" s="141"/>
      <c r="F43" s="93">
        <v>6</v>
      </c>
    </row>
    <row r="44" spans="1:6" ht="39.75" customHeight="1">
      <c r="A44" s="93">
        <v>1</v>
      </c>
      <c r="B44" s="40" t="s">
        <v>148</v>
      </c>
      <c r="C44" s="80">
        <v>13366.56</v>
      </c>
      <c r="D44" s="142">
        <v>0</v>
      </c>
      <c r="E44" s="143"/>
      <c r="F44" s="80">
        <f aca="true" t="shared" si="0" ref="F44:F51">SUM(C44+D44)</f>
        <v>13366.56</v>
      </c>
    </row>
    <row r="45" spans="1:6" ht="82.5" customHeight="1">
      <c r="A45" s="93">
        <v>2</v>
      </c>
      <c r="B45" s="40" t="s">
        <v>149</v>
      </c>
      <c r="C45" s="80">
        <v>11470</v>
      </c>
      <c r="D45" s="142">
        <v>0</v>
      </c>
      <c r="E45" s="143"/>
      <c r="F45" s="80">
        <f t="shared" si="0"/>
        <v>11470</v>
      </c>
    </row>
    <row r="46" spans="1:6" ht="82.5" customHeight="1">
      <c r="A46" s="93">
        <v>3</v>
      </c>
      <c r="B46" s="40" t="s">
        <v>153</v>
      </c>
      <c r="C46" s="80">
        <v>49500</v>
      </c>
      <c r="D46" s="142">
        <v>0</v>
      </c>
      <c r="E46" s="143"/>
      <c r="F46" s="80">
        <f t="shared" si="0"/>
        <v>49500</v>
      </c>
    </row>
    <row r="47" spans="1:6" ht="37.5" customHeight="1">
      <c r="A47" s="93">
        <v>4</v>
      </c>
      <c r="B47" s="40" t="s">
        <v>154</v>
      </c>
      <c r="C47" s="88">
        <v>15600</v>
      </c>
      <c r="D47" s="142">
        <v>0</v>
      </c>
      <c r="E47" s="143"/>
      <c r="F47" s="80">
        <f t="shared" si="0"/>
        <v>15600</v>
      </c>
    </row>
    <row r="48" spans="1:6" ht="81" customHeight="1">
      <c r="A48" s="93">
        <v>5</v>
      </c>
      <c r="B48" s="40" t="s">
        <v>155</v>
      </c>
      <c r="C48" s="80">
        <v>30394.9</v>
      </c>
      <c r="D48" s="142">
        <v>0</v>
      </c>
      <c r="E48" s="143"/>
      <c r="F48" s="80">
        <f t="shared" si="0"/>
        <v>30394.9</v>
      </c>
    </row>
    <row r="49" spans="1:6" ht="119.25" customHeight="1">
      <c r="A49" s="93">
        <v>6</v>
      </c>
      <c r="B49" s="40" t="s">
        <v>150</v>
      </c>
      <c r="C49" s="80">
        <v>47913.09</v>
      </c>
      <c r="D49" s="142">
        <v>0</v>
      </c>
      <c r="E49" s="143"/>
      <c r="F49" s="80">
        <f t="shared" si="0"/>
        <v>47913.09</v>
      </c>
    </row>
    <row r="50" spans="1:6" ht="99.75" customHeight="1">
      <c r="A50" s="93">
        <v>7</v>
      </c>
      <c r="B50" s="40" t="s">
        <v>151</v>
      </c>
      <c r="C50" s="80">
        <v>50000</v>
      </c>
      <c r="D50" s="142">
        <v>0</v>
      </c>
      <c r="E50" s="143"/>
      <c r="F50" s="80">
        <f t="shared" si="0"/>
        <v>50000</v>
      </c>
    </row>
    <row r="51" spans="1:6" ht="118.5" customHeight="1">
      <c r="A51" s="93">
        <v>8</v>
      </c>
      <c r="B51" s="40" t="s">
        <v>152</v>
      </c>
      <c r="C51" s="80">
        <v>2000</v>
      </c>
      <c r="D51" s="142">
        <v>0</v>
      </c>
      <c r="E51" s="143"/>
      <c r="F51" s="80">
        <f t="shared" si="0"/>
        <v>2000</v>
      </c>
    </row>
    <row r="52" spans="1:6" ht="15.75">
      <c r="A52" s="139" t="s">
        <v>28</v>
      </c>
      <c r="B52" s="139"/>
      <c r="C52" s="80">
        <f>SUM(C44:C51)</f>
        <v>220244.55</v>
      </c>
      <c r="D52" s="142">
        <f>SUM(D44:D51)</f>
        <v>0</v>
      </c>
      <c r="E52" s="143"/>
      <c r="F52" s="80">
        <f>SUM(F44:F51)</f>
        <v>220244.55</v>
      </c>
    </row>
    <row r="53" ht="7.5" customHeight="1">
      <c r="A53" s="4"/>
    </row>
    <row r="54" ht="6.75" customHeight="1">
      <c r="A54" s="4"/>
    </row>
    <row r="55" spans="1:7" ht="15.75">
      <c r="A55" s="138" t="s">
        <v>32</v>
      </c>
      <c r="B55" s="124" t="s">
        <v>30</v>
      </c>
      <c r="C55" s="124"/>
      <c r="D55" s="124"/>
      <c r="E55" s="124"/>
      <c r="F55" s="124"/>
      <c r="G55" s="124"/>
    </row>
    <row r="56" spans="1:2" ht="15.75">
      <c r="A56" s="138"/>
      <c r="B56" s="94" t="s">
        <v>23</v>
      </c>
    </row>
    <row r="57" ht="5.25" customHeight="1">
      <c r="A57" s="4"/>
    </row>
    <row r="58" ht="9.75" customHeight="1">
      <c r="A58" s="4"/>
    </row>
    <row r="59" spans="2:5" ht="31.5">
      <c r="B59" s="93" t="s">
        <v>31</v>
      </c>
      <c r="C59" s="93" t="s">
        <v>25</v>
      </c>
      <c r="D59" s="93" t="s">
        <v>26</v>
      </c>
      <c r="E59" s="93" t="s">
        <v>28</v>
      </c>
    </row>
    <row r="60" spans="2:5" ht="15.75">
      <c r="B60" s="93">
        <v>1</v>
      </c>
      <c r="C60" s="93">
        <v>2</v>
      </c>
      <c r="D60" s="93">
        <v>3</v>
      </c>
      <c r="E60" s="93">
        <v>4</v>
      </c>
    </row>
    <row r="61" spans="2:5" ht="63.75" customHeight="1">
      <c r="B61" s="11" t="s">
        <v>165</v>
      </c>
      <c r="C61" s="80">
        <v>220244.55</v>
      </c>
      <c r="D61" s="80">
        <v>0</v>
      </c>
      <c r="E61" s="80">
        <f>SUM(C61:D61)</f>
        <v>220244.55</v>
      </c>
    </row>
    <row r="62" spans="2:5" ht="15.75">
      <c r="B62" s="11"/>
      <c r="C62" s="80"/>
      <c r="D62" s="80"/>
      <c r="E62" s="80"/>
    </row>
    <row r="63" spans="2:5" ht="15.75">
      <c r="B63" s="11" t="s">
        <v>28</v>
      </c>
      <c r="C63" s="80">
        <f>SUM(C61:C62)</f>
        <v>220244.55</v>
      </c>
      <c r="D63" s="80">
        <f>SUM(D61:D62)</f>
        <v>0</v>
      </c>
      <c r="E63" s="80">
        <f>SUM(E61:E62)</f>
        <v>220244.55</v>
      </c>
    </row>
    <row r="64" ht="15.75">
      <c r="A64" s="4"/>
    </row>
    <row r="65" ht="15.75">
      <c r="A65" s="4"/>
    </row>
    <row r="66" spans="1:7" ht="15.75">
      <c r="A66" s="92" t="s">
        <v>212</v>
      </c>
      <c r="B66" s="124" t="s">
        <v>33</v>
      </c>
      <c r="C66" s="124"/>
      <c r="D66" s="124"/>
      <c r="E66" s="124"/>
      <c r="F66" s="124"/>
      <c r="G66" s="124"/>
    </row>
    <row r="67" ht="15.75">
      <c r="A67" s="4"/>
    </row>
    <row r="68" ht="15.75">
      <c r="A68" s="4"/>
    </row>
    <row r="69" spans="1:7" ht="46.5" customHeight="1">
      <c r="A69" s="93" t="s">
        <v>203</v>
      </c>
      <c r="B69" s="93" t="s">
        <v>34</v>
      </c>
      <c r="C69" s="93" t="s">
        <v>35</v>
      </c>
      <c r="D69" s="93" t="s">
        <v>36</v>
      </c>
      <c r="E69" s="93" t="s">
        <v>25</v>
      </c>
      <c r="F69" s="93" t="s">
        <v>26</v>
      </c>
      <c r="G69" s="93" t="s">
        <v>28</v>
      </c>
    </row>
    <row r="70" spans="1:7" ht="15.75">
      <c r="A70" s="93">
        <v>1</v>
      </c>
      <c r="B70" s="93">
        <v>2</v>
      </c>
      <c r="C70" s="93">
        <v>3</v>
      </c>
      <c r="D70" s="93">
        <v>4</v>
      </c>
      <c r="E70" s="93">
        <v>5</v>
      </c>
      <c r="F70" s="93">
        <v>6</v>
      </c>
      <c r="G70" s="93">
        <v>7</v>
      </c>
    </row>
    <row r="71" spans="1:7" ht="99.75" customHeight="1">
      <c r="A71" s="93"/>
      <c r="B71" s="31" t="s">
        <v>139</v>
      </c>
      <c r="C71" s="30" t="s">
        <v>123</v>
      </c>
      <c r="D71" s="35" t="s">
        <v>166</v>
      </c>
      <c r="E71" s="97">
        <v>220244.55</v>
      </c>
      <c r="F71" s="98">
        <v>0</v>
      </c>
      <c r="G71" s="99">
        <f>SUM(E71+F71)</f>
        <v>220244.55</v>
      </c>
    </row>
    <row r="72" spans="1:7" ht="15.75">
      <c r="A72" s="93"/>
      <c r="B72" s="93" t="s">
        <v>167</v>
      </c>
      <c r="C72" s="93"/>
      <c r="D72" s="93"/>
      <c r="E72" s="80"/>
      <c r="F72" s="80"/>
      <c r="G72" s="80"/>
    </row>
    <row r="73" spans="1:7" ht="51.75" customHeight="1">
      <c r="A73" s="93"/>
      <c r="B73" s="66" t="s">
        <v>168</v>
      </c>
      <c r="C73" s="93"/>
      <c r="D73" s="93"/>
      <c r="E73" s="80"/>
      <c r="F73" s="80"/>
      <c r="G73" s="80"/>
    </row>
    <row r="74" spans="1:7" ht="24.75" customHeight="1">
      <c r="A74" s="93">
        <v>1</v>
      </c>
      <c r="B74" s="49" t="s">
        <v>37</v>
      </c>
      <c r="C74" s="93"/>
      <c r="D74" s="93"/>
      <c r="E74" s="80"/>
      <c r="F74" s="80"/>
      <c r="G74" s="80"/>
    </row>
    <row r="75" spans="1:7" ht="54.75" customHeight="1">
      <c r="A75" s="93" t="s">
        <v>81</v>
      </c>
      <c r="B75" s="33" t="s">
        <v>141</v>
      </c>
      <c r="C75" s="30" t="s">
        <v>123</v>
      </c>
      <c r="D75" s="100" t="s">
        <v>140</v>
      </c>
      <c r="E75" s="89">
        <v>13366.56</v>
      </c>
      <c r="F75" s="81">
        <v>0</v>
      </c>
      <c r="G75" s="99">
        <f>SUM(E75+F75)</f>
        <v>13366.56</v>
      </c>
    </row>
    <row r="76" spans="1:7" ht="85.5" customHeight="1">
      <c r="A76" s="93" t="s">
        <v>79</v>
      </c>
      <c r="B76" s="40" t="s">
        <v>169</v>
      </c>
      <c r="C76" s="30" t="s">
        <v>123</v>
      </c>
      <c r="D76" s="100" t="s">
        <v>140</v>
      </c>
      <c r="E76" s="89">
        <v>11470</v>
      </c>
      <c r="F76" s="81">
        <v>0</v>
      </c>
      <c r="G76" s="99">
        <f>SUM(E76+F76)</f>
        <v>11470</v>
      </c>
    </row>
    <row r="77" spans="1:7" ht="69" customHeight="1">
      <c r="A77" s="93" t="s">
        <v>80</v>
      </c>
      <c r="B77" s="33" t="s">
        <v>142</v>
      </c>
      <c r="C77" s="30" t="s">
        <v>123</v>
      </c>
      <c r="D77" s="100" t="s">
        <v>140</v>
      </c>
      <c r="E77" s="89">
        <v>49500</v>
      </c>
      <c r="F77" s="81">
        <v>0</v>
      </c>
      <c r="G77" s="99">
        <f>SUM(E77+F77)</f>
        <v>49500</v>
      </c>
    </row>
    <row r="78" spans="1:7" ht="18" customHeight="1">
      <c r="A78" s="93">
        <v>2</v>
      </c>
      <c r="B78" s="40" t="s">
        <v>38</v>
      </c>
      <c r="C78" s="30"/>
      <c r="D78" s="100"/>
      <c r="E78" s="56"/>
      <c r="F78" s="57"/>
      <c r="G78" s="60"/>
    </row>
    <row r="79" spans="1:7" ht="44.25" customHeight="1">
      <c r="A79" s="67" t="s">
        <v>99</v>
      </c>
      <c r="B79" s="68" t="s">
        <v>171</v>
      </c>
      <c r="C79" s="67" t="s">
        <v>82</v>
      </c>
      <c r="D79" s="67" t="s">
        <v>170</v>
      </c>
      <c r="E79" s="87">
        <v>12</v>
      </c>
      <c r="F79" s="69">
        <v>0</v>
      </c>
      <c r="G79" s="101">
        <f>SUM(E79:F79)</f>
        <v>12</v>
      </c>
    </row>
    <row r="80" spans="1:7" ht="39" customHeight="1">
      <c r="A80" s="67" t="s">
        <v>84</v>
      </c>
      <c r="B80" s="68" t="s">
        <v>172</v>
      </c>
      <c r="C80" s="67" t="s">
        <v>82</v>
      </c>
      <c r="D80" s="67" t="s">
        <v>170</v>
      </c>
      <c r="E80" s="87">
        <v>9</v>
      </c>
      <c r="F80" s="69">
        <v>0</v>
      </c>
      <c r="G80" s="101">
        <f>SUM(E80:F80)</f>
        <v>9</v>
      </c>
    </row>
    <row r="81" spans="1:7" ht="19.5" customHeight="1">
      <c r="A81" s="93">
        <v>3</v>
      </c>
      <c r="B81" s="40" t="s">
        <v>173</v>
      </c>
      <c r="C81" s="30"/>
      <c r="D81" s="100"/>
      <c r="E81" s="58"/>
      <c r="F81" s="59"/>
      <c r="G81" s="60"/>
    </row>
    <row r="82" spans="1:7" ht="36.75" customHeight="1">
      <c r="A82" s="70" t="s">
        <v>90</v>
      </c>
      <c r="B82" s="34" t="s">
        <v>215</v>
      </c>
      <c r="C82" s="37" t="s">
        <v>100</v>
      </c>
      <c r="D82" s="37" t="s">
        <v>216</v>
      </c>
      <c r="E82" s="102">
        <v>100</v>
      </c>
      <c r="F82" s="102">
        <v>0</v>
      </c>
      <c r="G82" s="103">
        <f>SUM(E82:F82)</f>
        <v>100</v>
      </c>
    </row>
    <row r="83" spans="1:7" ht="21.75" customHeight="1">
      <c r="A83" s="93">
        <v>4</v>
      </c>
      <c r="B83" s="34" t="s">
        <v>40</v>
      </c>
      <c r="C83" s="36"/>
      <c r="D83" s="104"/>
      <c r="E83" s="105"/>
      <c r="F83" s="105"/>
      <c r="G83" s="105"/>
    </row>
    <row r="84" spans="1:7" ht="38.25" customHeight="1">
      <c r="A84" s="71" t="s">
        <v>92</v>
      </c>
      <c r="B84" s="40" t="s">
        <v>174</v>
      </c>
      <c r="C84" s="37" t="s">
        <v>100</v>
      </c>
      <c r="D84" s="37" t="s">
        <v>175</v>
      </c>
      <c r="E84" s="102">
        <v>100</v>
      </c>
      <c r="F84" s="106">
        <v>0</v>
      </c>
      <c r="G84" s="106">
        <f>SUM(E84:F84)</f>
        <v>100</v>
      </c>
    </row>
    <row r="85" spans="1:7" ht="49.5" customHeight="1">
      <c r="A85" s="71" t="s">
        <v>93</v>
      </c>
      <c r="B85" s="34" t="s">
        <v>176</v>
      </c>
      <c r="C85" s="37" t="s">
        <v>100</v>
      </c>
      <c r="D85" s="37" t="s">
        <v>177</v>
      </c>
      <c r="E85" s="102">
        <v>62</v>
      </c>
      <c r="F85" s="106">
        <v>0</v>
      </c>
      <c r="G85" s="106">
        <f>SUM(E85:F85)</f>
        <v>62</v>
      </c>
    </row>
    <row r="86" spans="1:7" ht="21.75" customHeight="1">
      <c r="A86" s="93"/>
      <c r="B86" s="37" t="s">
        <v>178</v>
      </c>
      <c r="C86" s="36"/>
      <c r="D86" s="107"/>
      <c r="E86" s="38"/>
      <c r="F86" s="38"/>
      <c r="G86" s="105"/>
    </row>
    <row r="87" spans="1:7" ht="84" customHeight="1">
      <c r="A87" s="93"/>
      <c r="B87" s="74" t="s">
        <v>163</v>
      </c>
      <c r="C87" s="36"/>
      <c r="D87" s="107"/>
      <c r="E87" s="38"/>
      <c r="F87" s="38"/>
      <c r="G87" s="105"/>
    </row>
    <row r="88" spans="1:7" ht="18" customHeight="1">
      <c r="A88" s="93">
        <v>1</v>
      </c>
      <c r="B88" s="34" t="s">
        <v>37</v>
      </c>
      <c r="C88" s="36"/>
      <c r="D88" s="107"/>
      <c r="E88" s="38"/>
      <c r="F88" s="38"/>
      <c r="G88" s="105"/>
    </row>
    <row r="89" spans="1:7" ht="50.25" customHeight="1">
      <c r="A89" s="93" t="s">
        <v>81</v>
      </c>
      <c r="B89" s="68" t="s">
        <v>179</v>
      </c>
      <c r="C89" s="67" t="s">
        <v>123</v>
      </c>
      <c r="D89" s="100" t="s">
        <v>180</v>
      </c>
      <c r="E89" s="108">
        <v>15600</v>
      </c>
      <c r="F89" s="109">
        <v>0</v>
      </c>
      <c r="G89" s="110">
        <f>SUM(E89:F89)</f>
        <v>15600</v>
      </c>
    </row>
    <row r="90" spans="1:7" ht="69.75" customHeight="1">
      <c r="A90" s="93" t="s">
        <v>79</v>
      </c>
      <c r="B90" s="74" t="s">
        <v>181</v>
      </c>
      <c r="C90" s="67" t="s">
        <v>123</v>
      </c>
      <c r="D90" s="100" t="s">
        <v>180</v>
      </c>
      <c r="E90" s="83">
        <v>30394.9</v>
      </c>
      <c r="F90" s="82">
        <v>0</v>
      </c>
      <c r="G90" s="110">
        <f>SUM(E90:F90)</f>
        <v>30394.9</v>
      </c>
    </row>
    <row r="91" spans="1:7" ht="15.75">
      <c r="A91" s="93">
        <v>2</v>
      </c>
      <c r="B91" s="49" t="s">
        <v>38</v>
      </c>
      <c r="C91" s="93"/>
      <c r="D91" s="93"/>
      <c r="E91" s="93"/>
      <c r="F91" s="93"/>
      <c r="G91" s="93"/>
    </row>
    <row r="92" spans="1:7" ht="35.25" customHeight="1">
      <c r="A92" s="73" t="s">
        <v>83</v>
      </c>
      <c r="B92" s="74" t="s">
        <v>184</v>
      </c>
      <c r="C92" s="67" t="s">
        <v>82</v>
      </c>
      <c r="D92" s="100" t="s">
        <v>180</v>
      </c>
      <c r="E92" s="37">
        <v>96</v>
      </c>
      <c r="F92" s="37">
        <v>0</v>
      </c>
      <c r="G92" s="93">
        <f>SUM(E92:F92)</f>
        <v>96</v>
      </c>
    </row>
    <row r="93" spans="1:7" ht="51.75" customHeight="1">
      <c r="A93" s="73" t="s">
        <v>99</v>
      </c>
      <c r="B93" s="40" t="s">
        <v>185</v>
      </c>
      <c r="C93" s="37" t="s">
        <v>82</v>
      </c>
      <c r="D93" s="111" t="s">
        <v>170</v>
      </c>
      <c r="E93" s="37">
        <v>7</v>
      </c>
      <c r="F93" s="37">
        <v>0</v>
      </c>
      <c r="G93" s="93">
        <f>SUM(E93:F93)</f>
        <v>7</v>
      </c>
    </row>
    <row r="94" spans="1:7" ht="52.5" customHeight="1">
      <c r="A94" s="73" t="s">
        <v>182</v>
      </c>
      <c r="B94" s="40" t="s">
        <v>186</v>
      </c>
      <c r="C94" s="37" t="s">
        <v>183</v>
      </c>
      <c r="D94" s="111" t="s">
        <v>119</v>
      </c>
      <c r="E94" s="37">
        <v>241</v>
      </c>
      <c r="F94" s="37">
        <v>0</v>
      </c>
      <c r="G94" s="93">
        <f>SUM(E94:F94)</f>
        <v>241</v>
      </c>
    </row>
    <row r="95" spans="1:7" ht="15.75">
      <c r="A95" s="93">
        <v>3</v>
      </c>
      <c r="B95" s="34" t="s">
        <v>173</v>
      </c>
      <c r="C95" s="37"/>
      <c r="D95" s="37"/>
      <c r="E95" s="37"/>
      <c r="F95" s="37"/>
      <c r="G95" s="93"/>
    </row>
    <row r="96" spans="1:7" ht="67.5" customHeight="1">
      <c r="A96" s="93" t="s">
        <v>89</v>
      </c>
      <c r="B96" s="74" t="s">
        <v>188</v>
      </c>
      <c r="C96" s="67" t="s">
        <v>123</v>
      </c>
      <c r="D96" s="100" t="s">
        <v>187</v>
      </c>
      <c r="E96" s="82">
        <v>4342.13</v>
      </c>
      <c r="F96" s="82">
        <v>0</v>
      </c>
      <c r="G96" s="78">
        <f>SUM(E96:F96)</f>
        <v>4342.13</v>
      </c>
    </row>
    <row r="97" spans="1:7" ht="65.25" customHeight="1">
      <c r="A97" s="93" t="s">
        <v>90</v>
      </c>
      <c r="B97" s="74" t="s">
        <v>189</v>
      </c>
      <c r="C97" s="67" t="s">
        <v>123</v>
      </c>
      <c r="D97" s="100" t="s">
        <v>221</v>
      </c>
      <c r="E97" s="72">
        <v>126.1</v>
      </c>
      <c r="F97" s="72">
        <v>0</v>
      </c>
      <c r="G97" s="43">
        <f>SUM(E97:F97)</f>
        <v>126.1</v>
      </c>
    </row>
    <row r="98" spans="1:7" ht="15.75">
      <c r="A98" s="93">
        <v>4</v>
      </c>
      <c r="B98" s="49" t="s">
        <v>40</v>
      </c>
      <c r="C98" s="37"/>
      <c r="D98" s="37"/>
      <c r="E98" s="37"/>
      <c r="F98" s="37"/>
      <c r="G98" s="93"/>
    </row>
    <row r="99" spans="1:7" ht="49.5" customHeight="1">
      <c r="A99" s="71" t="s">
        <v>92</v>
      </c>
      <c r="B99" s="75" t="s">
        <v>190</v>
      </c>
      <c r="C99" s="67" t="s">
        <v>100</v>
      </c>
      <c r="D99" s="119" t="s">
        <v>191</v>
      </c>
      <c r="E99" s="37">
        <v>1.5</v>
      </c>
      <c r="F99" s="37"/>
      <c r="G99" s="93">
        <f>SUM(E99:F99)</f>
        <v>1.5</v>
      </c>
    </row>
    <row r="100" spans="1:7" ht="51" customHeight="1">
      <c r="A100" s="71" t="s">
        <v>93</v>
      </c>
      <c r="B100" s="75" t="s">
        <v>192</v>
      </c>
      <c r="C100" s="67" t="s">
        <v>100</v>
      </c>
      <c r="D100" s="112" t="s">
        <v>191</v>
      </c>
      <c r="E100" s="93">
        <v>0.7</v>
      </c>
      <c r="F100" s="93"/>
      <c r="G100" s="93">
        <f>SUM(E100:F100)</f>
        <v>0.7</v>
      </c>
    </row>
    <row r="101" spans="1:7" ht="24" customHeight="1">
      <c r="A101" s="93"/>
      <c r="B101" s="67" t="s">
        <v>193</v>
      </c>
      <c r="C101" s="40"/>
      <c r="D101" s="40"/>
      <c r="E101" s="93"/>
      <c r="F101" s="93"/>
      <c r="G101" s="93"/>
    </row>
    <row r="102" spans="1:7" ht="48.75" customHeight="1">
      <c r="A102" s="93"/>
      <c r="B102" s="74" t="s">
        <v>144</v>
      </c>
      <c r="C102" s="40"/>
      <c r="D102" s="40"/>
      <c r="E102" s="93"/>
      <c r="F102" s="93"/>
      <c r="G102" s="93"/>
    </row>
    <row r="103" spans="1:7" ht="80.25" customHeight="1">
      <c r="A103" s="73" t="s">
        <v>81</v>
      </c>
      <c r="B103" s="74" t="s">
        <v>194</v>
      </c>
      <c r="C103" s="67" t="s">
        <v>123</v>
      </c>
      <c r="D103" s="100" t="s">
        <v>180</v>
      </c>
      <c r="E103" s="90">
        <v>47913.09</v>
      </c>
      <c r="F103" s="80">
        <v>0</v>
      </c>
      <c r="G103" s="80">
        <f>SUM(E103:F103)</f>
        <v>47913.09</v>
      </c>
    </row>
    <row r="104" spans="1:7" ht="114.75" customHeight="1">
      <c r="A104" s="73" t="s">
        <v>79</v>
      </c>
      <c r="B104" s="74" t="s">
        <v>195</v>
      </c>
      <c r="C104" s="67" t="s">
        <v>123</v>
      </c>
      <c r="D104" s="100" t="s">
        <v>180</v>
      </c>
      <c r="E104" s="91">
        <v>50000</v>
      </c>
      <c r="F104" s="78">
        <v>0</v>
      </c>
      <c r="G104" s="78">
        <f>SUM(E104:F104)</f>
        <v>50000</v>
      </c>
    </row>
    <row r="105" spans="1:7" ht="51.75" customHeight="1">
      <c r="A105" s="73" t="s">
        <v>80</v>
      </c>
      <c r="B105" s="74" t="s">
        <v>196</v>
      </c>
      <c r="C105" s="67" t="s">
        <v>123</v>
      </c>
      <c r="D105" s="100" t="s">
        <v>180</v>
      </c>
      <c r="E105" s="91">
        <v>2000</v>
      </c>
      <c r="F105" s="78">
        <v>0</v>
      </c>
      <c r="G105" s="78">
        <f>SUM(E105:F105)</f>
        <v>2000</v>
      </c>
    </row>
    <row r="106" spans="1:7" ht="21.75" customHeight="1">
      <c r="A106" s="93">
        <v>2</v>
      </c>
      <c r="B106" s="68" t="s">
        <v>38</v>
      </c>
      <c r="C106" s="40"/>
      <c r="D106" s="40"/>
      <c r="E106" s="93"/>
      <c r="F106" s="93"/>
      <c r="G106" s="93"/>
    </row>
    <row r="107" spans="1:7" ht="69" customHeight="1">
      <c r="A107" s="73" t="s">
        <v>83</v>
      </c>
      <c r="B107" s="40" t="s">
        <v>197</v>
      </c>
      <c r="C107" s="37" t="s">
        <v>82</v>
      </c>
      <c r="D107" s="113" t="s">
        <v>170</v>
      </c>
      <c r="E107" s="84">
        <v>4</v>
      </c>
      <c r="F107" s="93">
        <v>0</v>
      </c>
      <c r="G107" s="93">
        <f>SUM(E107:F107)</f>
        <v>4</v>
      </c>
    </row>
    <row r="108" spans="1:7" ht="72" customHeight="1">
      <c r="A108" s="73" t="s">
        <v>99</v>
      </c>
      <c r="B108" s="40" t="s">
        <v>198</v>
      </c>
      <c r="C108" s="37" t="s">
        <v>82</v>
      </c>
      <c r="D108" s="113" t="s">
        <v>119</v>
      </c>
      <c r="E108" s="84">
        <v>185</v>
      </c>
      <c r="F108" s="93">
        <v>0</v>
      </c>
      <c r="G108" s="93">
        <f>SUM(E108:F108)</f>
        <v>185</v>
      </c>
    </row>
    <row r="109" spans="1:7" ht="19.5" customHeight="1">
      <c r="A109" s="93">
        <v>3</v>
      </c>
      <c r="B109" s="68" t="s">
        <v>173</v>
      </c>
      <c r="C109" s="40"/>
      <c r="D109" s="40"/>
      <c r="E109" s="93"/>
      <c r="F109" s="93"/>
      <c r="G109" s="93"/>
    </row>
    <row r="110" spans="1:7" ht="34.5" customHeight="1">
      <c r="A110" s="76" t="s">
        <v>89</v>
      </c>
      <c r="B110" s="85" t="s">
        <v>199</v>
      </c>
      <c r="C110" s="86" t="s">
        <v>183</v>
      </c>
      <c r="D110" s="114" t="s">
        <v>119</v>
      </c>
      <c r="E110" s="84">
        <v>80</v>
      </c>
      <c r="F110" s="93">
        <v>0</v>
      </c>
      <c r="G110" s="93">
        <f>SUM(E110:F110)</f>
        <v>80</v>
      </c>
    </row>
    <row r="111" spans="1:7" ht="33" customHeight="1">
      <c r="A111" s="76" t="s">
        <v>90</v>
      </c>
      <c r="B111" s="85" t="s">
        <v>200</v>
      </c>
      <c r="C111" s="86" t="s">
        <v>183</v>
      </c>
      <c r="D111" s="114" t="s">
        <v>201</v>
      </c>
      <c r="E111" s="84">
        <v>1700</v>
      </c>
      <c r="F111" s="93">
        <v>0</v>
      </c>
      <c r="G111" s="93">
        <f>SUM(E111:F111)</f>
        <v>1700</v>
      </c>
    </row>
    <row r="112" spans="1:7" ht="19.5" customHeight="1">
      <c r="A112" s="77">
        <v>4</v>
      </c>
      <c r="B112" s="79" t="s">
        <v>40</v>
      </c>
      <c r="C112" s="76"/>
      <c r="D112" s="115"/>
      <c r="E112" s="93"/>
      <c r="F112" s="93"/>
      <c r="G112" s="93"/>
    </row>
    <row r="113" spans="1:7" ht="34.5" customHeight="1">
      <c r="A113" s="73" t="s">
        <v>92</v>
      </c>
      <c r="B113" s="34" t="s">
        <v>202</v>
      </c>
      <c r="C113" s="37" t="s">
        <v>82</v>
      </c>
      <c r="D113" s="113" t="s">
        <v>119</v>
      </c>
      <c r="E113" s="84">
        <v>400</v>
      </c>
      <c r="F113" s="93">
        <v>0</v>
      </c>
      <c r="G113" s="93">
        <f>SUM(E113:F113)</f>
        <v>400</v>
      </c>
    </row>
    <row r="114" ht="15.75">
      <c r="A114" s="4"/>
    </row>
    <row r="115" ht="15.75">
      <c r="A115" s="4"/>
    </row>
    <row r="116" spans="1:4" ht="15.75">
      <c r="A116" s="123"/>
      <c r="B116" s="123"/>
      <c r="C116" s="123"/>
      <c r="D116" s="94"/>
    </row>
    <row r="117" spans="1:7" ht="15.75">
      <c r="A117" s="123" t="s">
        <v>223</v>
      </c>
      <c r="B117" s="123"/>
      <c r="C117" s="123"/>
      <c r="D117" s="13"/>
      <c r="E117" s="116"/>
      <c r="F117" s="121" t="s">
        <v>222</v>
      </c>
      <c r="G117" s="121"/>
    </row>
    <row r="118" spans="1:7" ht="15.75">
      <c r="A118" s="117"/>
      <c r="B118" s="92"/>
      <c r="D118" s="65" t="s">
        <v>43</v>
      </c>
      <c r="F118" s="122" t="s">
        <v>44</v>
      </c>
      <c r="G118" s="122"/>
    </row>
    <row r="119" spans="1:4" ht="15.75">
      <c r="A119" s="124" t="s">
        <v>45</v>
      </c>
      <c r="B119" s="124"/>
      <c r="C119" s="92"/>
      <c r="D119" s="92"/>
    </row>
    <row r="120" spans="1:7" ht="15.75" customHeight="1">
      <c r="A120" s="124" t="s">
        <v>96</v>
      </c>
      <c r="B120" s="124"/>
      <c r="C120" s="125"/>
      <c r="D120" s="13"/>
      <c r="E120" s="116"/>
      <c r="F120" s="121" t="s">
        <v>97</v>
      </c>
      <c r="G120" s="121"/>
    </row>
    <row r="121" spans="1:7" ht="24" customHeight="1">
      <c r="A121" s="94"/>
      <c r="B121" s="92"/>
      <c r="C121" s="92"/>
      <c r="D121" s="65" t="s">
        <v>43</v>
      </c>
      <c r="F121" s="122" t="s">
        <v>44</v>
      </c>
      <c r="G121" s="122"/>
    </row>
    <row r="122" spans="1:2" ht="25.5" customHeight="1">
      <c r="A122" s="120" t="s">
        <v>204</v>
      </c>
      <c r="B122" s="120"/>
    </row>
    <row r="123" spans="1:2" ht="41.25" customHeight="1">
      <c r="A123" s="96" t="s">
        <v>206</v>
      </c>
      <c r="B123" s="118" t="s">
        <v>205</v>
      </c>
    </row>
  </sheetData>
  <sheetProtection/>
  <mergeCells count="62">
    <mergeCell ref="E8:H8"/>
    <mergeCell ref="F9:H9"/>
    <mergeCell ref="F10:H10"/>
    <mergeCell ref="F2:G2"/>
    <mergeCell ref="F3:G3"/>
    <mergeCell ref="F4:G4"/>
    <mergeCell ref="F5:G5"/>
    <mergeCell ref="F6:H6"/>
    <mergeCell ref="F7:H7"/>
    <mergeCell ref="D47:E47"/>
    <mergeCell ref="D52:E52"/>
    <mergeCell ref="D48:E48"/>
    <mergeCell ref="D49:E49"/>
    <mergeCell ref="D50:E50"/>
    <mergeCell ref="D51:E51"/>
    <mergeCell ref="A12:G12"/>
    <mergeCell ref="A13:G13"/>
    <mergeCell ref="D17:G17"/>
    <mergeCell ref="D16:G16"/>
    <mergeCell ref="D20:M20"/>
    <mergeCell ref="D42:E42"/>
    <mergeCell ref="B35:G35"/>
    <mergeCell ref="B38:G38"/>
    <mergeCell ref="B30:G30"/>
    <mergeCell ref="B31:G31"/>
    <mergeCell ref="A16:A17"/>
    <mergeCell ref="C16:C17"/>
    <mergeCell ref="A18:A19"/>
    <mergeCell ref="C18:C19"/>
    <mergeCell ref="A20:A21"/>
    <mergeCell ref="B26:G26"/>
    <mergeCell ref="D18:G18"/>
    <mergeCell ref="D19:G19"/>
    <mergeCell ref="D21:G21"/>
    <mergeCell ref="B22:G22"/>
    <mergeCell ref="B66:G66"/>
    <mergeCell ref="B36:G36"/>
    <mergeCell ref="A55:A56"/>
    <mergeCell ref="A38:A39"/>
    <mergeCell ref="A52:B52"/>
    <mergeCell ref="B55:G55"/>
    <mergeCell ref="D43:E43"/>
    <mergeCell ref="D44:E44"/>
    <mergeCell ref="D45:E45"/>
    <mergeCell ref="D46:E46"/>
    <mergeCell ref="B23:G23"/>
    <mergeCell ref="B34:G34"/>
    <mergeCell ref="B32:G32"/>
    <mergeCell ref="B33:G33"/>
    <mergeCell ref="B24:G24"/>
    <mergeCell ref="B25:G25"/>
    <mergeCell ref="B28:G28"/>
    <mergeCell ref="B27:G27"/>
    <mergeCell ref="A122:B122"/>
    <mergeCell ref="F117:G117"/>
    <mergeCell ref="F118:G118"/>
    <mergeCell ref="A116:C116"/>
    <mergeCell ref="A117:C117"/>
    <mergeCell ref="F120:G120"/>
    <mergeCell ref="F121:G121"/>
    <mergeCell ref="A119:B119"/>
    <mergeCell ref="A120:C120"/>
  </mergeCells>
  <printOptions horizontalCentered="1"/>
  <pageMargins left="0.1968503937007874" right="0.1968503937007874" top="0.1968503937007874" bottom="0.07874015748031496" header="0.11811023622047245" footer="0.11811023622047245"/>
  <pageSetup fitToHeight="15" horizontalDpi="600" verticalDpi="600" orientation="landscape" paperSize="9" scale="80" r:id="rId1"/>
  <rowBreaks count="5" manualBreakCount="5">
    <brk id="50" max="6" man="1"/>
    <brk id="71" max="6" man="1"/>
    <brk id="85" max="6" man="1"/>
    <brk id="99" max="6" man="1"/>
    <brk id="108" max="6" man="1"/>
  </rowBreaks>
</worksheet>
</file>

<file path=xl/worksheets/sheet2.xml><?xml version="1.0" encoding="utf-8"?>
<worksheet xmlns="http://schemas.openxmlformats.org/spreadsheetml/2006/main" xmlns:r="http://schemas.openxmlformats.org/officeDocument/2006/relationships">
  <dimension ref="A1:M85"/>
  <sheetViews>
    <sheetView zoomScalePageLayoutView="0" workbookViewId="0" topLeftCell="A37">
      <selection activeCell="B45" sqref="B45:K45"/>
    </sheetView>
  </sheetViews>
  <sheetFormatPr defaultColWidth="13.7109375" defaultRowHeight="15"/>
  <cols>
    <col min="1" max="1" width="5.8515625" style="0" customWidth="1"/>
    <col min="2" max="2" width="24.57421875" style="0" customWidth="1"/>
    <col min="3" max="3" width="11.28125" style="0" customWidth="1"/>
    <col min="4" max="4" width="17.421875" style="0" customWidth="1"/>
    <col min="5" max="5" width="9.57421875" style="0" customWidth="1"/>
    <col min="6" max="6" width="12.140625" style="0" customWidth="1"/>
    <col min="7" max="7" width="9.57421875" style="0" customWidth="1"/>
    <col min="8" max="8" width="13.7109375" style="0" customWidth="1"/>
    <col min="9" max="9" width="12.421875" style="0" customWidth="1"/>
    <col min="10" max="10" width="11.7109375" style="0" customWidth="1"/>
    <col min="11" max="11" width="12.140625" style="0" customWidth="1"/>
    <col min="12" max="13" width="11.8515625" style="0" customWidth="1"/>
  </cols>
  <sheetData>
    <row r="1" spans="1:13" ht="15.75">
      <c r="A1" s="149" t="s">
        <v>50</v>
      </c>
      <c r="B1" s="149"/>
      <c r="C1" s="149"/>
      <c r="D1" s="149"/>
      <c r="E1" s="149"/>
      <c r="F1" s="149"/>
      <c r="G1" s="149"/>
      <c r="H1" s="149"/>
      <c r="I1" s="149"/>
      <c r="J1" s="149"/>
      <c r="K1" s="149"/>
      <c r="L1" s="149"/>
      <c r="M1" s="149"/>
    </row>
    <row r="2" spans="1:13" ht="15.75">
      <c r="A2" s="149" t="s">
        <v>77</v>
      </c>
      <c r="B2" s="149"/>
      <c r="C2" s="149"/>
      <c r="D2" s="149"/>
      <c r="E2" s="149"/>
      <c r="F2" s="149"/>
      <c r="G2" s="149"/>
      <c r="H2" s="149"/>
      <c r="I2" s="149"/>
      <c r="J2" s="149"/>
      <c r="K2" s="149"/>
      <c r="L2" s="149"/>
      <c r="M2" s="149"/>
    </row>
    <row r="3" spans="1:13" ht="15.75">
      <c r="A3" s="138" t="s">
        <v>7</v>
      </c>
      <c r="B3" s="22" t="s">
        <v>101</v>
      </c>
      <c r="C3" s="1"/>
      <c r="E3" s="163" t="s">
        <v>71</v>
      </c>
      <c r="F3" s="163"/>
      <c r="G3" s="163"/>
      <c r="H3" s="163"/>
      <c r="I3" s="163"/>
      <c r="J3" s="163"/>
      <c r="K3" s="163"/>
      <c r="L3" s="163"/>
      <c r="M3" s="163"/>
    </row>
    <row r="4" spans="1:13" ht="15" customHeight="1">
      <c r="A4" s="138"/>
      <c r="B4" s="8" t="s">
        <v>8</v>
      </c>
      <c r="C4" s="1"/>
      <c r="E4" s="164" t="s">
        <v>48</v>
      </c>
      <c r="F4" s="164"/>
      <c r="G4" s="164"/>
      <c r="H4" s="164"/>
      <c r="I4" s="164"/>
      <c r="J4" s="164"/>
      <c r="K4" s="164"/>
      <c r="L4" s="164"/>
      <c r="M4" s="164"/>
    </row>
    <row r="5" spans="1:13" ht="15.75">
      <c r="A5" s="138" t="s">
        <v>9</v>
      </c>
      <c r="B5" s="22" t="s">
        <v>102</v>
      </c>
      <c r="C5" s="1"/>
      <c r="E5" s="163" t="s">
        <v>71</v>
      </c>
      <c r="F5" s="163"/>
      <c r="G5" s="163"/>
      <c r="H5" s="163"/>
      <c r="I5" s="163"/>
      <c r="J5" s="163"/>
      <c r="K5" s="163"/>
      <c r="L5" s="163"/>
      <c r="M5" s="163"/>
    </row>
    <row r="6" spans="1:13" ht="15" customHeight="1">
      <c r="A6" s="138"/>
      <c r="B6" s="8" t="s">
        <v>8</v>
      </c>
      <c r="C6" s="1"/>
      <c r="E6" s="165" t="s">
        <v>47</v>
      </c>
      <c r="F6" s="165"/>
      <c r="G6" s="165"/>
      <c r="H6" s="165"/>
      <c r="I6" s="165"/>
      <c r="J6" s="165"/>
      <c r="K6" s="165"/>
      <c r="L6" s="165"/>
      <c r="M6" s="165"/>
    </row>
    <row r="7" spans="1:13" ht="21.75" customHeight="1">
      <c r="A7" s="138" t="s">
        <v>10</v>
      </c>
      <c r="B7" s="22" t="s">
        <v>103</v>
      </c>
      <c r="C7" s="7">
        <v>411</v>
      </c>
      <c r="E7" s="150" t="s">
        <v>106</v>
      </c>
      <c r="F7" s="151"/>
      <c r="G7" s="151"/>
      <c r="H7" s="151"/>
      <c r="I7" s="151"/>
      <c r="J7" s="151"/>
      <c r="K7" s="151"/>
      <c r="L7" s="151"/>
      <c r="M7" s="151"/>
    </row>
    <row r="8" spans="1:13" ht="15" customHeight="1">
      <c r="A8" s="138"/>
      <c r="B8" s="9" t="s">
        <v>8</v>
      </c>
      <c r="C8" s="9" t="s">
        <v>11</v>
      </c>
      <c r="E8" s="164" t="s">
        <v>49</v>
      </c>
      <c r="F8" s="164"/>
      <c r="G8" s="164"/>
      <c r="H8" s="164"/>
      <c r="I8" s="164"/>
      <c r="J8" s="164"/>
      <c r="K8" s="164"/>
      <c r="L8" s="164"/>
      <c r="M8" s="164"/>
    </row>
    <row r="9" spans="1:4" ht="15.75">
      <c r="A9" s="138" t="s">
        <v>12</v>
      </c>
      <c r="B9" s="123" t="s">
        <v>51</v>
      </c>
      <c r="C9" s="123"/>
      <c r="D9" s="123"/>
    </row>
    <row r="10" spans="1:4" ht="15.75">
      <c r="A10" s="138"/>
      <c r="B10" s="123" t="s">
        <v>23</v>
      </c>
      <c r="C10" s="123"/>
      <c r="D10" s="123"/>
    </row>
    <row r="11" ht="15.75">
      <c r="A11" s="4"/>
    </row>
    <row r="12" ht="15.75">
      <c r="A12" s="4"/>
    </row>
    <row r="14" spans="2:10" ht="15.75">
      <c r="B14" s="139" t="s">
        <v>52</v>
      </c>
      <c r="C14" s="139"/>
      <c r="D14" s="139"/>
      <c r="E14" s="139" t="s">
        <v>53</v>
      </c>
      <c r="F14" s="139"/>
      <c r="G14" s="139"/>
      <c r="H14" s="139" t="s">
        <v>54</v>
      </c>
      <c r="I14" s="139"/>
      <c r="J14" s="139"/>
    </row>
    <row r="15" spans="2:10" ht="31.5">
      <c r="B15" s="10" t="s">
        <v>55</v>
      </c>
      <c r="C15" s="10" t="s">
        <v>56</v>
      </c>
      <c r="D15" s="10" t="s">
        <v>57</v>
      </c>
      <c r="E15" s="10" t="s">
        <v>55</v>
      </c>
      <c r="F15" s="10" t="s">
        <v>56</v>
      </c>
      <c r="G15" s="10" t="s">
        <v>57</v>
      </c>
      <c r="H15" s="10" t="s">
        <v>55</v>
      </c>
      <c r="I15" s="10" t="s">
        <v>56</v>
      </c>
      <c r="J15" s="10" t="s">
        <v>57</v>
      </c>
    </row>
    <row r="16" spans="2:10" ht="15.75">
      <c r="B16" s="10">
        <v>1</v>
      </c>
      <c r="C16" s="10">
        <v>2</v>
      </c>
      <c r="D16" s="10">
        <v>3</v>
      </c>
      <c r="E16" s="10">
        <v>4</v>
      </c>
      <c r="F16" s="10">
        <v>5</v>
      </c>
      <c r="G16" s="10">
        <v>6</v>
      </c>
      <c r="H16" s="10">
        <v>7</v>
      </c>
      <c r="I16" s="10">
        <v>8</v>
      </c>
      <c r="J16" s="10">
        <v>9</v>
      </c>
    </row>
    <row r="17" spans="2:10" ht="15.75">
      <c r="B17" s="43">
        <v>462569</v>
      </c>
      <c r="C17" s="43"/>
      <c r="D17" s="43">
        <f>SUM(C17+B17)</f>
        <v>462569</v>
      </c>
      <c r="E17" s="43">
        <v>183901.03</v>
      </c>
      <c r="F17" s="43"/>
      <c r="G17" s="43">
        <f>SUM(E17+F17)</f>
        <v>183901.03</v>
      </c>
      <c r="H17" s="43">
        <f>SUM(E17-B17)</f>
        <v>-278667.97</v>
      </c>
      <c r="I17" s="44"/>
      <c r="J17" s="43">
        <f>SUM(H17+I17)</f>
        <v>-278667.97</v>
      </c>
    </row>
    <row r="18" spans="2:10" ht="15.75">
      <c r="B18" s="43"/>
      <c r="C18" s="43"/>
      <c r="D18" s="43"/>
      <c r="E18" s="43"/>
      <c r="F18" s="43"/>
      <c r="G18" s="43"/>
      <c r="H18" s="43"/>
      <c r="I18" s="44"/>
      <c r="J18" s="44"/>
    </row>
    <row r="19" spans="2:10" ht="15.75">
      <c r="B19" s="43"/>
      <c r="C19" s="43"/>
      <c r="D19" s="43"/>
      <c r="E19" s="43"/>
      <c r="F19" s="43"/>
      <c r="G19" s="43"/>
      <c r="H19" s="43"/>
      <c r="I19" s="44"/>
      <c r="J19" s="44"/>
    </row>
    <row r="20" spans="1:10" ht="15.75">
      <c r="A20" s="4"/>
      <c r="B20" s="43"/>
      <c r="C20" s="43"/>
      <c r="D20" s="43"/>
      <c r="E20" s="43"/>
      <c r="F20" s="43"/>
      <c r="G20" s="43"/>
      <c r="H20" s="43"/>
      <c r="I20" s="44"/>
      <c r="J20" s="44"/>
    </row>
    <row r="21" ht="15.75">
      <c r="A21" s="4"/>
    </row>
    <row r="22" spans="1:13" ht="15.75">
      <c r="A22" s="138" t="s">
        <v>13</v>
      </c>
      <c r="B22" s="124" t="s">
        <v>22</v>
      </c>
      <c r="C22" s="124"/>
      <c r="D22" s="124"/>
      <c r="E22" s="124"/>
      <c r="F22" s="124"/>
      <c r="G22" s="124"/>
      <c r="H22" s="124"/>
      <c r="I22" s="124"/>
      <c r="J22" s="124"/>
      <c r="K22" s="124"/>
      <c r="L22" s="124"/>
      <c r="M22" s="124"/>
    </row>
    <row r="23" spans="1:2" ht="15.75">
      <c r="A23" s="138"/>
      <c r="B23" s="1" t="s">
        <v>23</v>
      </c>
    </row>
    <row r="24" ht="15.75">
      <c r="A24" s="4"/>
    </row>
    <row r="25" spans="1:11" ht="79.5" customHeight="1">
      <c r="A25" s="139" t="s">
        <v>67</v>
      </c>
      <c r="B25" s="139" t="s">
        <v>66</v>
      </c>
      <c r="C25" s="139" t="s">
        <v>52</v>
      </c>
      <c r="D25" s="139"/>
      <c r="E25" s="139"/>
      <c r="F25" s="139" t="s">
        <v>53</v>
      </c>
      <c r="G25" s="139"/>
      <c r="H25" s="139"/>
      <c r="I25" s="139" t="s">
        <v>54</v>
      </c>
      <c r="J25" s="139"/>
      <c r="K25" s="139"/>
    </row>
    <row r="26" spans="1:11" ht="47.25">
      <c r="A26" s="139"/>
      <c r="B26" s="139"/>
      <c r="C26" s="47" t="s">
        <v>55</v>
      </c>
      <c r="D26" s="10" t="s">
        <v>56</v>
      </c>
      <c r="E26" s="10" t="s">
        <v>57</v>
      </c>
      <c r="F26" s="10" t="s">
        <v>55</v>
      </c>
      <c r="G26" s="10" t="s">
        <v>56</v>
      </c>
      <c r="H26" s="10" t="s">
        <v>57</v>
      </c>
      <c r="I26" s="10" t="s">
        <v>55</v>
      </c>
      <c r="J26" s="10" t="s">
        <v>56</v>
      </c>
      <c r="K26" s="10" t="s">
        <v>57</v>
      </c>
    </row>
    <row r="27" spans="1:11" ht="15.75">
      <c r="A27" s="10">
        <v>1</v>
      </c>
      <c r="B27" s="10">
        <v>2</v>
      </c>
      <c r="C27" s="10">
        <v>3</v>
      </c>
      <c r="D27" s="10">
        <v>4</v>
      </c>
      <c r="E27" s="10">
        <v>5</v>
      </c>
      <c r="F27" s="10">
        <v>6</v>
      </c>
      <c r="G27" s="10">
        <v>7</v>
      </c>
      <c r="H27" s="10">
        <v>8</v>
      </c>
      <c r="I27" s="10">
        <v>9</v>
      </c>
      <c r="J27" s="10">
        <v>10</v>
      </c>
      <c r="K27" s="10">
        <v>11</v>
      </c>
    </row>
    <row r="28" spans="1:11" ht="396">
      <c r="A28" s="10"/>
      <c r="B28" s="51" t="s">
        <v>135</v>
      </c>
      <c r="C28" s="52">
        <v>462569</v>
      </c>
      <c r="D28" s="53">
        <v>0</v>
      </c>
      <c r="E28" s="43">
        <f>SUM(C28+D28)</f>
        <v>462569</v>
      </c>
      <c r="F28" s="43">
        <v>183901.03</v>
      </c>
      <c r="G28" s="43">
        <v>0</v>
      </c>
      <c r="H28" s="43">
        <f>SUM(F28+G28)</f>
        <v>183901.03</v>
      </c>
      <c r="I28" s="43">
        <f>SUM(F28-C28)</f>
        <v>-278667.97</v>
      </c>
      <c r="J28" s="43">
        <v>0</v>
      </c>
      <c r="K28" s="43">
        <f>SUM(I28+J28)</f>
        <v>-278667.97</v>
      </c>
    </row>
    <row r="29" spans="1:11" ht="15.75">
      <c r="A29" s="10"/>
      <c r="B29" s="11"/>
      <c r="C29" s="10"/>
      <c r="D29" s="10"/>
      <c r="E29" s="10"/>
      <c r="F29" s="10"/>
      <c r="G29" s="10"/>
      <c r="H29" s="10"/>
      <c r="I29" s="10"/>
      <c r="J29" s="10"/>
      <c r="K29" s="10"/>
    </row>
    <row r="30" spans="1:11" ht="15.75">
      <c r="A30" s="10"/>
      <c r="B30" s="11"/>
      <c r="C30" s="10"/>
      <c r="D30" s="10"/>
      <c r="E30" s="10"/>
      <c r="F30" s="10"/>
      <c r="G30" s="10"/>
      <c r="H30" s="10"/>
      <c r="I30" s="10"/>
      <c r="J30" s="10"/>
      <c r="K30" s="10"/>
    </row>
    <row r="31" spans="1:11" ht="15.75">
      <c r="A31" s="10"/>
      <c r="B31" s="11" t="s">
        <v>28</v>
      </c>
      <c r="C31" s="10"/>
      <c r="D31" s="10"/>
      <c r="E31" s="10"/>
      <c r="F31" s="10"/>
      <c r="G31" s="10"/>
      <c r="H31" s="10"/>
      <c r="I31" s="10"/>
      <c r="J31" s="10"/>
      <c r="K31" s="10"/>
    </row>
    <row r="32" spans="1:11" ht="48" customHeight="1">
      <c r="A32" s="166" t="s">
        <v>136</v>
      </c>
      <c r="B32" s="167"/>
      <c r="C32" s="167"/>
      <c r="D32" s="167"/>
      <c r="E32" s="167"/>
      <c r="F32" s="167"/>
      <c r="G32" s="167"/>
      <c r="H32" s="167"/>
      <c r="I32" s="167"/>
      <c r="J32" s="167"/>
      <c r="K32" s="168"/>
    </row>
    <row r="33" ht="15.75">
      <c r="A33" s="4"/>
    </row>
    <row r="34" ht="15.75">
      <c r="A34" s="4"/>
    </row>
    <row r="35" spans="1:13" ht="15.75">
      <c r="A35" s="138" t="s">
        <v>15</v>
      </c>
      <c r="B35" s="124" t="s">
        <v>59</v>
      </c>
      <c r="C35" s="124"/>
      <c r="D35" s="124"/>
      <c r="E35" s="124"/>
      <c r="F35" s="124"/>
      <c r="G35" s="124"/>
      <c r="H35" s="124"/>
      <c r="I35" s="124"/>
      <c r="J35" s="124"/>
      <c r="K35" s="124"/>
      <c r="L35" s="124"/>
      <c r="M35" s="124"/>
    </row>
    <row r="36" spans="1:2" ht="15.75">
      <c r="A36" s="138"/>
      <c r="B36" s="1" t="s">
        <v>23</v>
      </c>
    </row>
    <row r="37" ht="8.25" customHeight="1">
      <c r="A37" s="4"/>
    </row>
    <row r="38" ht="6" customHeight="1">
      <c r="A38" s="4"/>
    </row>
    <row r="39" spans="2:11" ht="15.75">
      <c r="B39" s="139" t="s">
        <v>31</v>
      </c>
      <c r="C39" s="139" t="s">
        <v>52</v>
      </c>
      <c r="D39" s="139"/>
      <c r="E39" s="139"/>
      <c r="F39" s="139" t="s">
        <v>53</v>
      </c>
      <c r="G39" s="139"/>
      <c r="H39" s="139"/>
      <c r="I39" s="139" t="s">
        <v>54</v>
      </c>
      <c r="J39" s="139"/>
      <c r="K39" s="139"/>
    </row>
    <row r="40" spans="2:11" ht="49.5" customHeight="1">
      <c r="B40" s="139"/>
      <c r="C40" s="10" t="s">
        <v>55</v>
      </c>
      <c r="D40" s="10" t="s">
        <v>56</v>
      </c>
      <c r="E40" s="10" t="s">
        <v>57</v>
      </c>
      <c r="F40" s="10" t="s">
        <v>55</v>
      </c>
      <c r="G40" s="10" t="s">
        <v>56</v>
      </c>
      <c r="H40" s="10" t="s">
        <v>57</v>
      </c>
      <c r="I40" s="10" t="s">
        <v>55</v>
      </c>
      <c r="J40" s="10" t="s">
        <v>56</v>
      </c>
      <c r="K40" s="10" t="s">
        <v>57</v>
      </c>
    </row>
    <row r="41" spans="2:11" ht="15.75">
      <c r="B41" s="10">
        <v>1</v>
      </c>
      <c r="C41" s="10">
        <v>2</v>
      </c>
      <c r="D41" s="10">
        <v>3</v>
      </c>
      <c r="E41" s="10">
        <v>4</v>
      </c>
      <c r="F41" s="10">
        <v>5</v>
      </c>
      <c r="G41" s="10">
        <v>6</v>
      </c>
      <c r="H41" s="10">
        <v>7</v>
      </c>
      <c r="I41" s="10">
        <v>8</v>
      </c>
      <c r="J41" s="10">
        <v>9</v>
      </c>
      <c r="K41" s="10">
        <v>10</v>
      </c>
    </row>
    <row r="42" spans="2:11" ht="81" customHeight="1">
      <c r="B42" s="42" t="s">
        <v>137</v>
      </c>
      <c r="C42" s="43">
        <v>462569</v>
      </c>
      <c r="D42" s="43">
        <v>0</v>
      </c>
      <c r="E42" s="43">
        <f>SUM(C42+D42)</f>
        <v>462569</v>
      </c>
      <c r="F42" s="43">
        <v>183901.03</v>
      </c>
      <c r="G42" s="43">
        <v>0</v>
      </c>
      <c r="H42" s="43">
        <f>SUM(F42+G42)</f>
        <v>183901.03</v>
      </c>
      <c r="I42" s="43">
        <f>SUM(F42-C42)</f>
        <v>-278667.97</v>
      </c>
      <c r="J42" s="43">
        <v>0</v>
      </c>
      <c r="K42" s="43">
        <f>SUM(I42+J42)</f>
        <v>-278667.97</v>
      </c>
    </row>
    <row r="43" spans="2:11" ht="15.75">
      <c r="B43" s="11"/>
      <c r="C43" s="43"/>
      <c r="D43" s="43"/>
      <c r="E43" s="43"/>
      <c r="F43" s="43"/>
      <c r="G43" s="43"/>
      <c r="H43" s="43"/>
      <c r="I43" s="43"/>
      <c r="J43" s="43"/>
      <c r="K43" s="43"/>
    </row>
    <row r="44" spans="2:11" ht="15.75">
      <c r="B44" s="11" t="s">
        <v>28</v>
      </c>
      <c r="C44" s="43">
        <f>SUM(C42+C43)</f>
        <v>462569</v>
      </c>
      <c r="D44" s="43">
        <v>0</v>
      </c>
      <c r="E44" s="43">
        <f>SUM(E42+E43)</f>
        <v>462569</v>
      </c>
      <c r="F44" s="43">
        <f>SUM(F42+F43)</f>
        <v>183901.03</v>
      </c>
      <c r="G44" s="43">
        <v>0</v>
      </c>
      <c r="H44" s="43">
        <f>SUM(H42+H43)</f>
        <v>183901.03</v>
      </c>
      <c r="I44" s="43">
        <f>SUM(I42+I43)</f>
        <v>-278667.97</v>
      </c>
      <c r="J44" s="43">
        <f>SUM(J42+J43)</f>
        <v>0</v>
      </c>
      <c r="K44" s="43">
        <f>SUM(K42+K43)</f>
        <v>-278667.97</v>
      </c>
    </row>
    <row r="45" spans="2:11" ht="103.5" customHeight="1">
      <c r="B45" s="166" t="s">
        <v>162</v>
      </c>
      <c r="C45" s="167"/>
      <c r="D45" s="167"/>
      <c r="E45" s="167"/>
      <c r="F45" s="167"/>
      <c r="G45" s="167"/>
      <c r="H45" s="167"/>
      <c r="I45" s="167"/>
      <c r="J45" s="167"/>
      <c r="K45" s="168"/>
    </row>
    <row r="46" ht="12" customHeight="1">
      <c r="A46" s="4"/>
    </row>
    <row r="47" ht="12.75" customHeight="1">
      <c r="A47" s="4"/>
    </row>
    <row r="48" spans="1:13" ht="15.75">
      <c r="A48" s="3" t="s">
        <v>17</v>
      </c>
      <c r="B48" s="124" t="s">
        <v>60</v>
      </c>
      <c r="C48" s="124"/>
      <c r="D48" s="124"/>
      <c r="E48" s="124"/>
      <c r="F48" s="124"/>
      <c r="G48" s="124"/>
      <c r="H48" s="124"/>
      <c r="I48" s="124"/>
      <c r="J48" s="124"/>
      <c r="K48" s="124"/>
      <c r="L48" s="124"/>
      <c r="M48" s="124"/>
    </row>
    <row r="49" ht="8.25" customHeight="1">
      <c r="A49" s="4"/>
    </row>
    <row r="50" ht="8.25" customHeight="1">
      <c r="A50" s="4"/>
    </row>
    <row r="51" spans="1:13" ht="31.5" customHeight="1">
      <c r="A51" s="139" t="s">
        <v>68</v>
      </c>
      <c r="B51" s="139" t="s">
        <v>61</v>
      </c>
      <c r="C51" s="139" t="s">
        <v>35</v>
      </c>
      <c r="D51" s="139" t="s">
        <v>36</v>
      </c>
      <c r="E51" s="139" t="s">
        <v>52</v>
      </c>
      <c r="F51" s="139"/>
      <c r="G51" s="139"/>
      <c r="H51" s="139" t="s">
        <v>62</v>
      </c>
      <c r="I51" s="139"/>
      <c r="J51" s="139"/>
      <c r="K51" s="139" t="s">
        <v>54</v>
      </c>
      <c r="L51" s="139"/>
      <c r="M51" s="139"/>
    </row>
    <row r="52" spans="1:13" ht="15.75" customHeight="1">
      <c r="A52" s="139"/>
      <c r="B52" s="139"/>
      <c r="C52" s="139"/>
      <c r="D52" s="139"/>
      <c r="E52" s="139"/>
      <c r="F52" s="139"/>
      <c r="G52" s="139"/>
      <c r="H52" s="139"/>
      <c r="I52" s="139"/>
      <c r="J52" s="139"/>
      <c r="K52" s="139"/>
      <c r="L52" s="139"/>
      <c r="M52" s="139"/>
    </row>
    <row r="53" spans="1:13" ht="25.5">
      <c r="A53" s="139"/>
      <c r="B53" s="139"/>
      <c r="C53" s="139"/>
      <c r="D53" s="139"/>
      <c r="E53" s="47" t="s">
        <v>55</v>
      </c>
      <c r="F53" s="47" t="s">
        <v>56</v>
      </c>
      <c r="G53" s="10" t="s">
        <v>57</v>
      </c>
      <c r="H53" s="47" t="s">
        <v>55</v>
      </c>
      <c r="I53" s="47" t="s">
        <v>56</v>
      </c>
      <c r="J53" s="47" t="s">
        <v>57</v>
      </c>
      <c r="K53" s="47" t="s">
        <v>55</v>
      </c>
      <c r="L53" s="47" t="s">
        <v>56</v>
      </c>
      <c r="M53" s="47" t="s">
        <v>57</v>
      </c>
    </row>
    <row r="54" spans="1:13" ht="15.75">
      <c r="A54" s="10">
        <v>1</v>
      </c>
      <c r="B54" s="10">
        <v>2</v>
      </c>
      <c r="C54" s="10">
        <v>3</v>
      </c>
      <c r="D54" s="10">
        <v>4</v>
      </c>
      <c r="E54" s="10">
        <v>5</v>
      </c>
      <c r="F54" s="10">
        <v>6</v>
      </c>
      <c r="G54" s="10">
        <v>7</v>
      </c>
      <c r="H54" s="10">
        <v>8</v>
      </c>
      <c r="I54" s="10">
        <v>9</v>
      </c>
      <c r="J54" s="10">
        <v>10</v>
      </c>
      <c r="K54" s="10">
        <v>11</v>
      </c>
      <c r="L54" s="10">
        <v>12</v>
      </c>
      <c r="M54" s="10">
        <v>13</v>
      </c>
    </row>
    <row r="55" spans="1:13" ht="15.75">
      <c r="A55" s="10">
        <v>1</v>
      </c>
      <c r="B55" s="11" t="s">
        <v>37</v>
      </c>
      <c r="C55" s="11"/>
      <c r="D55" s="11"/>
      <c r="E55" s="11"/>
      <c r="F55" s="11"/>
      <c r="G55" s="11"/>
      <c r="H55" s="11"/>
      <c r="I55" s="11"/>
      <c r="J55" s="11"/>
      <c r="K55" s="11"/>
      <c r="L55" s="11"/>
      <c r="M55" s="11"/>
    </row>
    <row r="56" spans="1:13" ht="54" customHeight="1">
      <c r="A56" s="29" t="s">
        <v>81</v>
      </c>
      <c r="B56" s="31" t="s">
        <v>107</v>
      </c>
      <c r="C56" s="30" t="s">
        <v>123</v>
      </c>
      <c r="D56" s="35" t="s">
        <v>108</v>
      </c>
      <c r="E56" s="54">
        <v>462569</v>
      </c>
      <c r="F56" s="54">
        <v>0</v>
      </c>
      <c r="G56" s="54">
        <f>SUM(E56+F56)</f>
        <v>462569</v>
      </c>
      <c r="H56" s="54">
        <v>183901.03</v>
      </c>
      <c r="I56" s="54">
        <v>0</v>
      </c>
      <c r="J56" s="54">
        <f>SUM(H56+I56)</f>
        <v>183901.03</v>
      </c>
      <c r="K56" s="54">
        <f>SUM(H56-E56)</f>
        <v>-278667.97</v>
      </c>
      <c r="L56" s="54">
        <v>0</v>
      </c>
      <c r="M56" s="54">
        <f>SUM(K56+L56)</f>
        <v>-278667.97</v>
      </c>
    </row>
    <row r="57" spans="1:13" ht="67.5" customHeight="1">
      <c r="A57" s="29" t="s">
        <v>79</v>
      </c>
      <c r="B57" s="40" t="s">
        <v>109</v>
      </c>
      <c r="C57" s="30" t="s">
        <v>123</v>
      </c>
      <c r="D57" s="55" t="s">
        <v>121</v>
      </c>
      <c r="E57" s="54">
        <v>62700</v>
      </c>
      <c r="F57" s="54">
        <v>0</v>
      </c>
      <c r="G57" s="54">
        <f>SUM(E57+F57)</f>
        <v>62700</v>
      </c>
      <c r="H57" s="54">
        <v>5125</v>
      </c>
      <c r="I57" s="54">
        <v>0</v>
      </c>
      <c r="J57" s="54">
        <f>SUM(H57+I57)</f>
        <v>5125</v>
      </c>
      <c r="K57" s="54">
        <f>SUM(H57-E57)</f>
        <v>-57575</v>
      </c>
      <c r="L57" s="54">
        <v>0</v>
      </c>
      <c r="M57" s="54">
        <f>SUM(K57+L57)</f>
        <v>-57575</v>
      </c>
    </row>
    <row r="58" spans="1:13" ht="66.75" customHeight="1">
      <c r="A58" s="166" t="s">
        <v>158</v>
      </c>
      <c r="B58" s="167"/>
      <c r="C58" s="167"/>
      <c r="D58" s="167"/>
      <c r="E58" s="167"/>
      <c r="F58" s="167"/>
      <c r="G58" s="167"/>
      <c r="H58" s="167"/>
      <c r="I58" s="167"/>
      <c r="J58" s="167"/>
      <c r="K58" s="167"/>
      <c r="L58" s="167"/>
      <c r="M58" s="168"/>
    </row>
    <row r="59" spans="1:13" ht="15.75">
      <c r="A59" s="10">
        <v>2</v>
      </c>
      <c r="B59" s="11" t="s">
        <v>38</v>
      </c>
      <c r="C59" s="11"/>
      <c r="D59" s="11"/>
      <c r="E59" s="11"/>
      <c r="F59" s="11"/>
      <c r="G59" s="11"/>
      <c r="H59" s="11"/>
      <c r="I59" s="11"/>
      <c r="J59" s="11"/>
      <c r="K59" s="11"/>
      <c r="L59" s="11"/>
      <c r="M59" s="11"/>
    </row>
    <row r="60" spans="1:13" ht="64.5" customHeight="1">
      <c r="A60" s="41" t="s">
        <v>83</v>
      </c>
      <c r="B60" s="40" t="s">
        <v>110</v>
      </c>
      <c r="C60" s="36" t="s">
        <v>82</v>
      </c>
      <c r="D60" s="32" t="s">
        <v>111</v>
      </c>
      <c r="E60" s="45">
        <v>94</v>
      </c>
      <c r="F60" s="45">
        <v>0</v>
      </c>
      <c r="G60" s="45">
        <f>SUM(E60+F60)</f>
        <v>94</v>
      </c>
      <c r="H60" s="45">
        <v>94</v>
      </c>
      <c r="I60" s="45">
        <v>0</v>
      </c>
      <c r="J60" s="45">
        <v>94</v>
      </c>
      <c r="K60" s="45">
        <f aca="true" t="shared" si="0" ref="K60:K66">SUM(H60-E60)</f>
        <v>0</v>
      </c>
      <c r="L60" s="45">
        <v>0</v>
      </c>
      <c r="M60" s="45">
        <f aca="true" t="shared" si="1" ref="M60:M66">SUM(K60+L60)</f>
        <v>0</v>
      </c>
    </row>
    <row r="61" spans="1:13" ht="63">
      <c r="A61" s="41" t="s">
        <v>99</v>
      </c>
      <c r="B61" s="34" t="s">
        <v>160</v>
      </c>
      <c r="C61" s="36" t="s">
        <v>112</v>
      </c>
      <c r="D61" s="32" t="s">
        <v>111</v>
      </c>
      <c r="E61" s="43">
        <v>33</v>
      </c>
      <c r="F61" s="43">
        <v>0</v>
      </c>
      <c r="G61" s="43">
        <f aca="true" t="shared" si="2" ref="G61:G66">SUM(E61+F61)</f>
        <v>33</v>
      </c>
      <c r="H61" s="43">
        <v>33</v>
      </c>
      <c r="I61" s="43">
        <v>0</v>
      </c>
      <c r="J61" s="43">
        <f aca="true" t="shared" si="3" ref="J61:J66">SUM(H61+I61)</f>
        <v>33</v>
      </c>
      <c r="K61" s="43">
        <f t="shared" si="0"/>
        <v>0</v>
      </c>
      <c r="L61" s="43">
        <v>0</v>
      </c>
      <c r="M61" s="43">
        <f t="shared" si="1"/>
        <v>0</v>
      </c>
    </row>
    <row r="62" spans="1:13" ht="66.75" customHeight="1">
      <c r="A62" s="41" t="s">
        <v>84</v>
      </c>
      <c r="B62" s="40" t="s">
        <v>113</v>
      </c>
      <c r="C62" s="36" t="s">
        <v>116</v>
      </c>
      <c r="D62" s="32" t="s">
        <v>111</v>
      </c>
      <c r="E62" s="43">
        <v>5500</v>
      </c>
      <c r="F62" s="43">
        <v>0</v>
      </c>
      <c r="G62" s="43">
        <f t="shared" si="2"/>
        <v>5500</v>
      </c>
      <c r="H62" s="43">
        <v>11074</v>
      </c>
      <c r="I62" s="43">
        <v>0</v>
      </c>
      <c r="J62" s="43">
        <f t="shared" si="3"/>
        <v>11074</v>
      </c>
      <c r="K62" s="43">
        <f t="shared" si="0"/>
        <v>5574</v>
      </c>
      <c r="L62" s="43">
        <v>0</v>
      </c>
      <c r="M62" s="43">
        <f t="shared" si="1"/>
        <v>5574</v>
      </c>
    </row>
    <row r="63" spans="1:13" ht="117.75" customHeight="1">
      <c r="A63" s="41" t="s">
        <v>85</v>
      </c>
      <c r="B63" s="34" t="s">
        <v>114</v>
      </c>
      <c r="C63" s="36" t="s">
        <v>82</v>
      </c>
      <c r="D63" s="35" t="s">
        <v>115</v>
      </c>
      <c r="E63" s="45">
        <v>176</v>
      </c>
      <c r="F63" s="45">
        <v>0</v>
      </c>
      <c r="G63" s="50">
        <f t="shared" si="2"/>
        <v>176</v>
      </c>
      <c r="H63" s="45">
        <v>176</v>
      </c>
      <c r="I63" s="45">
        <v>0</v>
      </c>
      <c r="J63" s="62">
        <f t="shared" si="3"/>
        <v>176</v>
      </c>
      <c r="K63" s="62">
        <f t="shared" si="0"/>
        <v>0</v>
      </c>
      <c r="L63" s="62">
        <v>0</v>
      </c>
      <c r="M63" s="62">
        <f t="shared" si="1"/>
        <v>0</v>
      </c>
    </row>
    <row r="64" spans="1:13" ht="131.25" customHeight="1">
      <c r="A64" s="41" t="s">
        <v>86</v>
      </c>
      <c r="B64" s="40" t="s">
        <v>117</v>
      </c>
      <c r="C64" s="36" t="s">
        <v>118</v>
      </c>
      <c r="D64" s="32" t="s">
        <v>119</v>
      </c>
      <c r="E64" s="45">
        <v>150</v>
      </c>
      <c r="F64" s="45">
        <v>0</v>
      </c>
      <c r="G64" s="50">
        <f t="shared" si="2"/>
        <v>150</v>
      </c>
      <c r="H64" s="45">
        <v>330</v>
      </c>
      <c r="I64" s="45">
        <v>0</v>
      </c>
      <c r="J64" s="62">
        <f t="shared" si="3"/>
        <v>330</v>
      </c>
      <c r="K64" s="62">
        <f t="shared" si="0"/>
        <v>180</v>
      </c>
      <c r="L64" s="45">
        <v>0</v>
      </c>
      <c r="M64" s="62">
        <f t="shared" si="1"/>
        <v>180</v>
      </c>
    </row>
    <row r="65" spans="1:13" ht="84.75" customHeight="1">
      <c r="A65" s="41" t="s">
        <v>87</v>
      </c>
      <c r="B65" s="40" t="s">
        <v>120</v>
      </c>
      <c r="C65" s="36" t="s">
        <v>82</v>
      </c>
      <c r="D65" s="32" t="s">
        <v>121</v>
      </c>
      <c r="E65" s="45">
        <v>11</v>
      </c>
      <c r="F65" s="45">
        <v>0</v>
      </c>
      <c r="G65" s="50">
        <f t="shared" si="2"/>
        <v>11</v>
      </c>
      <c r="H65" s="45">
        <v>11</v>
      </c>
      <c r="I65" s="45">
        <v>0</v>
      </c>
      <c r="J65" s="62">
        <f t="shared" si="3"/>
        <v>11</v>
      </c>
      <c r="K65" s="62">
        <f t="shared" si="0"/>
        <v>0</v>
      </c>
      <c r="L65" s="61">
        <v>0</v>
      </c>
      <c r="M65" s="62">
        <f t="shared" si="1"/>
        <v>0</v>
      </c>
    </row>
    <row r="66" spans="1:13" ht="117" customHeight="1">
      <c r="A66" s="41" t="s">
        <v>88</v>
      </c>
      <c r="B66" s="40" t="s">
        <v>122</v>
      </c>
      <c r="C66" s="36" t="s">
        <v>82</v>
      </c>
      <c r="D66" s="32" t="s">
        <v>121</v>
      </c>
      <c r="E66" s="45">
        <v>4</v>
      </c>
      <c r="F66" s="45">
        <v>0</v>
      </c>
      <c r="G66" s="50">
        <f t="shared" si="2"/>
        <v>4</v>
      </c>
      <c r="H66" s="45">
        <v>5</v>
      </c>
      <c r="I66" s="45">
        <v>0</v>
      </c>
      <c r="J66" s="45">
        <f t="shared" si="3"/>
        <v>5</v>
      </c>
      <c r="K66" s="45">
        <f t="shared" si="0"/>
        <v>1</v>
      </c>
      <c r="L66" s="45">
        <v>0</v>
      </c>
      <c r="M66" s="45">
        <f t="shared" si="1"/>
        <v>1</v>
      </c>
    </row>
    <row r="67" spans="1:13" ht="84" customHeight="1">
      <c r="A67" s="166" t="s">
        <v>156</v>
      </c>
      <c r="B67" s="167"/>
      <c r="C67" s="167"/>
      <c r="D67" s="167"/>
      <c r="E67" s="167"/>
      <c r="F67" s="167"/>
      <c r="G67" s="167"/>
      <c r="H67" s="167"/>
      <c r="I67" s="167"/>
      <c r="J67" s="167"/>
      <c r="K67" s="167"/>
      <c r="L67" s="167"/>
      <c r="M67" s="168"/>
    </row>
    <row r="68" spans="1:13" ht="15.75">
      <c r="A68" s="10">
        <v>3</v>
      </c>
      <c r="B68" s="11" t="s">
        <v>39</v>
      </c>
      <c r="C68" s="11"/>
      <c r="D68" s="11"/>
      <c r="E68" s="11"/>
      <c r="F68" s="11"/>
      <c r="G68" s="11"/>
      <c r="H68" s="11"/>
      <c r="I68" s="11"/>
      <c r="J68" s="11"/>
      <c r="K68" s="11"/>
      <c r="L68" s="11"/>
      <c r="M68" s="11"/>
    </row>
    <row r="69" spans="1:13" ht="60">
      <c r="A69" s="41" t="s">
        <v>89</v>
      </c>
      <c r="B69" s="64" t="s">
        <v>125</v>
      </c>
      <c r="C69" s="30" t="s">
        <v>123</v>
      </c>
      <c r="D69" s="37" t="s">
        <v>124</v>
      </c>
      <c r="E69" s="43">
        <v>104.5</v>
      </c>
      <c r="F69" s="43">
        <v>0</v>
      </c>
      <c r="G69" s="43">
        <f>SUM(E69+F69)</f>
        <v>104.5</v>
      </c>
      <c r="H69" s="43">
        <f>SUM(H57/H66/H64)</f>
        <v>3.106060606060606</v>
      </c>
      <c r="I69" s="43">
        <v>0</v>
      </c>
      <c r="J69" s="43">
        <f>SUM(I69+H69)</f>
        <v>3.106060606060606</v>
      </c>
      <c r="K69" s="43">
        <f>SUM(H69-E69)</f>
        <v>-101.39393939393939</v>
      </c>
      <c r="L69" s="43">
        <v>0</v>
      </c>
      <c r="M69" s="43">
        <f>SUM(+K69)</f>
        <v>-101.39393939393939</v>
      </c>
    </row>
    <row r="70" spans="1:13" ht="61.5" customHeight="1">
      <c r="A70" s="41" t="s">
        <v>90</v>
      </c>
      <c r="B70" s="48" t="s">
        <v>126</v>
      </c>
      <c r="C70" s="30" t="s">
        <v>123</v>
      </c>
      <c r="D70" s="37" t="s">
        <v>127</v>
      </c>
      <c r="E70" s="43">
        <f>SUM(E56/E65)</f>
        <v>42051.72727272727</v>
      </c>
      <c r="F70" s="43">
        <v>0</v>
      </c>
      <c r="G70" s="43">
        <f>SUM(E70+F70)</f>
        <v>42051.72727272727</v>
      </c>
      <c r="H70" s="43">
        <f>SUM(H56/H65)</f>
        <v>16718.275454545455</v>
      </c>
      <c r="I70" s="43">
        <v>0</v>
      </c>
      <c r="J70" s="43">
        <f>SUM(+H70)</f>
        <v>16718.275454545455</v>
      </c>
      <c r="K70" s="43">
        <f>SUM(H70-E70)</f>
        <v>-25333.451818181817</v>
      </c>
      <c r="L70" s="43">
        <v>0</v>
      </c>
      <c r="M70" s="43">
        <f>SUM(+K70)</f>
        <v>-25333.451818181817</v>
      </c>
    </row>
    <row r="71" spans="1:13" ht="90">
      <c r="A71" s="41" t="s">
        <v>91</v>
      </c>
      <c r="B71" s="39" t="s">
        <v>128</v>
      </c>
      <c r="C71" s="30" t="s">
        <v>123</v>
      </c>
      <c r="D71" s="37" t="s">
        <v>129</v>
      </c>
      <c r="E71" s="43">
        <v>15.7</v>
      </c>
      <c r="F71" s="43">
        <v>0</v>
      </c>
      <c r="G71" s="43">
        <f>SUM(E71+F71)</f>
        <v>15.7</v>
      </c>
      <c r="H71" s="43">
        <v>1025</v>
      </c>
      <c r="I71" s="43">
        <v>0</v>
      </c>
      <c r="J71" s="43">
        <f>SUM(+H71)</f>
        <v>1025</v>
      </c>
      <c r="K71" s="43">
        <f>SUM(H71-E71)</f>
        <v>1009.3</v>
      </c>
      <c r="L71" s="43">
        <v>0</v>
      </c>
      <c r="M71" s="43">
        <f>SUM(+K71)</f>
        <v>1009.3</v>
      </c>
    </row>
    <row r="72" spans="1:13" ht="68.25" customHeight="1">
      <c r="A72" s="166" t="s">
        <v>157</v>
      </c>
      <c r="B72" s="167"/>
      <c r="C72" s="167"/>
      <c r="D72" s="167"/>
      <c r="E72" s="167"/>
      <c r="F72" s="167"/>
      <c r="G72" s="167"/>
      <c r="H72" s="167"/>
      <c r="I72" s="167"/>
      <c r="J72" s="167"/>
      <c r="K72" s="167"/>
      <c r="L72" s="167"/>
      <c r="M72" s="168"/>
    </row>
    <row r="73" spans="1:13" ht="15.75">
      <c r="A73" s="10">
        <v>4</v>
      </c>
      <c r="B73" s="49" t="s">
        <v>40</v>
      </c>
      <c r="C73" s="11"/>
      <c r="D73" s="11"/>
      <c r="E73" s="11"/>
      <c r="F73" s="11"/>
      <c r="G73" s="11"/>
      <c r="H73" s="11"/>
      <c r="I73" s="11"/>
      <c r="J73" s="11"/>
      <c r="K73" s="11"/>
      <c r="L73" s="11"/>
      <c r="M73" s="11"/>
    </row>
    <row r="74" spans="1:13" ht="101.25" customHeight="1">
      <c r="A74" s="41" t="s">
        <v>92</v>
      </c>
      <c r="B74" s="40" t="s">
        <v>130</v>
      </c>
      <c r="C74" s="41" t="s">
        <v>100</v>
      </c>
      <c r="D74" s="63" t="s">
        <v>131</v>
      </c>
      <c r="E74" s="41">
        <v>30</v>
      </c>
      <c r="F74" s="41">
        <v>0</v>
      </c>
      <c r="G74" s="41">
        <f>SUM(E74+F74)</f>
        <v>30</v>
      </c>
      <c r="H74" s="41">
        <v>30</v>
      </c>
      <c r="I74" s="41">
        <v>0</v>
      </c>
      <c r="J74" s="41">
        <f>SUM(H74+I74)</f>
        <v>30</v>
      </c>
      <c r="K74" s="41">
        <f>SUM(H74-E74)</f>
        <v>0</v>
      </c>
      <c r="L74" s="41">
        <v>0</v>
      </c>
      <c r="M74" s="41">
        <f>SUM(K74+L74)</f>
        <v>0</v>
      </c>
    </row>
    <row r="75" spans="1:13" ht="166.5" customHeight="1">
      <c r="A75" s="41" t="s">
        <v>93</v>
      </c>
      <c r="B75" s="40" t="s">
        <v>132</v>
      </c>
      <c r="C75" s="41" t="s">
        <v>100</v>
      </c>
      <c r="D75" s="46" t="s">
        <v>133</v>
      </c>
      <c r="E75" s="41">
        <v>10</v>
      </c>
      <c r="F75" s="41">
        <v>0</v>
      </c>
      <c r="G75" s="61">
        <f>SUM(E75+F75)</f>
        <v>10</v>
      </c>
      <c r="H75" s="41">
        <v>10</v>
      </c>
      <c r="I75" s="41">
        <v>0</v>
      </c>
      <c r="J75" s="61">
        <f>SUM(H75+I75)</f>
        <v>10</v>
      </c>
      <c r="K75" s="61">
        <f>SUM(H75-E75)</f>
        <v>0</v>
      </c>
      <c r="L75" s="41">
        <v>0</v>
      </c>
      <c r="M75" s="61">
        <f>SUM(K75+L75)</f>
        <v>0</v>
      </c>
    </row>
    <row r="76" spans="1:13" ht="100.5" customHeight="1">
      <c r="A76" s="41" t="s">
        <v>94</v>
      </c>
      <c r="B76" s="40" t="s">
        <v>134</v>
      </c>
      <c r="C76" s="41" t="s">
        <v>100</v>
      </c>
      <c r="D76" s="46" t="s">
        <v>133</v>
      </c>
      <c r="E76" s="41">
        <v>10</v>
      </c>
      <c r="F76" s="41">
        <v>0</v>
      </c>
      <c r="G76" s="61">
        <f>SUM(E76+F76)</f>
        <v>10</v>
      </c>
      <c r="H76" s="41">
        <v>10</v>
      </c>
      <c r="I76" s="41">
        <v>0</v>
      </c>
      <c r="J76" s="61">
        <f>SUM(H76+I76)</f>
        <v>10</v>
      </c>
      <c r="K76" s="61">
        <f>SUM(H76-E76)</f>
        <v>0</v>
      </c>
      <c r="L76" s="41">
        <v>0</v>
      </c>
      <c r="M76" s="61">
        <f>SUM(K76+L76)</f>
        <v>0</v>
      </c>
    </row>
    <row r="77" spans="1:13" ht="23.25" customHeight="1">
      <c r="A77" s="166" t="s">
        <v>159</v>
      </c>
      <c r="B77" s="167"/>
      <c r="C77" s="167"/>
      <c r="D77" s="167"/>
      <c r="E77" s="167"/>
      <c r="F77" s="167"/>
      <c r="G77" s="167"/>
      <c r="H77" s="167"/>
      <c r="I77" s="167"/>
      <c r="J77" s="167"/>
      <c r="K77" s="167"/>
      <c r="L77" s="167"/>
      <c r="M77" s="168"/>
    </row>
    <row r="78" spans="1:13" ht="50.25" customHeight="1">
      <c r="A78" s="166" t="s">
        <v>161</v>
      </c>
      <c r="B78" s="167"/>
      <c r="C78" s="167"/>
      <c r="D78" s="167"/>
      <c r="E78" s="167"/>
      <c r="F78" s="167"/>
      <c r="G78" s="167"/>
      <c r="H78" s="167"/>
      <c r="I78" s="167"/>
      <c r="J78" s="167"/>
      <c r="K78" s="167"/>
      <c r="L78" s="167"/>
      <c r="M78" s="168"/>
    </row>
    <row r="79" ht="15.75">
      <c r="A79" s="4"/>
    </row>
    <row r="80" ht="15.75">
      <c r="A80" s="4"/>
    </row>
    <row r="81" spans="1:13" ht="15.75">
      <c r="A81" s="124" t="s">
        <v>95</v>
      </c>
      <c r="B81" s="124"/>
      <c r="C81" s="124"/>
      <c r="D81" s="124"/>
      <c r="E81" s="124"/>
      <c r="F81" s="124"/>
      <c r="G81" s="124"/>
      <c r="H81" s="16"/>
      <c r="J81" s="161" t="s">
        <v>98</v>
      </c>
      <c r="K81" s="161"/>
      <c r="L81" s="161"/>
      <c r="M81" s="161"/>
    </row>
    <row r="82" spans="1:13" ht="15.75">
      <c r="A82" s="1"/>
      <c r="B82" s="3"/>
      <c r="C82" s="3"/>
      <c r="D82" s="1"/>
      <c r="H82" s="15" t="s">
        <v>43</v>
      </c>
      <c r="J82" s="162" t="s">
        <v>44</v>
      </c>
      <c r="K82" s="162"/>
      <c r="L82" s="162"/>
      <c r="M82" s="162"/>
    </row>
    <row r="83" spans="1:4" ht="15" customHeight="1">
      <c r="A83" s="2"/>
      <c r="D83" s="1"/>
    </row>
    <row r="84" spans="1:13" ht="15.75">
      <c r="A84" s="124" t="s">
        <v>96</v>
      </c>
      <c r="B84" s="124"/>
      <c r="C84" s="124"/>
      <c r="D84" s="124"/>
      <c r="E84" s="124"/>
      <c r="F84" s="124"/>
      <c r="G84" s="124"/>
      <c r="H84" s="16"/>
      <c r="J84" s="161" t="s">
        <v>97</v>
      </c>
      <c r="K84" s="161"/>
      <c r="L84" s="161"/>
      <c r="M84" s="161"/>
    </row>
    <row r="85" spans="1:13" ht="15.75" customHeight="1">
      <c r="A85" s="1"/>
      <c r="B85" s="1"/>
      <c r="C85" s="1"/>
      <c r="D85" s="1"/>
      <c r="E85" s="1"/>
      <c r="F85" s="1"/>
      <c r="G85" s="1"/>
      <c r="H85" s="15" t="s">
        <v>43</v>
      </c>
      <c r="J85" s="162" t="s">
        <v>44</v>
      </c>
      <c r="K85" s="162"/>
      <c r="L85" s="162"/>
      <c r="M85" s="162"/>
    </row>
  </sheetData>
  <sheetProtection/>
  <mergeCells count="51">
    <mergeCell ref="A3:A4"/>
    <mergeCell ref="A5:A6"/>
    <mergeCell ref="A7:A8"/>
    <mergeCell ref="A9:A10"/>
    <mergeCell ref="B9:D9"/>
    <mergeCell ref="B10:D10"/>
    <mergeCell ref="A22:A23"/>
    <mergeCell ref="C25:E25"/>
    <mergeCell ref="F25:H25"/>
    <mergeCell ref="I25:K25"/>
    <mergeCell ref="B22:M22"/>
    <mergeCell ref="A25:A26"/>
    <mergeCell ref="B25:B26"/>
    <mergeCell ref="B39:B40"/>
    <mergeCell ref="C39:E39"/>
    <mergeCell ref="F39:H39"/>
    <mergeCell ref="I39:K39"/>
    <mergeCell ref="B35:M35"/>
    <mergeCell ref="B14:D14"/>
    <mergeCell ref="E14:G14"/>
    <mergeCell ref="H14:J14"/>
    <mergeCell ref="A77:M77"/>
    <mergeCell ref="A78:M78"/>
    <mergeCell ref="D51:D53"/>
    <mergeCell ref="C51:C53"/>
    <mergeCell ref="B51:B53"/>
    <mergeCell ref="A51:A53"/>
    <mergeCell ref="E51:G52"/>
    <mergeCell ref="H51:J52"/>
    <mergeCell ref="A1:M1"/>
    <mergeCell ref="A2:M2"/>
    <mergeCell ref="K51:M52"/>
    <mergeCell ref="A58:M58"/>
    <mergeCell ref="A67:M67"/>
    <mergeCell ref="A72:M72"/>
    <mergeCell ref="B45:K45"/>
    <mergeCell ref="B48:M48"/>
    <mergeCell ref="A32:K32"/>
    <mergeCell ref="A35:A36"/>
    <mergeCell ref="E3:M3"/>
    <mergeCell ref="E4:M4"/>
    <mergeCell ref="E5:M5"/>
    <mergeCell ref="E6:M6"/>
    <mergeCell ref="E8:M8"/>
    <mergeCell ref="E7:M7"/>
    <mergeCell ref="J81:M81"/>
    <mergeCell ref="J82:M82"/>
    <mergeCell ref="A81:G81"/>
    <mergeCell ref="J84:M84"/>
    <mergeCell ref="J85:M85"/>
    <mergeCell ref="A84:G84"/>
  </mergeCells>
  <printOptions/>
  <pageMargins left="0.19" right="0.18" top="0.53" bottom="0.31" header="0.3" footer="0.3"/>
  <pageSetup horizontalDpi="600" verticalDpi="600" orientation="landscape" paperSize="9" scale="82" r:id="rId1"/>
  <rowBreaks count="1" manualBreakCount="1">
    <brk id="35" max="12" man="1"/>
  </rowBreaks>
</worksheet>
</file>

<file path=xl/worksheets/sheet3.xml><?xml version="1.0" encoding="utf-8"?>
<worksheet xmlns="http://schemas.openxmlformats.org/spreadsheetml/2006/main" xmlns:r="http://schemas.openxmlformats.org/officeDocument/2006/relationships">
  <dimension ref="A1:G75"/>
  <sheetViews>
    <sheetView zoomScalePageLayoutView="0" workbookViewId="0" topLeftCell="A13">
      <selection activeCell="B19" sqref="B19"/>
    </sheetView>
  </sheetViews>
  <sheetFormatPr defaultColWidth="21.57421875" defaultRowHeight="15"/>
  <cols>
    <col min="1" max="1" width="6.57421875" style="5" customWidth="1"/>
    <col min="2" max="16384" width="21.57421875" style="5" customWidth="1"/>
  </cols>
  <sheetData>
    <row r="1" spans="1:5" ht="15.75">
      <c r="A1" s="17"/>
      <c r="E1" s="17" t="s">
        <v>0</v>
      </c>
    </row>
    <row r="2" spans="1:7" ht="15.75">
      <c r="A2" s="17"/>
      <c r="E2" s="171" t="s">
        <v>1</v>
      </c>
      <c r="F2" s="171"/>
      <c r="G2" s="171"/>
    </row>
    <row r="3" spans="1:7" ht="15.75">
      <c r="A3" s="17"/>
      <c r="B3" s="17"/>
      <c r="E3" s="172" t="s">
        <v>71</v>
      </c>
      <c r="F3" s="172"/>
      <c r="G3" s="172"/>
    </row>
    <row r="4" spans="1:7" ht="15" customHeight="1">
      <c r="A4" s="17"/>
      <c r="E4" s="162" t="s">
        <v>2</v>
      </c>
      <c r="F4" s="162"/>
      <c r="G4" s="162"/>
    </row>
    <row r="5" spans="1:5" ht="15.75">
      <c r="A5" s="17"/>
      <c r="E5" s="17" t="s">
        <v>3</v>
      </c>
    </row>
    <row r="6" spans="1:7" ht="15.75">
      <c r="A6" s="17"/>
      <c r="B6" s="17"/>
      <c r="E6" s="172" t="s">
        <v>72</v>
      </c>
      <c r="F6" s="172"/>
      <c r="G6" s="172"/>
    </row>
    <row r="7" spans="1:7" ht="15" customHeight="1">
      <c r="A7" s="17"/>
      <c r="E7" s="162" t="s">
        <v>4</v>
      </c>
      <c r="F7" s="162"/>
      <c r="G7" s="162"/>
    </row>
    <row r="8" spans="1:7" ht="15.75">
      <c r="A8" s="17"/>
      <c r="E8" s="124" t="s">
        <v>5</v>
      </c>
      <c r="F8" s="124"/>
      <c r="G8" s="124"/>
    </row>
    <row r="11" spans="1:7" ht="15.75">
      <c r="A11" s="149" t="s">
        <v>6</v>
      </c>
      <c r="B11" s="149"/>
      <c r="C11" s="149"/>
      <c r="D11" s="149"/>
      <c r="E11" s="149"/>
      <c r="F11" s="149"/>
      <c r="G11" s="149"/>
    </row>
    <row r="12" spans="1:7" ht="15.75">
      <c r="A12" s="149" t="s">
        <v>73</v>
      </c>
      <c r="B12" s="149"/>
      <c r="C12" s="149"/>
      <c r="D12" s="149"/>
      <c r="E12" s="149"/>
      <c r="F12" s="149"/>
      <c r="G12" s="149"/>
    </row>
    <row r="15" spans="1:7" ht="15.75">
      <c r="A15" s="138" t="s">
        <v>7</v>
      </c>
      <c r="B15" s="19">
        <v>200000</v>
      </c>
      <c r="C15" s="138"/>
      <c r="D15" s="146" t="s">
        <v>71</v>
      </c>
      <c r="E15" s="146"/>
      <c r="F15" s="146"/>
      <c r="G15" s="146"/>
    </row>
    <row r="16" spans="1:7" ht="15">
      <c r="A16" s="138"/>
      <c r="B16" s="18" t="s">
        <v>8</v>
      </c>
      <c r="C16" s="138"/>
      <c r="D16" s="164" t="s">
        <v>48</v>
      </c>
      <c r="E16" s="164"/>
      <c r="F16" s="164"/>
      <c r="G16" s="164"/>
    </row>
    <row r="17" spans="1:7" ht="15.75">
      <c r="A17" s="138" t="s">
        <v>9</v>
      </c>
      <c r="B17" s="19">
        <v>210000</v>
      </c>
      <c r="C17" s="138"/>
      <c r="D17" s="146" t="s">
        <v>71</v>
      </c>
      <c r="E17" s="146"/>
      <c r="F17" s="146"/>
      <c r="G17" s="146"/>
    </row>
    <row r="18" spans="1:7" ht="15">
      <c r="A18" s="138"/>
      <c r="B18" s="18" t="s">
        <v>8</v>
      </c>
      <c r="C18" s="138"/>
      <c r="D18" s="162" t="s">
        <v>47</v>
      </c>
      <c r="E18" s="162"/>
      <c r="F18" s="162"/>
      <c r="G18" s="162"/>
    </row>
    <row r="19" spans="1:7" ht="33.75" customHeight="1">
      <c r="A19" s="138" t="s">
        <v>10</v>
      </c>
      <c r="B19" s="22" t="s">
        <v>76</v>
      </c>
      <c r="C19" s="19"/>
      <c r="D19" s="170" t="s">
        <v>75</v>
      </c>
      <c r="E19" s="170"/>
      <c r="F19" s="170"/>
      <c r="G19" s="170"/>
    </row>
    <row r="20" spans="1:7" ht="15">
      <c r="A20" s="138"/>
      <c r="B20" s="9" t="s">
        <v>8</v>
      </c>
      <c r="C20" s="9" t="s">
        <v>11</v>
      </c>
      <c r="D20" s="164" t="s">
        <v>49</v>
      </c>
      <c r="E20" s="164"/>
      <c r="F20" s="164"/>
      <c r="G20" s="164"/>
    </row>
    <row r="21" spans="1:7" ht="42" customHeight="1">
      <c r="A21" s="20" t="s">
        <v>12</v>
      </c>
      <c r="B21" s="124" t="s">
        <v>74</v>
      </c>
      <c r="C21" s="124"/>
      <c r="D21" s="124"/>
      <c r="E21" s="124"/>
      <c r="F21" s="124"/>
      <c r="G21" s="124"/>
    </row>
    <row r="22" spans="1:7" ht="15.75">
      <c r="A22" s="20" t="s">
        <v>13</v>
      </c>
      <c r="B22" s="124" t="s">
        <v>14</v>
      </c>
      <c r="C22" s="124"/>
      <c r="D22" s="124"/>
      <c r="E22" s="124"/>
      <c r="F22" s="124"/>
      <c r="G22" s="124"/>
    </row>
    <row r="23" spans="1:7" ht="15.75">
      <c r="A23" s="20" t="s">
        <v>15</v>
      </c>
      <c r="B23" s="124" t="s">
        <v>16</v>
      </c>
      <c r="C23" s="124"/>
      <c r="D23" s="124"/>
      <c r="E23" s="124"/>
      <c r="F23" s="124"/>
      <c r="G23" s="124"/>
    </row>
    <row r="24" spans="1:4" ht="31.5" customHeight="1">
      <c r="A24" s="20" t="s">
        <v>17</v>
      </c>
      <c r="B24" s="123" t="s">
        <v>18</v>
      </c>
      <c r="C24" s="123"/>
      <c r="D24" s="123"/>
    </row>
    <row r="25" ht="15.75">
      <c r="A25" s="4"/>
    </row>
    <row r="26" ht="15.75">
      <c r="A26" s="4"/>
    </row>
    <row r="27" spans="1:7" ht="15.75">
      <c r="A27" s="21" t="s">
        <v>19</v>
      </c>
      <c r="B27" s="139" t="s">
        <v>20</v>
      </c>
      <c r="C27" s="139"/>
      <c r="D27" s="139"/>
      <c r="E27" s="139"/>
      <c r="F27" s="139"/>
      <c r="G27" s="139"/>
    </row>
    <row r="28" spans="1:7" ht="15.75">
      <c r="A28" s="21"/>
      <c r="B28" s="139"/>
      <c r="C28" s="139"/>
      <c r="D28" s="139"/>
      <c r="E28" s="139"/>
      <c r="F28" s="139"/>
      <c r="G28" s="139"/>
    </row>
    <row r="29" spans="1:7" ht="15.75">
      <c r="A29" s="21"/>
      <c r="B29" s="139"/>
      <c r="C29" s="139"/>
      <c r="D29" s="139"/>
      <c r="E29" s="139"/>
      <c r="F29" s="139"/>
      <c r="G29" s="139"/>
    </row>
    <row r="30" spans="1:7" ht="15.75">
      <c r="A30" s="21"/>
      <c r="B30" s="139"/>
      <c r="C30" s="139"/>
      <c r="D30" s="139"/>
      <c r="E30" s="139"/>
      <c r="F30" s="139"/>
      <c r="G30" s="139"/>
    </row>
    <row r="31" ht="15.75">
      <c r="A31" s="4"/>
    </row>
    <row r="32" ht="15.75">
      <c r="A32" s="4"/>
    </row>
    <row r="33" spans="1:7" ht="15.75">
      <c r="A33" s="138" t="s">
        <v>21</v>
      </c>
      <c r="B33" s="124" t="s">
        <v>22</v>
      </c>
      <c r="C33" s="124"/>
      <c r="D33" s="124"/>
      <c r="E33" s="124"/>
      <c r="F33" s="124"/>
      <c r="G33" s="124"/>
    </row>
    <row r="34" spans="1:2" ht="15.75">
      <c r="A34" s="138"/>
      <c r="B34" s="17" t="s">
        <v>23</v>
      </c>
    </row>
    <row r="35" ht="15.75">
      <c r="A35" s="4"/>
    </row>
    <row r="36" ht="15.75">
      <c r="A36" s="4"/>
    </row>
    <row r="37" spans="1:6" ht="47.25">
      <c r="A37" s="21" t="s">
        <v>19</v>
      </c>
      <c r="B37" s="21" t="s">
        <v>24</v>
      </c>
      <c r="C37" s="21" t="s">
        <v>25</v>
      </c>
      <c r="D37" s="21" t="s">
        <v>26</v>
      </c>
      <c r="E37" s="21" t="s">
        <v>27</v>
      </c>
      <c r="F37" s="21" t="s">
        <v>28</v>
      </c>
    </row>
    <row r="38" spans="1:6" ht="15.75">
      <c r="A38" s="21">
        <v>1</v>
      </c>
      <c r="B38" s="21">
        <v>2</v>
      </c>
      <c r="C38" s="21">
        <v>3</v>
      </c>
      <c r="D38" s="21">
        <v>4</v>
      </c>
      <c r="E38" s="21">
        <v>5</v>
      </c>
      <c r="F38" s="21">
        <v>6</v>
      </c>
    </row>
    <row r="39" spans="1:6" ht="15.75">
      <c r="A39" s="21"/>
      <c r="B39" s="21"/>
      <c r="C39" s="21"/>
      <c r="D39" s="21"/>
      <c r="E39" s="21"/>
      <c r="F39" s="21"/>
    </row>
    <row r="40" spans="1:6" ht="15.75">
      <c r="A40" s="21"/>
      <c r="B40" s="21"/>
      <c r="C40" s="21"/>
      <c r="D40" s="21"/>
      <c r="E40" s="21"/>
      <c r="F40" s="21"/>
    </row>
    <row r="41" spans="1:6" ht="15.75">
      <c r="A41" s="139" t="s">
        <v>28</v>
      </c>
      <c r="B41" s="139"/>
      <c r="C41" s="21"/>
      <c r="D41" s="21"/>
      <c r="E41" s="21"/>
      <c r="F41" s="21"/>
    </row>
    <row r="42" ht="15.75">
      <c r="A42" s="4"/>
    </row>
    <row r="43" ht="15.75">
      <c r="A43" s="4"/>
    </row>
    <row r="44" spans="1:7" ht="15.75">
      <c r="A44" s="138" t="s">
        <v>29</v>
      </c>
      <c r="B44" s="124" t="s">
        <v>30</v>
      </c>
      <c r="C44" s="124"/>
      <c r="D44" s="124"/>
      <c r="E44" s="124"/>
      <c r="F44" s="124"/>
      <c r="G44" s="124"/>
    </row>
    <row r="45" spans="1:2" ht="15.75">
      <c r="A45" s="138"/>
      <c r="B45" s="17" t="s">
        <v>23</v>
      </c>
    </row>
    <row r="46" ht="15.75">
      <c r="A46" s="4"/>
    </row>
    <row r="47" ht="15.75">
      <c r="A47" s="4"/>
    </row>
    <row r="48" spans="2:5" ht="63">
      <c r="B48" s="21" t="s">
        <v>31</v>
      </c>
      <c r="C48" s="21" t="s">
        <v>25</v>
      </c>
      <c r="D48" s="21" t="s">
        <v>26</v>
      </c>
      <c r="E48" s="21" t="s">
        <v>28</v>
      </c>
    </row>
    <row r="49" spans="2:5" ht="15.75">
      <c r="B49" s="21">
        <v>1</v>
      </c>
      <c r="C49" s="21">
        <v>2</v>
      </c>
      <c r="D49" s="21">
        <v>3</v>
      </c>
      <c r="E49" s="21">
        <v>4</v>
      </c>
    </row>
    <row r="50" spans="2:5" ht="15.75">
      <c r="B50" s="11"/>
      <c r="C50" s="11"/>
      <c r="D50" s="11"/>
      <c r="E50" s="11"/>
    </row>
    <row r="51" spans="2:5" ht="15.75">
      <c r="B51" s="11"/>
      <c r="C51" s="11"/>
      <c r="D51" s="11"/>
      <c r="E51" s="11"/>
    </row>
    <row r="52" spans="2:5" ht="15.75">
      <c r="B52" s="11" t="s">
        <v>28</v>
      </c>
      <c r="C52" s="11"/>
      <c r="D52" s="11"/>
      <c r="E52" s="11"/>
    </row>
    <row r="53" ht="15.75">
      <c r="A53" s="4"/>
    </row>
    <row r="54" ht="15.75">
      <c r="A54" s="4"/>
    </row>
    <row r="55" spans="1:7" ht="15.75">
      <c r="A55" s="20" t="s">
        <v>32</v>
      </c>
      <c r="B55" s="124" t="s">
        <v>33</v>
      </c>
      <c r="C55" s="124"/>
      <c r="D55" s="124"/>
      <c r="E55" s="124"/>
      <c r="F55" s="124"/>
      <c r="G55" s="124"/>
    </row>
    <row r="56" ht="15.75">
      <c r="A56" s="4"/>
    </row>
    <row r="57" ht="15.75">
      <c r="A57" s="4"/>
    </row>
    <row r="58" spans="1:7" ht="46.5" customHeight="1">
      <c r="A58" s="21" t="s">
        <v>19</v>
      </c>
      <c r="B58" s="21" t="s">
        <v>34</v>
      </c>
      <c r="C58" s="21" t="s">
        <v>35</v>
      </c>
      <c r="D58" s="21" t="s">
        <v>36</v>
      </c>
      <c r="E58" s="21" t="s">
        <v>25</v>
      </c>
      <c r="F58" s="21" t="s">
        <v>26</v>
      </c>
      <c r="G58" s="21" t="s">
        <v>28</v>
      </c>
    </row>
    <row r="59" spans="1:7" ht="15.75">
      <c r="A59" s="21">
        <v>1</v>
      </c>
      <c r="B59" s="21">
        <v>2</v>
      </c>
      <c r="C59" s="21">
        <v>3</v>
      </c>
      <c r="D59" s="21">
        <v>4</v>
      </c>
      <c r="E59" s="21">
        <v>5</v>
      </c>
      <c r="F59" s="21">
        <v>6</v>
      </c>
      <c r="G59" s="21">
        <v>7</v>
      </c>
    </row>
    <row r="60" spans="1:7" ht="15.75">
      <c r="A60" s="21">
        <v>1</v>
      </c>
      <c r="B60" s="11" t="s">
        <v>37</v>
      </c>
      <c r="C60" s="21"/>
      <c r="D60" s="21"/>
      <c r="E60" s="21"/>
      <c r="F60" s="21"/>
      <c r="G60" s="21"/>
    </row>
    <row r="61" spans="1:7" ht="15.75">
      <c r="A61" s="21"/>
      <c r="B61" s="11"/>
      <c r="C61" s="21"/>
      <c r="D61" s="21"/>
      <c r="E61" s="21"/>
      <c r="F61" s="21"/>
      <c r="G61" s="21"/>
    </row>
    <row r="62" spans="1:7" ht="15.75">
      <c r="A62" s="21">
        <v>2</v>
      </c>
      <c r="B62" s="11" t="s">
        <v>38</v>
      </c>
      <c r="C62" s="21"/>
      <c r="D62" s="21"/>
      <c r="E62" s="21"/>
      <c r="F62" s="21"/>
      <c r="G62" s="21"/>
    </row>
    <row r="63" spans="1:7" ht="15.75">
      <c r="A63" s="11"/>
      <c r="B63" s="11"/>
      <c r="C63" s="21"/>
      <c r="D63" s="21"/>
      <c r="E63" s="21"/>
      <c r="F63" s="21"/>
      <c r="G63" s="21"/>
    </row>
    <row r="64" spans="1:7" ht="15.75">
      <c r="A64" s="21">
        <v>3</v>
      </c>
      <c r="B64" s="11" t="s">
        <v>39</v>
      </c>
      <c r="C64" s="21"/>
      <c r="D64" s="21"/>
      <c r="E64" s="21"/>
      <c r="F64" s="21"/>
      <c r="G64" s="21"/>
    </row>
    <row r="65" spans="1:7" ht="15.75">
      <c r="A65" s="21"/>
      <c r="B65" s="11"/>
      <c r="C65" s="21"/>
      <c r="D65" s="21"/>
      <c r="E65" s="21"/>
      <c r="F65" s="21"/>
      <c r="G65" s="21"/>
    </row>
    <row r="66" spans="1:7" ht="15.75">
      <c r="A66" s="21">
        <v>4</v>
      </c>
      <c r="B66" s="11" t="s">
        <v>40</v>
      </c>
      <c r="C66" s="21"/>
      <c r="D66" s="21"/>
      <c r="E66" s="21"/>
      <c r="F66" s="21"/>
      <c r="G66" s="21"/>
    </row>
    <row r="67" spans="1:7" ht="15.75">
      <c r="A67" s="11"/>
      <c r="B67" s="11"/>
      <c r="C67" s="21"/>
      <c r="D67" s="21"/>
      <c r="E67" s="21"/>
      <c r="F67" s="21"/>
      <c r="G67" s="21"/>
    </row>
    <row r="68" ht="15.75">
      <c r="A68" s="4"/>
    </row>
    <row r="69" ht="15.75">
      <c r="A69" s="4"/>
    </row>
    <row r="70" spans="1:4" ht="15.75">
      <c r="A70" s="123" t="s">
        <v>41</v>
      </c>
      <c r="B70" s="123"/>
      <c r="C70" s="123"/>
      <c r="D70" s="17"/>
    </row>
    <row r="71" spans="1:7" ht="15.75">
      <c r="A71" s="123" t="s">
        <v>42</v>
      </c>
      <c r="B71" s="123"/>
      <c r="C71" s="123"/>
      <c r="D71" s="13"/>
      <c r="E71" s="12"/>
      <c r="F71" s="169"/>
      <c r="G71" s="169"/>
    </row>
    <row r="72" spans="1:7" ht="15.75">
      <c r="A72" s="6"/>
      <c r="B72" s="20"/>
      <c r="D72" s="18" t="s">
        <v>43</v>
      </c>
      <c r="F72" s="162" t="s">
        <v>44</v>
      </c>
      <c r="G72" s="162"/>
    </row>
    <row r="73" spans="1:4" ht="15.75">
      <c r="A73" s="124" t="s">
        <v>45</v>
      </c>
      <c r="B73" s="124"/>
      <c r="C73" s="20"/>
      <c r="D73" s="20"/>
    </row>
    <row r="74" spans="1:7" ht="15.75" customHeight="1">
      <c r="A74" s="124" t="s">
        <v>46</v>
      </c>
      <c r="B74" s="124"/>
      <c r="C74" s="20"/>
      <c r="D74" s="13"/>
      <c r="E74" s="12"/>
      <c r="F74" s="169"/>
      <c r="G74" s="169"/>
    </row>
    <row r="75" spans="1:7" ht="15.75">
      <c r="A75" s="17"/>
      <c r="B75" s="20"/>
      <c r="C75" s="20"/>
      <c r="D75" s="18" t="s">
        <v>43</v>
      </c>
      <c r="F75" s="162" t="s">
        <v>44</v>
      </c>
      <c r="G75" s="162"/>
    </row>
  </sheetData>
  <sheetProtection/>
  <mergeCells count="41">
    <mergeCell ref="E2:G2"/>
    <mergeCell ref="E3:G3"/>
    <mergeCell ref="E4:G4"/>
    <mergeCell ref="E6:G6"/>
    <mergeCell ref="E7:G7"/>
    <mergeCell ref="E8:G8"/>
    <mergeCell ref="A11:G11"/>
    <mergeCell ref="A12:G12"/>
    <mergeCell ref="A15:A16"/>
    <mergeCell ref="C15:C16"/>
    <mergeCell ref="D15:G15"/>
    <mergeCell ref="D16:G16"/>
    <mergeCell ref="A17:A18"/>
    <mergeCell ref="C17:C18"/>
    <mergeCell ref="D17:G17"/>
    <mergeCell ref="D18:G18"/>
    <mergeCell ref="A19:A20"/>
    <mergeCell ref="D19:G19"/>
    <mergeCell ref="D20:G20"/>
    <mergeCell ref="B21:G21"/>
    <mergeCell ref="B22:G22"/>
    <mergeCell ref="B23:G23"/>
    <mergeCell ref="B24:D24"/>
    <mergeCell ref="B27:G27"/>
    <mergeCell ref="B28:G28"/>
    <mergeCell ref="B29:G29"/>
    <mergeCell ref="B30:G30"/>
    <mergeCell ref="A33:A34"/>
    <mergeCell ref="B33:G33"/>
    <mergeCell ref="A41:B41"/>
    <mergeCell ref="A44:A45"/>
    <mergeCell ref="B44:G44"/>
    <mergeCell ref="A74:B74"/>
    <mergeCell ref="F74:G74"/>
    <mergeCell ref="F75:G75"/>
    <mergeCell ref="B55:G55"/>
    <mergeCell ref="A70:C70"/>
    <mergeCell ref="A71:C71"/>
    <mergeCell ref="F71:G71"/>
    <mergeCell ref="F72:G72"/>
    <mergeCell ref="A73:B73"/>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M74"/>
  <sheetViews>
    <sheetView zoomScalePageLayoutView="0" workbookViewId="0" topLeftCell="A1">
      <selection activeCell="J17" sqref="J17"/>
    </sheetView>
  </sheetViews>
  <sheetFormatPr defaultColWidth="13.7109375" defaultRowHeight="15"/>
  <cols>
    <col min="1" max="1" width="5.8515625" style="0" customWidth="1"/>
  </cols>
  <sheetData>
    <row r="1" spans="1:13" ht="15.75">
      <c r="A1" s="149" t="s">
        <v>50</v>
      </c>
      <c r="B1" s="149"/>
      <c r="C1" s="149"/>
      <c r="D1" s="149"/>
      <c r="E1" s="149"/>
      <c r="F1" s="149"/>
      <c r="G1" s="149"/>
      <c r="H1" s="149"/>
      <c r="I1" s="149"/>
      <c r="J1" s="149"/>
      <c r="K1" s="149"/>
      <c r="L1" s="149"/>
      <c r="M1" s="149"/>
    </row>
    <row r="2" spans="1:13" ht="15.75">
      <c r="A2" s="149" t="s">
        <v>77</v>
      </c>
      <c r="B2" s="149"/>
      <c r="C2" s="149"/>
      <c r="D2" s="149"/>
      <c r="E2" s="149"/>
      <c r="F2" s="149"/>
      <c r="G2" s="149"/>
      <c r="H2" s="149"/>
      <c r="I2" s="149"/>
      <c r="J2" s="149"/>
      <c r="K2" s="149"/>
      <c r="L2" s="149"/>
      <c r="M2" s="149"/>
    </row>
    <row r="3" spans="1:13" ht="15.75">
      <c r="A3" s="138" t="s">
        <v>7</v>
      </c>
      <c r="B3" s="27">
        <v>200000</v>
      </c>
      <c r="C3" s="25"/>
      <c r="E3" s="173" t="s">
        <v>71</v>
      </c>
      <c r="F3" s="173"/>
      <c r="G3" s="173"/>
      <c r="H3" s="173"/>
      <c r="I3" s="173"/>
      <c r="J3" s="173"/>
      <c r="K3" s="173"/>
      <c r="L3" s="173"/>
      <c r="M3" s="173"/>
    </row>
    <row r="4" spans="1:13" ht="15" customHeight="1">
      <c r="A4" s="138"/>
      <c r="B4" s="24" t="s">
        <v>8</v>
      </c>
      <c r="C4" s="25"/>
      <c r="E4" s="164" t="s">
        <v>48</v>
      </c>
      <c r="F4" s="164"/>
      <c r="G4" s="164"/>
      <c r="H4" s="164"/>
      <c r="I4" s="164"/>
      <c r="J4" s="164"/>
      <c r="K4" s="164"/>
      <c r="L4" s="164"/>
      <c r="M4" s="164"/>
    </row>
    <row r="5" spans="1:13" ht="15.75">
      <c r="A5" s="138" t="s">
        <v>9</v>
      </c>
      <c r="B5" s="27">
        <v>210000</v>
      </c>
      <c r="C5" s="25"/>
      <c r="E5" s="173" t="s">
        <v>78</v>
      </c>
      <c r="F5" s="173"/>
      <c r="G5" s="173"/>
      <c r="H5" s="173"/>
      <c r="I5" s="173"/>
      <c r="J5" s="173"/>
      <c r="K5" s="173"/>
      <c r="L5" s="173"/>
      <c r="M5" s="173"/>
    </row>
    <row r="6" spans="1:13" ht="15" customHeight="1">
      <c r="A6" s="138"/>
      <c r="B6" s="24" t="s">
        <v>8</v>
      </c>
      <c r="C6" s="25"/>
      <c r="E6" s="165" t="s">
        <v>47</v>
      </c>
      <c r="F6" s="165"/>
      <c r="G6" s="165"/>
      <c r="H6" s="165"/>
      <c r="I6" s="165"/>
      <c r="J6" s="165"/>
      <c r="K6" s="165"/>
      <c r="L6" s="165"/>
      <c r="M6" s="165"/>
    </row>
    <row r="7" spans="1:13" ht="36" customHeight="1">
      <c r="A7" s="138" t="s">
        <v>10</v>
      </c>
      <c r="B7" s="27">
        <v>218820</v>
      </c>
      <c r="C7" s="27"/>
      <c r="E7" s="174" t="s">
        <v>75</v>
      </c>
      <c r="F7" s="174"/>
      <c r="G7" s="174"/>
      <c r="H7" s="174"/>
      <c r="I7" s="174"/>
      <c r="J7" s="174"/>
      <c r="K7" s="174"/>
      <c r="L7" s="174"/>
      <c r="M7" s="174"/>
    </row>
    <row r="8" spans="1:13" ht="15" customHeight="1">
      <c r="A8" s="138"/>
      <c r="B8" s="9" t="s">
        <v>8</v>
      </c>
      <c r="C8" s="9" t="s">
        <v>11</v>
      </c>
      <c r="E8" s="164" t="s">
        <v>49</v>
      </c>
      <c r="F8" s="164"/>
      <c r="G8" s="164"/>
      <c r="H8" s="164"/>
      <c r="I8" s="164"/>
      <c r="J8" s="164"/>
      <c r="K8" s="164"/>
      <c r="L8" s="164"/>
      <c r="M8" s="164"/>
    </row>
    <row r="9" spans="1:4" ht="15.75">
      <c r="A9" s="138" t="s">
        <v>12</v>
      </c>
      <c r="B9" s="123" t="s">
        <v>51</v>
      </c>
      <c r="C9" s="123"/>
      <c r="D9" s="123"/>
    </row>
    <row r="10" spans="1:4" ht="15.75">
      <c r="A10" s="138"/>
      <c r="B10" s="123" t="s">
        <v>23</v>
      </c>
      <c r="C10" s="123"/>
      <c r="D10" s="123"/>
    </row>
    <row r="11" ht="15.75">
      <c r="A11" s="4"/>
    </row>
    <row r="12" ht="15.75">
      <c r="A12" s="4"/>
    </row>
    <row r="14" spans="2:10" ht="15.75">
      <c r="B14" s="139" t="s">
        <v>52</v>
      </c>
      <c r="C14" s="139"/>
      <c r="D14" s="139"/>
      <c r="E14" s="139" t="s">
        <v>53</v>
      </c>
      <c r="F14" s="139"/>
      <c r="G14" s="139"/>
      <c r="H14" s="139" t="s">
        <v>54</v>
      </c>
      <c r="I14" s="139"/>
      <c r="J14" s="139"/>
    </row>
    <row r="15" spans="2:10" ht="31.5">
      <c r="B15" s="26" t="s">
        <v>55</v>
      </c>
      <c r="C15" s="26" t="s">
        <v>56</v>
      </c>
      <c r="D15" s="26" t="s">
        <v>57</v>
      </c>
      <c r="E15" s="26" t="s">
        <v>55</v>
      </c>
      <c r="F15" s="26" t="s">
        <v>56</v>
      </c>
      <c r="G15" s="26" t="s">
        <v>57</v>
      </c>
      <c r="H15" s="26" t="s">
        <v>55</v>
      </c>
      <c r="I15" s="26" t="s">
        <v>56</v>
      </c>
      <c r="J15" s="26" t="s">
        <v>57</v>
      </c>
    </row>
    <row r="16" spans="2:10" ht="15.75">
      <c r="B16" s="26">
        <v>1</v>
      </c>
      <c r="C16" s="26">
        <v>2</v>
      </c>
      <c r="D16" s="26">
        <v>3</v>
      </c>
      <c r="E16" s="26">
        <v>4</v>
      </c>
      <c r="F16" s="26">
        <v>5</v>
      </c>
      <c r="G16" s="26">
        <v>6</v>
      </c>
      <c r="H16" s="26">
        <v>7</v>
      </c>
      <c r="I16" s="26">
        <v>8</v>
      </c>
      <c r="J16" s="26">
        <v>9</v>
      </c>
    </row>
    <row r="17" spans="2:10" ht="15.75">
      <c r="B17" s="26">
        <v>1744202</v>
      </c>
      <c r="C17" s="26">
        <v>325659</v>
      </c>
      <c r="D17" s="26">
        <f>SUM(B17:C17)</f>
        <v>2069861</v>
      </c>
      <c r="E17" s="26">
        <v>1744202</v>
      </c>
      <c r="F17" s="26">
        <v>325659</v>
      </c>
      <c r="G17" s="26">
        <f>SUM(E17:F17)</f>
        <v>2069861</v>
      </c>
      <c r="H17" s="26">
        <v>0</v>
      </c>
      <c r="I17" s="26">
        <v>0</v>
      </c>
      <c r="J17" s="26">
        <v>0</v>
      </c>
    </row>
    <row r="18" spans="2:10" ht="15.75">
      <c r="B18" s="26"/>
      <c r="C18" s="26"/>
      <c r="D18" s="26"/>
      <c r="E18" s="26"/>
      <c r="F18" s="26"/>
      <c r="G18" s="26"/>
      <c r="H18" s="26"/>
      <c r="I18" s="26"/>
      <c r="J18" s="26"/>
    </row>
    <row r="19" spans="2:10" ht="15.75">
      <c r="B19" s="26"/>
      <c r="C19" s="26"/>
      <c r="D19" s="26"/>
      <c r="E19" s="26"/>
      <c r="F19" s="26"/>
      <c r="G19" s="26"/>
      <c r="H19" s="26"/>
      <c r="I19" s="26"/>
      <c r="J19" s="26"/>
    </row>
    <row r="20" spans="1:10" ht="15.75">
      <c r="A20" s="4"/>
      <c r="B20" s="26"/>
      <c r="C20" s="26"/>
      <c r="D20" s="26"/>
      <c r="E20" s="26"/>
      <c r="F20" s="26"/>
      <c r="G20" s="26"/>
      <c r="H20" s="26"/>
      <c r="I20" s="26"/>
      <c r="J20" s="26"/>
    </row>
    <row r="21" ht="15.75">
      <c r="A21" s="4"/>
    </row>
    <row r="22" spans="1:13" ht="15.75">
      <c r="A22" s="138" t="s">
        <v>13</v>
      </c>
      <c r="B22" s="124" t="s">
        <v>22</v>
      </c>
      <c r="C22" s="124"/>
      <c r="D22" s="124"/>
      <c r="E22" s="124"/>
      <c r="F22" s="124"/>
      <c r="G22" s="124"/>
      <c r="H22" s="124"/>
      <c r="I22" s="124"/>
      <c r="J22" s="124"/>
      <c r="K22" s="124"/>
      <c r="L22" s="124"/>
      <c r="M22" s="124"/>
    </row>
    <row r="23" spans="1:2" ht="15.75">
      <c r="A23" s="138"/>
      <c r="B23" s="25" t="s">
        <v>23</v>
      </c>
    </row>
    <row r="24" ht="15.75">
      <c r="A24" s="4"/>
    </row>
    <row r="25" spans="1:11" ht="79.5" customHeight="1">
      <c r="A25" s="139" t="s">
        <v>67</v>
      </c>
      <c r="B25" s="139" t="s">
        <v>66</v>
      </c>
      <c r="C25" s="139" t="s">
        <v>52</v>
      </c>
      <c r="D25" s="139"/>
      <c r="E25" s="139"/>
      <c r="F25" s="139" t="s">
        <v>53</v>
      </c>
      <c r="G25" s="139"/>
      <c r="H25" s="139"/>
      <c r="I25" s="139" t="s">
        <v>54</v>
      </c>
      <c r="J25" s="139"/>
      <c r="K25" s="139"/>
    </row>
    <row r="26" spans="1:11" ht="31.5">
      <c r="A26" s="139"/>
      <c r="B26" s="139"/>
      <c r="C26" s="26" t="s">
        <v>55</v>
      </c>
      <c r="D26" s="26" t="s">
        <v>56</v>
      </c>
      <c r="E26" s="26" t="s">
        <v>57</v>
      </c>
      <c r="F26" s="26" t="s">
        <v>55</v>
      </c>
      <c r="G26" s="26" t="s">
        <v>56</v>
      </c>
      <c r="H26" s="26" t="s">
        <v>57</v>
      </c>
      <c r="I26" s="26" t="s">
        <v>55</v>
      </c>
      <c r="J26" s="26" t="s">
        <v>56</v>
      </c>
      <c r="K26" s="26" t="s">
        <v>57</v>
      </c>
    </row>
    <row r="27" spans="1:11" ht="15.75">
      <c r="A27" s="26">
        <v>1</v>
      </c>
      <c r="B27" s="26">
        <v>2</v>
      </c>
      <c r="C27" s="26">
        <v>3</v>
      </c>
      <c r="D27" s="26">
        <v>4</v>
      </c>
      <c r="E27" s="26">
        <v>5</v>
      </c>
      <c r="F27" s="26">
        <v>6</v>
      </c>
      <c r="G27" s="26">
        <v>7</v>
      </c>
      <c r="H27" s="26">
        <v>8</v>
      </c>
      <c r="I27" s="26">
        <v>9</v>
      </c>
      <c r="J27" s="26">
        <v>10</v>
      </c>
      <c r="K27" s="26">
        <v>11</v>
      </c>
    </row>
    <row r="28" spans="1:11" ht="15.75">
      <c r="A28" s="26"/>
      <c r="B28" s="11"/>
      <c r="C28" s="26"/>
      <c r="D28" s="26"/>
      <c r="E28" s="26"/>
      <c r="F28" s="26"/>
      <c r="G28" s="26"/>
      <c r="H28" s="26"/>
      <c r="I28" s="26"/>
      <c r="J28" s="26"/>
      <c r="K28" s="26"/>
    </row>
    <row r="29" spans="1:11" ht="15.75">
      <c r="A29" s="26"/>
      <c r="B29" s="11"/>
      <c r="C29" s="26"/>
      <c r="D29" s="26"/>
      <c r="E29" s="26"/>
      <c r="F29" s="26"/>
      <c r="G29" s="26"/>
      <c r="H29" s="26"/>
      <c r="I29" s="26"/>
      <c r="J29" s="26"/>
      <c r="K29" s="26"/>
    </row>
    <row r="30" spans="1:11" ht="15.75">
      <c r="A30" s="26"/>
      <c r="B30" s="11"/>
      <c r="C30" s="26"/>
      <c r="D30" s="26"/>
      <c r="E30" s="26"/>
      <c r="F30" s="26"/>
      <c r="G30" s="26"/>
      <c r="H30" s="26"/>
      <c r="I30" s="26"/>
      <c r="J30" s="26"/>
      <c r="K30" s="26"/>
    </row>
    <row r="31" spans="1:11" ht="15.75">
      <c r="A31" s="26"/>
      <c r="B31" s="11" t="s">
        <v>28</v>
      </c>
      <c r="C31" s="26"/>
      <c r="D31" s="26"/>
      <c r="E31" s="26"/>
      <c r="F31" s="26"/>
      <c r="G31" s="26"/>
      <c r="H31" s="26"/>
      <c r="I31" s="26"/>
      <c r="J31" s="26"/>
      <c r="K31" s="26"/>
    </row>
    <row r="32" spans="1:11" ht="15.75">
      <c r="A32" s="139" t="s">
        <v>58</v>
      </c>
      <c r="B32" s="139"/>
      <c r="C32" s="139"/>
      <c r="D32" s="139"/>
      <c r="E32" s="139"/>
      <c r="F32" s="139"/>
      <c r="G32" s="139"/>
      <c r="H32" s="139"/>
      <c r="I32" s="139"/>
      <c r="J32" s="139"/>
      <c r="K32" s="139"/>
    </row>
    <row r="33" ht="15.75">
      <c r="A33" s="4"/>
    </row>
    <row r="34" ht="15.75">
      <c r="A34" s="4"/>
    </row>
    <row r="35" spans="1:13" ht="15.75">
      <c r="A35" s="138" t="s">
        <v>15</v>
      </c>
      <c r="B35" s="124" t="s">
        <v>59</v>
      </c>
      <c r="C35" s="124"/>
      <c r="D35" s="124"/>
      <c r="E35" s="124"/>
      <c r="F35" s="124"/>
      <c r="G35" s="124"/>
      <c r="H35" s="124"/>
      <c r="I35" s="124"/>
      <c r="J35" s="124"/>
      <c r="K35" s="124"/>
      <c r="L35" s="124"/>
      <c r="M35" s="124"/>
    </row>
    <row r="36" spans="1:2" ht="15.75">
      <c r="A36" s="138"/>
      <c r="B36" s="25" t="s">
        <v>23</v>
      </c>
    </row>
    <row r="37" ht="15.75">
      <c r="A37" s="4"/>
    </row>
    <row r="38" ht="15.75">
      <c r="A38" s="4"/>
    </row>
    <row r="39" spans="2:11" ht="15.75">
      <c r="B39" s="139" t="s">
        <v>31</v>
      </c>
      <c r="C39" s="139" t="s">
        <v>52</v>
      </c>
      <c r="D39" s="139"/>
      <c r="E39" s="139"/>
      <c r="F39" s="139" t="s">
        <v>53</v>
      </c>
      <c r="G39" s="139"/>
      <c r="H39" s="139"/>
      <c r="I39" s="139" t="s">
        <v>54</v>
      </c>
      <c r="J39" s="139"/>
      <c r="K39" s="139"/>
    </row>
    <row r="40" spans="2:11" ht="41.25" customHeight="1">
      <c r="B40" s="139"/>
      <c r="C40" s="26" t="s">
        <v>55</v>
      </c>
      <c r="D40" s="26" t="s">
        <v>56</v>
      </c>
      <c r="E40" s="26" t="s">
        <v>57</v>
      </c>
      <c r="F40" s="26" t="s">
        <v>55</v>
      </c>
      <c r="G40" s="26" t="s">
        <v>56</v>
      </c>
      <c r="H40" s="26" t="s">
        <v>57</v>
      </c>
      <c r="I40" s="26" t="s">
        <v>55</v>
      </c>
      <c r="J40" s="26" t="s">
        <v>56</v>
      </c>
      <c r="K40" s="26" t="s">
        <v>57</v>
      </c>
    </row>
    <row r="41" spans="2:11" ht="15.75">
      <c r="B41" s="26">
        <v>1</v>
      </c>
      <c r="C41" s="26">
        <v>2</v>
      </c>
      <c r="D41" s="26">
        <v>3</v>
      </c>
      <c r="E41" s="26">
        <v>4</v>
      </c>
      <c r="F41" s="26">
        <v>5</v>
      </c>
      <c r="G41" s="26">
        <v>6</v>
      </c>
      <c r="H41" s="26">
        <v>7</v>
      </c>
      <c r="I41" s="26">
        <v>8</v>
      </c>
      <c r="J41" s="26">
        <v>9</v>
      </c>
      <c r="K41" s="26">
        <v>10</v>
      </c>
    </row>
    <row r="42" spans="2:11" ht="15.75">
      <c r="B42" s="11"/>
      <c r="C42" s="26"/>
      <c r="D42" s="26"/>
      <c r="E42" s="26"/>
      <c r="F42" s="26"/>
      <c r="G42" s="26"/>
      <c r="H42" s="26"/>
      <c r="I42" s="26"/>
      <c r="J42" s="26"/>
      <c r="K42" s="26"/>
    </row>
    <row r="43" spans="2:11" ht="15.75">
      <c r="B43" s="11"/>
      <c r="C43" s="26"/>
      <c r="D43" s="26"/>
      <c r="E43" s="26"/>
      <c r="F43" s="26"/>
      <c r="G43" s="26"/>
      <c r="H43" s="26"/>
      <c r="I43" s="26"/>
      <c r="J43" s="26"/>
      <c r="K43" s="26"/>
    </row>
    <row r="44" spans="2:11" ht="15.75">
      <c r="B44" s="11" t="s">
        <v>28</v>
      </c>
      <c r="C44" s="26"/>
      <c r="D44" s="26"/>
      <c r="E44" s="26"/>
      <c r="F44" s="26"/>
      <c r="G44" s="26"/>
      <c r="H44" s="26"/>
      <c r="I44" s="26"/>
      <c r="J44" s="26"/>
      <c r="K44" s="26"/>
    </row>
    <row r="45" spans="2:11" ht="15.75">
      <c r="B45" s="139" t="s">
        <v>58</v>
      </c>
      <c r="C45" s="139"/>
      <c r="D45" s="139"/>
      <c r="E45" s="139"/>
      <c r="F45" s="139"/>
      <c r="G45" s="139"/>
      <c r="H45" s="139"/>
      <c r="I45" s="139"/>
      <c r="J45" s="139"/>
      <c r="K45" s="139"/>
    </row>
    <row r="46" ht="15.75">
      <c r="A46" s="4"/>
    </row>
    <row r="47" ht="15.75">
      <c r="A47" s="4"/>
    </row>
    <row r="48" spans="1:13" ht="15.75">
      <c r="A48" s="23" t="s">
        <v>17</v>
      </c>
      <c r="B48" s="124" t="s">
        <v>60</v>
      </c>
      <c r="C48" s="124"/>
      <c r="D48" s="124"/>
      <c r="E48" s="124"/>
      <c r="F48" s="124"/>
      <c r="G48" s="124"/>
      <c r="H48" s="124"/>
      <c r="I48" s="124"/>
      <c r="J48" s="124"/>
      <c r="K48" s="124"/>
      <c r="L48" s="124"/>
      <c r="M48" s="124"/>
    </row>
    <row r="49" ht="15.75">
      <c r="A49" s="4"/>
    </row>
    <row r="50" ht="15.75">
      <c r="A50" s="4"/>
    </row>
    <row r="51" spans="1:13" ht="31.5" customHeight="1">
      <c r="A51" s="139" t="s">
        <v>68</v>
      </c>
      <c r="B51" s="139" t="s">
        <v>61</v>
      </c>
      <c r="C51" s="139" t="s">
        <v>35</v>
      </c>
      <c r="D51" s="139" t="s">
        <v>36</v>
      </c>
      <c r="E51" s="139" t="s">
        <v>52</v>
      </c>
      <c r="F51" s="139"/>
      <c r="G51" s="139"/>
      <c r="H51" s="139" t="s">
        <v>62</v>
      </c>
      <c r="I51" s="139"/>
      <c r="J51" s="139"/>
      <c r="K51" s="139" t="s">
        <v>54</v>
      </c>
      <c r="L51" s="139"/>
      <c r="M51" s="139"/>
    </row>
    <row r="52" spans="1:13" ht="15.75" customHeight="1">
      <c r="A52" s="139"/>
      <c r="B52" s="139"/>
      <c r="C52" s="139"/>
      <c r="D52" s="139"/>
      <c r="E52" s="139"/>
      <c r="F52" s="139"/>
      <c r="G52" s="139"/>
      <c r="H52" s="139"/>
      <c r="I52" s="139"/>
      <c r="J52" s="139"/>
      <c r="K52" s="139"/>
      <c r="L52" s="139"/>
      <c r="M52" s="139"/>
    </row>
    <row r="53" spans="1:13" ht="31.5">
      <c r="A53" s="139"/>
      <c r="B53" s="139"/>
      <c r="C53" s="139"/>
      <c r="D53" s="139"/>
      <c r="E53" s="26" t="s">
        <v>55</v>
      </c>
      <c r="F53" s="26" t="s">
        <v>56</v>
      </c>
      <c r="G53" s="26" t="s">
        <v>57</v>
      </c>
      <c r="H53" s="26" t="s">
        <v>55</v>
      </c>
      <c r="I53" s="26" t="s">
        <v>56</v>
      </c>
      <c r="J53" s="26" t="s">
        <v>57</v>
      </c>
      <c r="K53" s="26" t="s">
        <v>55</v>
      </c>
      <c r="L53" s="26" t="s">
        <v>56</v>
      </c>
      <c r="M53" s="26" t="s">
        <v>57</v>
      </c>
    </row>
    <row r="54" spans="1:13" ht="15.75">
      <c r="A54" s="26">
        <v>1</v>
      </c>
      <c r="B54" s="26">
        <v>2</v>
      </c>
      <c r="C54" s="26">
        <v>3</v>
      </c>
      <c r="D54" s="26">
        <v>4</v>
      </c>
      <c r="E54" s="26">
        <v>5</v>
      </c>
      <c r="F54" s="26">
        <v>6</v>
      </c>
      <c r="G54" s="26">
        <v>7</v>
      </c>
      <c r="H54" s="26">
        <v>8</v>
      </c>
      <c r="I54" s="26">
        <v>9</v>
      </c>
      <c r="J54" s="26">
        <v>10</v>
      </c>
      <c r="K54" s="26">
        <v>11</v>
      </c>
      <c r="L54" s="26">
        <v>12</v>
      </c>
      <c r="M54" s="26">
        <v>13</v>
      </c>
    </row>
    <row r="55" spans="1:13" ht="15.75">
      <c r="A55" s="26">
        <v>1</v>
      </c>
      <c r="B55" s="11" t="s">
        <v>37</v>
      </c>
      <c r="C55" s="11"/>
      <c r="D55" s="11"/>
      <c r="E55" s="11"/>
      <c r="F55" s="11"/>
      <c r="G55" s="11"/>
      <c r="H55" s="11"/>
      <c r="I55" s="11"/>
      <c r="J55" s="11"/>
      <c r="K55" s="11"/>
      <c r="L55" s="11"/>
      <c r="M55" s="11"/>
    </row>
    <row r="56" spans="1:13" ht="15.75">
      <c r="A56" s="26"/>
      <c r="B56" s="14" t="s">
        <v>63</v>
      </c>
      <c r="C56" s="11"/>
      <c r="D56" s="11"/>
      <c r="E56" s="11"/>
      <c r="F56" s="11"/>
      <c r="G56" s="11"/>
      <c r="H56" s="11"/>
      <c r="I56" s="11"/>
      <c r="J56" s="11"/>
      <c r="K56" s="11"/>
      <c r="L56" s="11"/>
      <c r="M56" s="11"/>
    </row>
    <row r="57" spans="1:13" ht="15.75">
      <c r="A57" s="139" t="s">
        <v>64</v>
      </c>
      <c r="B57" s="139"/>
      <c r="C57" s="139"/>
      <c r="D57" s="139"/>
      <c r="E57" s="139"/>
      <c r="F57" s="139"/>
      <c r="G57" s="139"/>
      <c r="H57" s="139"/>
      <c r="I57" s="139"/>
      <c r="J57" s="139"/>
      <c r="K57" s="139"/>
      <c r="L57" s="139"/>
      <c r="M57" s="139"/>
    </row>
    <row r="58" spans="1:13" ht="15.75">
      <c r="A58" s="26">
        <v>2</v>
      </c>
      <c r="B58" s="11" t="s">
        <v>38</v>
      </c>
      <c r="C58" s="11"/>
      <c r="D58" s="11"/>
      <c r="E58" s="11"/>
      <c r="F58" s="11"/>
      <c r="G58" s="11"/>
      <c r="H58" s="11"/>
      <c r="I58" s="11"/>
      <c r="J58" s="11"/>
      <c r="K58" s="11"/>
      <c r="L58" s="11"/>
      <c r="M58" s="11"/>
    </row>
    <row r="59" spans="1:13" ht="15.75">
      <c r="A59" s="26"/>
      <c r="B59" s="14" t="s">
        <v>63</v>
      </c>
      <c r="C59" s="11"/>
      <c r="D59" s="11"/>
      <c r="E59" s="11"/>
      <c r="F59" s="11"/>
      <c r="G59" s="11"/>
      <c r="H59" s="11"/>
      <c r="I59" s="11"/>
      <c r="J59" s="11"/>
      <c r="K59" s="11"/>
      <c r="L59" s="11"/>
      <c r="M59" s="11"/>
    </row>
    <row r="60" spans="1:13" ht="15.75">
      <c r="A60" s="139" t="s">
        <v>64</v>
      </c>
      <c r="B60" s="139"/>
      <c r="C60" s="139"/>
      <c r="D60" s="139"/>
      <c r="E60" s="139"/>
      <c r="F60" s="139"/>
      <c r="G60" s="139"/>
      <c r="H60" s="139"/>
      <c r="I60" s="139"/>
      <c r="J60" s="139"/>
      <c r="K60" s="139"/>
      <c r="L60" s="139"/>
      <c r="M60" s="139"/>
    </row>
    <row r="61" spans="1:13" ht="15.75">
      <c r="A61" s="26">
        <v>3</v>
      </c>
      <c r="B61" s="11" t="s">
        <v>39</v>
      </c>
      <c r="C61" s="11"/>
      <c r="D61" s="11"/>
      <c r="E61" s="11"/>
      <c r="F61" s="11"/>
      <c r="G61" s="11"/>
      <c r="H61" s="11"/>
      <c r="I61" s="11"/>
      <c r="J61" s="11"/>
      <c r="K61" s="11"/>
      <c r="L61" s="11"/>
      <c r="M61" s="11"/>
    </row>
    <row r="62" spans="1:13" ht="15.75">
      <c r="A62" s="26"/>
      <c r="B62" s="14" t="s">
        <v>63</v>
      </c>
      <c r="C62" s="11"/>
      <c r="D62" s="11"/>
      <c r="E62" s="11"/>
      <c r="F62" s="11"/>
      <c r="G62" s="11"/>
      <c r="H62" s="11"/>
      <c r="I62" s="11"/>
      <c r="J62" s="11"/>
      <c r="K62" s="11"/>
      <c r="L62" s="11"/>
      <c r="M62" s="11"/>
    </row>
    <row r="63" spans="1:13" ht="15.75">
      <c r="A63" s="139" t="s">
        <v>64</v>
      </c>
      <c r="B63" s="139"/>
      <c r="C63" s="139"/>
      <c r="D63" s="139"/>
      <c r="E63" s="139"/>
      <c r="F63" s="139"/>
      <c r="G63" s="139"/>
      <c r="H63" s="139"/>
      <c r="I63" s="139"/>
      <c r="J63" s="139"/>
      <c r="K63" s="139"/>
      <c r="L63" s="139"/>
      <c r="M63" s="139"/>
    </row>
    <row r="64" spans="1:13" ht="15.75">
      <c r="A64" s="26">
        <v>4</v>
      </c>
      <c r="B64" s="11" t="s">
        <v>40</v>
      </c>
      <c r="C64" s="11"/>
      <c r="D64" s="11"/>
      <c r="E64" s="11"/>
      <c r="F64" s="11"/>
      <c r="G64" s="11"/>
      <c r="H64" s="11"/>
      <c r="I64" s="11"/>
      <c r="J64" s="11"/>
      <c r="K64" s="11"/>
      <c r="L64" s="11"/>
      <c r="M64" s="11"/>
    </row>
    <row r="65" spans="1:13" ht="15.75">
      <c r="A65" s="26"/>
      <c r="B65" s="14" t="s">
        <v>63</v>
      </c>
      <c r="C65" s="11"/>
      <c r="D65" s="11"/>
      <c r="E65" s="11"/>
      <c r="F65" s="11"/>
      <c r="G65" s="11"/>
      <c r="H65" s="11"/>
      <c r="I65" s="11"/>
      <c r="J65" s="11"/>
      <c r="K65" s="11"/>
      <c r="L65" s="11"/>
      <c r="M65" s="11"/>
    </row>
    <row r="66" spans="1:13" ht="15.75">
      <c r="A66" s="139" t="s">
        <v>64</v>
      </c>
      <c r="B66" s="139"/>
      <c r="C66" s="139"/>
      <c r="D66" s="139"/>
      <c r="E66" s="139"/>
      <c r="F66" s="139"/>
      <c r="G66" s="139"/>
      <c r="H66" s="139"/>
      <c r="I66" s="139"/>
      <c r="J66" s="139"/>
      <c r="K66" s="139"/>
      <c r="L66" s="139"/>
      <c r="M66" s="139"/>
    </row>
    <row r="67" spans="1:13" ht="15.75">
      <c r="A67" s="139" t="s">
        <v>65</v>
      </c>
      <c r="B67" s="139"/>
      <c r="C67" s="139"/>
      <c r="D67" s="139"/>
      <c r="E67" s="139"/>
      <c r="F67" s="139"/>
      <c r="G67" s="139"/>
      <c r="H67" s="139"/>
      <c r="I67" s="139"/>
      <c r="J67" s="139"/>
      <c r="K67" s="139"/>
      <c r="L67" s="139"/>
      <c r="M67" s="139"/>
    </row>
    <row r="68" ht="15.75">
      <c r="A68" s="4"/>
    </row>
    <row r="69" ht="15.75">
      <c r="A69" s="4"/>
    </row>
    <row r="70" spans="1:13" ht="15.75">
      <c r="A70" s="124" t="s">
        <v>69</v>
      </c>
      <c r="B70" s="124"/>
      <c r="C70" s="124"/>
      <c r="D70" s="124"/>
      <c r="E70" s="124"/>
      <c r="F70" s="124"/>
      <c r="G70" s="124"/>
      <c r="H70" s="28"/>
      <c r="J70" s="161"/>
      <c r="K70" s="161"/>
      <c r="L70" s="161"/>
      <c r="M70" s="161"/>
    </row>
    <row r="71" spans="1:13" ht="15.75">
      <c r="A71" s="25"/>
      <c r="B71" s="23"/>
      <c r="C71" s="23"/>
      <c r="D71" s="25"/>
      <c r="H71" s="15" t="s">
        <v>43</v>
      </c>
      <c r="J71" s="162" t="s">
        <v>44</v>
      </c>
      <c r="K71" s="162"/>
      <c r="L71" s="162"/>
      <c r="M71" s="162"/>
    </row>
    <row r="72" spans="1:4" ht="15" customHeight="1">
      <c r="A72" s="2"/>
      <c r="D72" s="25"/>
    </row>
    <row r="73" spans="1:13" ht="15.75">
      <c r="A73" s="124" t="s">
        <v>70</v>
      </c>
      <c r="B73" s="124"/>
      <c r="C73" s="124"/>
      <c r="D73" s="124"/>
      <c r="E73" s="124"/>
      <c r="F73" s="124"/>
      <c r="G73" s="124"/>
      <c r="H73" s="28"/>
      <c r="J73" s="161"/>
      <c r="K73" s="161"/>
      <c r="L73" s="161"/>
      <c r="M73" s="161"/>
    </row>
    <row r="74" spans="1:13" ht="15.75" customHeight="1">
      <c r="A74" s="25"/>
      <c r="B74" s="25"/>
      <c r="C74" s="25"/>
      <c r="D74" s="25"/>
      <c r="E74" s="25"/>
      <c r="F74" s="25"/>
      <c r="G74" s="25"/>
      <c r="H74" s="15" t="s">
        <v>43</v>
      </c>
      <c r="J74" s="162" t="s">
        <v>44</v>
      </c>
      <c r="K74" s="162"/>
      <c r="L74" s="162"/>
      <c r="M74" s="162"/>
    </row>
  </sheetData>
  <sheetProtection/>
  <mergeCells count="51">
    <mergeCell ref="J71:M71"/>
    <mergeCell ref="A73:G73"/>
    <mergeCell ref="J73:M73"/>
    <mergeCell ref="J74:M74"/>
    <mergeCell ref="A57:M57"/>
    <mergeCell ref="A60:M60"/>
    <mergeCell ref="A63:M63"/>
    <mergeCell ref="A66:M66"/>
    <mergeCell ref="A67:M67"/>
    <mergeCell ref="A70:G70"/>
    <mergeCell ref="J70:M70"/>
    <mergeCell ref="B45:K45"/>
    <mergeCell ref="B48:M48"/>
    <mergeCell ref="A51:A53"/>
    <mergeCell ref="B51:B53"/>
    <mergeCell ref="C51:C53"/>
    <mergeCell ref="D51:D53"/>
    <mergeCell ref="E51:G52"/>
    <mergeCell ref="H51:J52"/>
    <mergeCell ref="K51:M52"/>
    <mergeCell ref="A32:K32"/>
    <mergeCell ref="A35:A36"/>
    <mergeCell ref="B35:M35"/>
    <mergeCell ref="B39:B40"/>
    <mergeCell ref="C39:E39"/>
    <mergeCell ref="F39:H39"/>
    <mergeCell ref="I39:K39"/>
    <mergeCell ref="B14:D14"/>
    <mergeCell ref="E14:G14"/>
    <mergeCell ref="H14:J14"/>
    <mergeCell ref="A22:A23"/>
    <mergeCell ref="B22:M22"/>
    <mergeCell ref="A25:A26"/>
    <mergeCell ref="B25:B26"/>
    <mergeCell ref="C25:E25"/>
    <mergeCell ref="F25:H25"/>
    <mergeCell ref="I25:K25"/>
    <mergeCell ref="A7:A8"/>
    <mergeCell ref="E7:M7"/>
    <mergeCell ref="E8:M8"/>
    <mergeCell ref="A9:A10"/>
    <mergeCell ref="B9:D9"/>
    <mergeCell ref="B10:D10"/>
    <mergeCell ref="A1:M1"/>
    <mergeCell ref="A2:M2"/>
    <mergeCell ref="A3:A4"/>
    <mergeCell ref="E3:M3"/>
    <mergeCell ref="E4:M4"/>
    <mergeCell ref="A5:A6"/>
    <mergeCell ref="E5:M5"/>
    <mergeCell ref="E6:M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2019-12-26T15:06:35Z</cp:lastPrinted>
  <dcterms:created xsi:type="dcterms:W3CDTF">2018-12-28T08:43:53Z</dcterms:created>
  <dcterms:modified xsi:type="dcterms:W3CDTF">2019-12-28T09:52:01Z</dcterms:modified>
  <cp:category/>
  <cp:version/>
  <cp:contentType/>
  <cp:contentStatus/>
</cp:coreProperties>
</file>