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2090"/>
  </bookViews>
  <sheets>
    <sheet name="1113123" sheetId="1" r:id="rId1"/>
  </sheets>
  <definedNames>
    <definedName name="_xlnm.Print_Area" localSheetId="0">'1113123'!$A$1:$M$74</definedName>
  </definedNames>
  <calcPr calcId="145621"/>
</workbook>
</file>

<file path=xl/calcChain.xml><?xml version="1.0" encoding="utf-8"?>
<calcChain xmlns="http://schemas.openxmlformats.org/spreadsheetml/2006/main">
  <c r="H59" i="1" l="1"/>
  <c r="G59" i="1" l="1"/>
  <c r="G58" i="1"/>
  <c r="E59" i="1"/>
  <c r="E58" i="1"/>
  <c r="H31" i="1"/>
  <c r="E31" i="1"/>
  <c r="K59" i="1" l="1"/>
  <c r="H58" i="1"/>
  <c r="K58" i="1" s="1"/>
  <c r="L50" i="1"/>
  <c r="M50" i="1"/>
  <c r="K50" i="1"/>
  <c r="L42" i="1"/>
  <c r="M42" i="1"/>
  <c r="K42" i="1"/>
  <c r="L32" i="1"/>
  <c r="L33" i="1"/>
  <c r="L31" i="1"/>
  <c r="K32" i="1"/>
  <c r="K33" i="1"/>
  <c r="K31" i="1"/>
  <c r="M33" i="1" l="1"/>
  <c r="J58" i="1"/>
  <c r="M58" i="1" s="1"/>
  <c r="J59" i="1"/>
  <c r="M59" i="1" s="1"/>
  <c r="M31" i="1"/>
  <c r="M32" i="1"/>
  <c r="H34" i="1" l="1"/>
  <c r="J31" i="1"/>
  <c r="J33" i="1"/>
  <c r="J32" i="1"/>
  <c r="F34" i="1"/>
  <c r="G32" i="1"/>
  <c r="G33" i="1"/>
  <c r="G31" i="1"/>
  <c r="E34" i="1"/>
  <c r="J34" i="1" l="1"/>
  <c r="G34" i="1"/>
  <c r="L34" i="1"/>
  <c r="K34" i="1"/>
  <c r="M34" i="1" l="1"/>
</calcChain>
</file>

<file path=xl/sharedStrings.xml><?xml version="1.0" encoding="utf-8"?>
<sst xmlns="http://schemas.openxmlformats.org/spreadsheetml/2006/main" count="129" uniqueCount="82">
  <si>
    <t>ЗАТВЕРДЖЕНО
Наказ Міністерства фінансів України 26 серпня 2014 року № 836
(у редакції наказу Міністерства фінансів Українивід 29 грудня 2018 року № 1209)</t>
  </si>
  <si>
    <t>Звіт</t>
  </si>
  <si>
    <t>1.</t>
  </si>
  <si>
    <t>(код)</t>
  </si>
  <si>
    <t>(найменування головного розпорядника)</t>
  </si>
  <si>
    <t>2.</t>
  </si>
  <si>
    <t>(найменування відповідального виконавця)</t>
  </si>
  <si>
    <t>3.</t>
  </si>
  <si>
    <t>(КФКВК)</t>
  </si>
  <si>
    <t>(найменування бюджетної програми)</t>
  </si>
  <si>
    <t>4. Цілі державної політики, на досягнення яких спрямовано реалізацію бюджетної програми</t>
  </si>
  <si>
    <t>N
з/п</t>
  </si>
  <si>
    <t>Ціль державної політики</t>
  </si>
  <si>
    <t>5. Мета бюджетної програми</t>
  </si>
  <si>
    <t>6. Завдання бюджетної програми</t>
  </si>
  <si>
    <t>Завдання</t>
  </si>
  <si>
    <t>7. Видатки (надані кредити з бюджету) та напрями використання бюджетних коштів за бюджетною програмою</t>
  </si>
  <si>
    <t>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</si>
  <si>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</si>
  <si>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</si>
  <si>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</si>
  <si>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</si>
  <si>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</si>
  <si>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</si>
  <si>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</si>
  <si>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Усього</t>
  </si>
  <si>
    <t>8. Видатки (надані кредити з бюджету) на реалізацію місцевих/регіональних програм, які виконуються в межах бюджетної програми</t>
  </si>
  <si>
    <t>N з/п</t>
  </si>
  <si>
    <t>Найменування місцевої/ регіональної програми</t>
  </si>
  <si>
    <t>9. Результативні показники бюджетної програми та аналіз їх виконання</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</si>
  <si>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</si>
  <si>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</si>
  <si>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</si>
  <si>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</si>
  <si>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</si>
  <si>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продукту</t>
  </si>
  <si>
    <t>ефективності</t>
  </si>
  <si>
    <t>якості</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</si>
  <si>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</si>
  <si>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</si>
  <si>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(підпис)</t>
  </si>
  <si>
    <t>(ініціали/ініціал, прізвище)</t>
  </si>
  <si>
    <t>про виконання паспорта бюджетної програми місцевого бюджету станом на 01.01.2020 рік</t>
  </si>
  <si>
    <t xml:space="preserve">Управління у справах сім'ї, молоді та спорту Житомирської міської ради </t>
  </si>
  <si>
    <t>Фінансова підтримка громадських організацій</t>
  </si>
  <si>
    <t>Використання товарів і послуг</t>
  </si>
  <si>
    <t>Кредиторська заборгованість станом на 01.01.2019 р.</t>
  </si>
  <si>
    <t>Начальник управління у справах сім"ї, молоді та спорту Житомирської міської ради</t>
  </si>
  <si>
    <t>Головний бухгалтер  управління у справах сім"ї, молоді та спорту Житомирської міської ради</t>
  </si>
  <si>
    <t>О. І. Васильєва</t>
  </si>
  <si>
    <t>І. А. Ковальчук</t>
  </si>
  <si>
    <t>Програма підтримки сім’ї, дітей та молоді, забезпечення рівних прав та можливостей жінок і чоловіків на 2018-2020 роки</t>
  </si>
  <si>
    <t>1.1.</t>
  </si>
  <si>
    <t>грн.</t>
  </si>
  <si>
    <t>2.1.</t>
  </si>
  <si>
    <t>од.</t>
  </si>
  <si>
    <t>План роботи на  рік</t>
  </si>
  <si>
    <t>2.2.</t>
  </si>
  <si>
    <t>осіб</t>
  </si>
  <si>
    <t>Пояснення щодо причин розбіжностей між фактичними та затвердженими результативними показниками: розбіжностей немає</t>
  </si>
  <si>
    <t>3.1.</t>
  </si>
  <si>
    <t>розрахунок відношення видатків до кількості</t>
  </si>
  <si>
    <t>3.2.</t>
  </si>
  <si>
    <t>4.1.</t>
  </si>
  <si>
    <t>%</t>
  </si>
  <si>
    <t xml:space="preserve">Здійснення заходів та реалізація проектів на виконання Державної цільової соціальної програми «Молодь України»               </t>
  </si>
  <si>
    <t xml:space="preserve">Створення умов і гарантій самореалізації молодих громадян, розвиток і підтримка молодіжних громадських об'єднань, сприяння реалізації суспільно-корисних ініціатив молоді. </t>
  </si>
  <si>
    <t>Створення сприятливих умов для соціального становлення та розвитку молоді.</t>
  </si>
  <si>
    <t>Забезпечення реалізації державної молодіжної політики.</t>
  </si>
  <si>
    <t>Соціальне забезпечення</t>
  </si>
  <si>
    <t>Обсяги видатків на заходи державної політики з питань молоді</t>
  </si>
  <si>
    <t>Рішення сесії Житомирської міської ради від 18.12.2018 № 1297 "Про бюджет Житомирської міської об’єднаної територіальної громади (бюджет міста Житомира) на 2019 рік" зі змінами</t>
  </si>
  <si>
    <t>Кількість заходів (проектів) у сфері державної політики з питань молоді</t>
  </si>
  <si>
    <t>кількість молодих людей, залучених до освітньої молодіжної програми "Житомирська муніципальна школа місцевого самоврядування"</t>
  </si>
  <si>
    <t>Середні витрати на проведення одного регіонального заходу державної політики з питань молоді</t>
  </si>
  <si>
    <t>Середні витрати на забезпечення участі в регіональних заходах державної політики з питань молоді одного учасника</t>
  </si>
  <si>
    <t>динаміка кількості молоді, охопленої заходами порівняно з минулим роком</t>
  </si>
  <si>
    <t>Відсоток молодих людей, які пройшли стажування у структурних підрозділах органів місцевого самоврядування в загальній кількості молодих людей, залучених до освітньої молодіжної програми "Муніципальна школа місцевого самоврядування"</t>
  </si>
  <si>
    <t>4.2.</t>
  </si>
  <si>
    <t>Розрахунок (відношення кількості молоді за 2019 в порівнянні до 2018)</t>
  </si>
  <si>
    <t>Аналіз стану виконання результативних показників. Виконано на 100%.</t>
  </si>
  <si>
    <t>Заходи у сфері молодіжної політики у 2019 році були спрямовані на підвищення громадської активності молоді, національно-патріотичної свідомості,  розвитку  творчого потенціалу молоді шляхом  залучення до реалізації молодіжних проєктів, утвердження здорового способу життя шляхом проведення інформаційних кампаній та профілактичних заходів та інших. 
Продовжено співпрацю з 60 молодіжними та дитячими, а також благодійними громадськими організаціями, зокрема ЖОМГО «Паритет», «Обласна молодіжна творча спілка художників та мистецтвознавців», ГО «Авенір», ЖОГОЛІ «Молодь. Жінка. Сім'я»,   БФ «Надія є», ВПМО «Пласт», ГО «Житомирська асоціація науковців та бізнес-консультантів», ВБО «АСЕТ», ГО «Я-мама»,  МГО естрадних діячів «Арт-форум»,   ГО «Молодіжний інтеграційний центр», БМФ «Арт-терапія», ГО «Атошник», ГО «Асоціація музеїв космонавтики України»,  ГО «Студентський клуб», ГО «Пісенний Спас», ГО «Молодіжна фундація європейських ініціатив», ГО «Нова сила», ГО «Центр розвитку громади та суспільної комунікації», ГО «Інтелектуальний клуб Sabios», ГО «Творча студія Дрім Степ», ГО «Фундація регіональних ініціатив», ГОЖОО «Воскресіння».
За означений період спільно з громадськими організаціями реалізовано 87 проєктів щодо молодіжної та іншої тематики. Найбільш яскравими були наступні: «Про Житомир», «Репортер Про», «Мистецькі ворота», «Всеукраїнський кінофестиваль «ЖУК», «Протидія булінгу», «Світло спілкування», «Наукові пікніки», «Школа місцевого підприємництва», «Весняна школа успіху», «Європейські студії»,  «Школа місцевого самоврядування»»,   «Житомире! Я люблю тебе!», «Молодь – надія держави – 2019»,   «Студентська ліра»,   «Слід», «Крок до мрії», «Збережемо енергію – збережемо планету»   та інші.
У 2019 році за проектом «Муніципальна школа місцевого самоврядування» пройшли навчання та отримали сертифікати 246  осіб.
Кращим студентам вищих навчальних закладів міста вручено 18 стипендій міського голови на загальну суму 36 000 грн., підтримано десять грантів міського голови для обдарованої молоді з реалізації проєктів на загальну суму 165 000 грн., зокрема  «Друзі навколо»,   «Літня школа для інтелектуально-обдарованої молоді «Sabios»,   «Історична ігротека «МІЦЬ»   «Тренінги з основ тележурналістики «Повір у себе»,   «Що робити з гендерними стереотипами або що буде, якщо з ними нічого не робити?», «Клуб «Супермама» для всіх», «Конференція Європейського молодіжного парламенту «Інновації в демократії: виклики та можливості», «Школа щасливого батьківства».  
У 2020 році виділені кошти забезпечать потреби  з молодіжної політики.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</si>
</sst>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2"/>
      <color theme="1"/>
      <name val="Calibri"/>
      <family val="2"/>
      <charset val="204"/>
      <scheme val="minor"/>
    </font>
    <font>
      <sz val="8"/>
      <color theme="1"/>
      <name val="Times New Roman"/>
      <family val="1"/>
      <charset val="204"/>
    </font>
    <font>
      <b/>
      <sz val="12"/>
      <color rgb="FF000000"/>
      <name val="Times New Roman"/>
      <family val="1"/>
      <charset val="204"/>
    </font>
    <font>
      <sz val="12"/>
      <color rgb="FF000000"/>
      <name val="Times New Roman"/>
      <family val="1"/>
      <charset val="204"/>
    </font>
    <font>
      <sz val="8"/>
      <color rgb="FF000000"/>
      <name val="Times New Roman"/>
      <family val="1"/>
      <charset val="204"/>
    </font>
    <font>
      <sz val="8"/>
      <color theme="1"/>
      <name val="Calibri"/>
      <family val="2"/>
      <charset val="204"/>
      <scheme val="minor"/>
    </font>
    <font>
      <sz val="12"/>
      <color theme="1"/>
      <name val="Times New Roman"/>
      <family val="1"/>
      <charset val="204"/>
    </font>
    <font>
      <sz val="10"/>
      <color rgb="FF000000"/>
      <name val="Times New Roman"/>
      <family val="1"/>
      <charset val="204"/>
    </font>
    <font>
      <b/>
      <sz val="10"/>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4" fillId="0" borderId="1"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center" wrapText="1"/>
    </xf>
    <xf numFmtId="0" fontId="6" fillId="0" borderId="0" xfId="0" applyFont="1"/>
    <xf numFmtId="0" fontId="5" fillId="0" borderId="0" xfId="0" applyFont="1" applyAlignment="1">
      <alignment horizontal="center" vertical="center" wrapText="1"/>
    </xf>
    <xf numFmtId="0" fontId="4" fillId="0" borderId="0" xfId="0" applyFont="1"/>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horizontal="center" vertical="center" wrapText="1"/>
    </xf>
    <xf numFmtId="0" fontId="3" fillId="0" borderId="0" xfId="0" applyFont="1" applyAlignment="1">
      <alignment horizontal="left" vertical="center" wrapText="1"/>
    </xf>
    <xf numFmtId="2" fontId="4"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2"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2"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0" fontId="4" fillId="2" borderId="0" xfId="0" applyFont="1" applyFill="1" applyAlignment="1">
      <alignment vertical="center"/>
    </xf>
    <xf numFmtId="0" fontId="1" fillId="2" borderId="0" xfId="0" applyFont="1" applyFill="1"/>
    <xf numFmtId="0" fontId="5" fillId="2" borderId="0" xfId="0" applyFont="1" applyFill="1" applyAlignment="1">
      <alignment vertical="top"/>
    </xf>
    <xf numFmtId="0" fontId="2" fillId="0" borderId="3" xfId="0" applyFont="1" applyBorder="1" applyAlignment="1">
      <alignment horizontal="center" vertical="top"/>
    </xf>
    <xf numFmtId="0" fontId="5" fillId="0" borderId="0" xfId="0" applyFont="1" applyBorder="1" applyAlignment="1">
      <alignment horizontal="center" vertical="top" wrapText="1"/>
    </xf>
    <xf numFmtId="0" fontId="3" fillId="0" borderId="0" xfId="0" applyFont="1" applyAlignment="1">
      <alignment horizontal="left" vertical="center" wrapText="1"/>
    </xf>
    <xf numFmtId="0" fontId="1" fillId="0" borderId="1" xfId="0" applyFont="1" applyBorder="1" applyAlignment="1">
      <alignment horizontal="center"/>
    </xf>
    <xf numFmtId="0" fontId="7" fillId="0" borderId="1" xfId="0" applyFont="1" applyBorder="1" applyAlignment="1">
      <alignment horizontal="center"/>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1" fillId="2" borderId="1" xfId="0" applyFont="1" applyFill="1" applyBorder="1" applyAlignment="1">
      <alignment horizontal="center"/>
    </xf>
    <xf numFmtId="0" fontId="7" fillId="2" borderId="1" xfId="0" applyFont="1" applyFill="1" applyBorder="1" applyAlignment="1">
      <alignment horizontal="center"/>
    </xf>
    <xf numFmtId="0" fontId="10" fillId="2"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5" fillId="0" borderId="0" xfId="0" applyFont="1" applyAlignment="1">
      <alignment horizontal="center" vertical="top" wrapText="1"/>
    </xf>
    <xf numFmtId="0" fontId="4"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topLeftCell="A52" zoomScale="80" zoomScaleNormal="100" zoomScaleSheetLayoutView="80" workbookViewId="0">
      <selection activeCell="Y55" sqref="Y55"/>
    </sheetView>
  </sheetViews>
  <sheetFormatPr defaultRowHeight="15.75" x14ac:dyDescent="0.25"/>
  <cols>
    <col min="1" max="1" width="4.42578125" style="1" customWidth="1"/>
    <col min="2" max="2" width="23.42578125" style="1" customWidth="1"/>
    <col min="3" max="3" width="11.42578125" style="1" customWidth="1"/>
    <col min="4" max="4" width="24.85546875" style="1" customWidth="1"/>
    <col min="5" max="5" width="14.140625" style="1" customWidth="1"/>
    <col min="6" max="13" width="13" style="1" customWidth="1"/>
    <col min="14" max="16384" width="9.140625" style="1"/>
  </cols>
  <sheetData>
    <row r="1" spans="1:13" ht="15.75" customHeight="1" x14ac:dyDescent="0.25">
      <c r="J1" s="57" t="s">
        <v>0</v>
      </c>
      <c r="K1" s="57"/>
      <c r="L1" s="57"/>
      <c r="M1" s="57"/>
    </row>
    <row r="2" spans="1:13" x14ac:dyDescent="0.25">
      <c r="J2" s="57"/>
      <c r="K2" s="57"/>
      <c r="L2" s="57"/>
      <c r="M2" s="57"/>
    </row>
    <row r="3" spans="1:13" x14ac:dyDescent="0.25">
      <c r="J3" s="57"/>
      <c r="K3" s="57"/>
      <c r="L3" s="57"/>
      <c r="M3" s="57"/>
    </row>
    <row r="4" spans="1:13" x14ac:dyDescent="0.25">
      <c r="J4" s="57"/>
      <c r="K4" s="57"/>
      <c r="L4" s="57"/>
      <c r="M4" s="57"/>
    </row>
    <row r="5" spans="1:13" x14ac:dyDescent="0.25">
      <c r="A5" s="58" t="s">
        <v>1</v>
      </c>
      <c r="B5" s="58"/>
      <c r="C5" s="58"/>
      <c r="D5" s="58"/>
      <c r="E5" s="58"/>
      <c r="F5" s="58"/>
      <c r="G5" s="58"/>
      <c r="H5" s="58"/>
      <c r="I5" s="58"/>
      <c r="J5" s="58"/>
      <c r="K5" s="58"/>
      <c r="L5" s="58"/>
      <c r="M5" s="58"/>
    </row>
    <row r="6" spans="1:13" x14ac:dyDescent="0.25">
      <c r="A6" s="58" t="s">
        <v>42</v>
      </c>
      <c r="B6" s="58"/>
      <c r="C6" s="58"/>
      <c r="D6" s="58"/>
      <c r="E6" s="58"/>
      <c r="F6" s="58"/>
      <c r="G6" s="58"/>
      <c r="H6" s="58"/>
      <c r="I6" s="58"/>
      <c r="J6" s="58"/>
      <c r="K6" s="58"/>
      <c r="L6" s="58"/>
      <c r="M6" s="58"/>
    </row>
    <row r="7" spans="1:13" x14ac:dyDescent="0.25">
      <c r="A7" s="52" t="s">
        <v>2</v>
      </c>
      <c r="B7" s="2">
        <v>1100000</v>
      </c>
      <c r="C7" s="3"/>
      <c r="E7" s="53" t="s">
        <v>43</v>
      </c>
      <c r="F7" s="53"/>
      <c r="G7" s="53"/>
      <c r="H7" s="53"/>
      <c r="I7" s="53"/>
      <c r="J7" s="53"/>
      <c r="K7" s="53"/>
      <c r="L7" s="53"/>
      <c r="M7" s="53"/>
    </row>
    <row r="8" spans="1:13" ht="15" customHeight="1" x14ac:dyDescent="0.25">
      <c r="A8" s="52"/>
      <c r="B8" s="4" t="s">
        <v>3</v>
      </c>
      <c r="C8" s="5"/>
      <c r="D8" s="6"/>
      <c r="E8" s="55" t="s">
        <v>4</v>
      </c>
      <c r="F8" s="55"/>
      <c r="G8" s="55"/>
      <c r="H8" s="55"/>
      <c r="I8" s="55"/>
      <c r="J8" s="55"/>
      <c r="K8" s="55"/>
      <c r="L8" s="55"/>
      <c r="M8" s="55"/>
    </row>
    <row r="9" spans="1:13" x14ac:dyDescent="0.25">
      <c r="A9" s="52" t="s">
        <v>5</v>
      </c>
      <c r="B9" s="2">
        <v>1110000</v>
      </c>
      <c r="C9" s="3"/>
      <c r="E9" s="53" t="s">
        <v>43</v>
      </c>
      <c r="F9" s="53"/>
      <c r="G9" s="53"/>
      <c r="H9" s="53"/>
      <c r="I9" s="53"/>
      <c r="J9" s="53"/>
      <c r="K9" s="53"/>
      <c r="L9" s="53"/>
      <c r="M9" s="53"/>
    </row>
    <row r="10" spans="1:13" ht="15" customHeight="1" x14ac:dyDescent="0.25">
      <c r="A10" s="52"/>
      <c r="B10" s="4" t="s">
        <v>3</v>
      </c>
      <c r="C10" s="5"/>
      <c r="D10" s="6"/>
      <c r="E10" s="31" t="s">
        <v>6</v>
      </c>
      <c r="F10" s="31"/>
      <c r="G10" s="31"/>
      <c r="H10" s="31"/>
      <c r="I10" s="31"/>
      <c r="J10" s="31"/>
      <c r="K10" s="31"/>
      <c r="L10" s="31"/>
      <c r="M10" s="31"/>
    </row>
    <row r="11" spans="1:13" x14ac:dyDescent="0.25">
      <c r="A11" s="52" t="s">
        <v>7</v>
      </c>
      <c r="B11" s="2">
        <v>1113131</v>
      </c>
      <c r="C11" s="2">
        <v>1040</v>
      </c>
      <c r="E11" s="54" t="s">
        <v>65</v>
      </c>
      <c r="F11" s="54"/>
      <c r="G11" s="54"/>
      <c r="H11" s="54"/>
      <c r="I11" s="54"/>
      <c r="J11" s="54"/>
      <c r="K11" s="54"/>
      <c r="L11" s="54"/>
      <c r="M11" s="54"/>
    </row>
    <row r="12" spans="1:13" ht="15" customHeight="1" x14ac:dyDescent="0.25">
      <c r="A12" s="52"/>
      <c r="B12" s="4" t="s">
        <v>3</v>
      </c>
      <c r="C12" s="7" t="s">
        <v>8</v>
      </c>
      <c r="D12" s="6"/>
      <c r="E12" s="55" t="s">
        <v>9</v>
      </c>
      <c r="F12" s="55"/>
      <c r="G12" s="55"/>
      <c r="H12" s="55"/>
      <c r="I12" s="55"/>
      <c r="J12" s="55"/>
      <c r="K12" s="55"/>
      <c r="L12" s="55"/>
      <c r="M12" s="55"/>
    </row>
    <row r="13" spans="1:13" ht="19.5" customHeight="1" x14ac:dyDescent="0.25">
      <c r="A13" s="56" t="s">
        <v>10</v>
      </c>
      <c r="B13" s="56"/>
      <c r="C13" s="56"/>
      <c r="D13" s="56"/>
      <c r="E13" s="56"/>
      <c r="F13" s="56"/>
      <c r="G13" s="56"/>
      <c r="H13" s="56"/>
      <c r="I13" s="56"/>
      <c r="J13" s="56"/>
      <c r="K13" s="56"/>
      <c r="L13" s="56"/>
      <c r="M13" s="56"/>
    </row>
    <row r="14" spans="1:13" x14ac:dyDescent="0.25">
      <c r="A14" s="8"/>
    </row>
    <row r="15" spans="1:13" ht="31.5" x14ac:dyDescent="0.25">
      <c r="A15" s="9" t="s">
        <v>11</v>
      </c>
      <c r="B15" s="45" t="s">
        <v>12</v>
      </c>
      <c r="C15" s="45"/>
      <c r="D15" s="45"/>
      <c r="E15" s="45"/>
      <c r="F15" s="45"/>
      <c r="G15" s="45"/>
      <c r="H15" s="45"/>
      <c r="I15" s="45"/>
      <c r="J15" s="45"/>
      <c r="K15" s="45"/>
      <c r="L15" s="45"/>
      <c r="M15" s="45"/>
    </row>
    <row r="16" spans="1:13" ht="36.75" customHeight="1" x14ac:dyDescent="0.25">
      <c r="A16" s="9">
        <v>1</v>
      </c>
      <c r="B16" s="49" t="s">
        <v>66</v>
      </c>
      <c r="C16" s="50"/>
      <c r="D16" s="50"/>
      <c r="E16" s="50"/>
      <c r="F16" s="50"/>
      <c r="G16" s="50"/>
      <c r="H16" s="50"/>
      <c r="I16" s="50"/>
      <c r="J16" s="50"/>
      <c r="K16" s="50"/>
      <c r="L16" s="50"/>
      <c r="M16" s="51"/>
    </row>
    <row r="17" spans="1:26" x14ac:dyDescent="0.25">
      <c r="A17" s="8"/>
    </row>
    <row r="18" spans="1:26" x14ac:dyDescent="0.25">
      <c r="A18" s="10" t="s">
        <v>13</v>
      </c>
    </row>
    <row r="19" spans="1:26" ht="31.5" customHeight="1" x14ac:dyDescent="0.25">
      <c r="A19" s="46" t="s">
        <v>68</v>
      </c>
      <c r="B19" s="46"/>
      <c r="C19" s="46"/>
      <c r="D19" s="46"/>
      <c r="E19" s="46"/>
      <c r="F19" s="46"/>
      <c r="G19" s="46"/>
      <c r="H19" s="46"/>
      <c r="I19" s="46"/>
      <c r="J19" s="46"/>
      <c r="K19" s="46"/>
      <c r="L19" s="46"/>
      <c r="M19" s="46"/>
    </row>
    <row r="20" spans="1:26" x14ac:dyDescent="0.25">
      <c r="A20" s="10" t="s">
        <v>14</v>
      </c>
    </row>
    <row r="21" spans="1:26" x14ac:dyDescent="0.25">
      <c r="A21" s="8"/>
    </row>
    <row r="22" spans="1:26" ht="32.25" customHeight="1" x14ac:dyDescent="0.25">
      <c r="A22" s="9" t="s">
        <v>11</v>
      </c>
      <c r="B22" s="45" t="s">
        <v>15</v>
      </c>
      <c r="C22" s="45"/>
      <c r="D22" s="45"/>
      <c r="E22" s="45"/>
      <c r="F22" s="45"/>
      <c r="G22" s="45"/>
      <c r="H22" s="45"/>
      <c r="I22" s="45"/>
      <c r="J22" s="45"/>
      <c r="K22" s="45"/>
      <c r="L22" s="45"/>
      <c r="M22" s="45"/>
    </row>
    <row r="23" spans="1:26" ht="15.75" customHeight="1" x14ac:dyDescent="0.25">
      <c r="A23" s="9">
        <v>1</v>
      </c>
      <c r="B23" s="49" t="s">
        <v>67</v>
      </c>
      <c r="C23" s="50"/>
      <c r="D23" s="50"/>
      <c r="E23" s="50"/>
      <c r="F23" s="50"/>
      <c r="G23" s="50"/>
      <c r="H23" s="50"/>
      <c r="I23" s="50"/>
      <c r="J23" s="50"/>
      <c r="K23" s="50"/>
      <c r="L23" s="50"/>
      <c r="M23" s="51"/>
    </row>
    <row r="24" spans="1:26" ht="15.75" hidden="1" customHeight="1" x14ac:dyDescent="0.25">
      <c r="A24" s="9">
        <v>2</v>
      </c>
      <c r="B24" s="49" t="s">
        <v>44</v>
      </c>
      <c r="C24" s="50"/>
      <c r="D24" s="50"/>
      <c r="E24" s="50"/>
      <c r="F24" s="50"/>
      <c r="G24" s="50"/>
      <c r="H24" s="50"/>
      <c r="I24" s="50"/>
      <c r="J24" s="50"/>
      <c r="K24" s="50"/>
      <c r="L24" s="50"/>
      <c r="M24" s="51"/>
    </row>
    <row r="25" spans="1:26" x14ac:dyDescent="0.25">
      <c r="A25" s="8"/>
    </row>
    <row r="26" spans="1:26" x14ac:dyDescent="0.25">
      <c r="A26" s="10" t="s">
        <v>16</v>
      </c>
    </row>
    <row r="27" spans="1:26" ht="15.75" customHeight="1" x14ac:dyDescent="0.25">
      <c r="B27" s="3"/>
      <c r="L27" s="3"/>
    </row>
    <row r="28" spans="1:26" ht="30" customHeight="1" x14ac:dyDescent="0.25">
      <c r="A28" s="45" t="s">
        <v>11</v>
      </c>
      <c r="B28" s="45" t="s">
        <v>18</v>
      </c>
      <c r="C28" s="45"/>
      <c r="D28" s="45"/>
      <c r="E28" s="45" t="s">
        <v>19</v>
      </c>
      <c r="F28" s="45"/>
      <c r="G28" s="45"/>
      <c r="H28" s="45" t="s">
        <v>20</v>
      </c>
      <c r="I28" s="45"/>
      <c r="J28" s="45"/>
      <c r="K28" s="45" t="s">
        <v>21</v>
      </c>
      <c r="L28" s="45"/>
      <c r="M28" s="45"/>
      <c r="R28" s="47"/>
      <c r="S28" s="47"/>
      <c r="T28" s="47"/>
      <c r="U28" s="47"/>
      <c r="V28" s="47"/>
      <c r="W28" s="47"/>
      <c r="X28" s="47"/>
      <c r="Y28" s="47"/>
      <c r="Z28" s="47"/>
    </row>
    <row r="29" spans="1:26" ht="33" customHeight="1" x14ac:dyDescent="0.25">
      <c r="A29" s="45"/>
      <c r="B29" s="45"/>
      <c r="C29" s="45"/>
      <c r="D29" s="45"/>
      <c r="E29" s="9" t="s">
        <v>22</v>
      </c>
      <c r="F29" s="9" t="s">
        <v>23</v>
      </c>
      <c r="G29" s="9" t="s">
        <v>24</v>
      </c>
      <c r="H29" s="9" t="s">
        <v>22</v>
      </c>
      <c r="I29" s="9" t="s">
        <v>23</v>
      </c>
      <c r="J29" s="9" t="s">
        <v>24</v>
      </c>
      <c r="K29" s="9" t="s">
        <v>22</v>
      </c>
      <c r="L29" s="9" t="s">
        <v>23</v>
      </c>
      <c r="M29" s="9" t="s">
        <v>24</v>
      </c>
      <c r="R29" s="11"/>
      <c r="S29" s="11"/>
      <c r="T29" s="11"/>
      <c r="U29" s="11"/>
      <c r="V29" s="11"/>
      <c r="W29" s="11"/>
      <c r="X29" s="11"/>
      <c r="Y29" s="11"/>
      <c r="Z29" s="11"/>
    </row>
    <row r="30" spans="1:26" x14ac:dyDescent="0.25">
      <c r="A30" s="9">
        <v>1</v>
      </c>
      <c r="B30" s="45">
        <v>2</v>
      </c>
      <c r="C30" s="45"/>
      <c r="D30" s="45"/>
      <c r="E30" s="9">
        <v>3</v>
      </c>
      <c r="F30" s="9">
        <v>4</v>
      </c>
      <c r="G30" s="9">
        <v>5</v>
      </c>
      <c r="H30" s="9">
        <v>6</v>
      </c>
      <c r="I30" s="9">
        <v>7</v>
      </c>
      <c r="J30" s="9">
        <v>8</v>
      </c>
      <c r="K30" s="9">
        <v>9</v>
      </c>
      <c r="L30" s="9">
        <v>10</v>
      </c>
      <c r="M30" s="9">
        <v>11</v>
      </c>
      <c r="R30" s="11"/>
      <c r="S30" s="11"/>
      <c r="T30" s="11"/>
      <c r="U30" s="11"/>
      <c r="V30" s="11"/>
      <c r="W30" s="11"/>
      <c r="X30" s="11"/>
      <c r="Y30" s="11"/>
      <c r="Z30" s="11"/>
    </row>
    <row r="31" spans="1:26" x14ac:dyDescent="0.25">
      <c r="A31" s="9">
        <v>1</v>
      </c>
      <c r="B31" s="49" t="s">
        <v>45</v>
      </c>
      <c r="C31" s="50"/>
      <c r="D31" s="51"/>
      <c r="E31" s="23">
        <f>920719-110000-5470.85</f>
        <v>805248.15</v>
      </c>
      <c r="F31" s="9">
        <v>0</v>
      </c>
      <c r="G31" s="13">
        <f>E31+F31</f>
        <v>805248.15</v>
      </c>
      <c r="H31" s="23">
        <f>920719-110000-5470.85</f>
        <v>805248.15</v>
      </c>
      <c r="I31" s="9">
        <v>0</v>
      </c>
      <c r="J31" s="13">
        <f>H31+I31</f>
        <v>805248.15</v>
      </c>
      <c r="K31" s="13">
        <f>H31-E31</f>
        <v>0</v>
      </c>
      <c r="L31" s="9">
        <f>I31-F31</f>
        <v>0</v>
      </c>
      <c r="M31" s="13">
        <f>K31+L31</f>
        <v>0</v>
      </c>
      <c r="R31" s="11"/>
      <c r="S31" s="11"/>
      <c r="T31" s="11"/>
      <c r="U31" s="11"/>
      <c r="V31" s="11"/>
      <c r="W31" s="11"/>
      <c r="X31" s="11"/>
      <c r="Y31" s="11"/>
      <c r="Z31" s="11"/>
    </row>
    <row r="32" spans="1:26" ht="19.5" customHeight="1" x14ac:dyDescent="0.25">
      <c r="A32" s="9">
        <v>2</v>
      </c>
      <c r="B32" s="48" t="s">
        <v>69</v>
      </c>
      <c r="C32" s="48"/>
      <c r="D32" s="48"/>
      <c r="E32" s="23">
        <v>36000</v>
      </c>
      <c r="F32" s="9">
        <v>0</v>
      </c>
      <c r="G32" s="13">
        <f t="shared" ref="G32:G34" si="0">E32+F32</f>
        <v>36000</v>
      </c>
      <c r="H32" s="23">
        <v>36000</v>
      </c>
      <c r="I32" s="9">
        <v>0</v>
      </c>
      <c r="J32" s="13">
        <f t="shared" ref="J32:J33" si="1">H32+I32</f>
        <v>36000</v>
      </c>
      <c r="K32" s="13">
        <f t="shared" ref="K32:K34" si="2">H32-E32</f>
        <v>0</v>
      </c>
      <c r="L32" s="9">
        <f t="shared" ref="L32:L34" si="3">I32-F32</f>
        <v>0</v>
      </c>
      <c r="M32" s="13">
        <f t="shared" ref="M32:M34" si="4">K32+L32</f>
        <v>0</v>
      </c>
      <c r="R32" s="11"/>
      <c r="S32" s="11"/>
      <c r="T32" s="11"/>
      <c r="U32" s="11"/>
      <c r="V32" s="11"/>
      <c r="W32" s="11"/>
      <c r="X32" s="11"/>
      <c r="Y32" s="11"/>
      <c r="Z32" s="11"/>
    </row>
    <row r="33" spans="1:26" ht="15.75" customHeight="1" x14ac:dyDescent="0.25">
      <c r="A33" s="9">
        <v>3</v>
      </c>
      <c r="B33" s="49" t="s">
        <v>46</v>
      </c>
      <c r="C33" s="50"/>
      <c r="D33" s="51"/>
      <c r="E33" s="24">
        <v>77328.53</v>
      </c>
      <c r="F33" s="9">
        <v>0</v>
      </c>
      <c r="G33" s="13">
        <f t="shared" si="0"/>
        <v>77328.53</v>
      </c>
      <c r="H33" s="24">
        <v>77328.53</v>
      </c>
      <c r="I33" s="9">
        <v>0</v>
      </c>
      <c r="J33" s="13">
        <f t="shared" si="1"/>
        <v>77328.53</v>
      </c>
      <c r="K33" s="13">
        <f t="shared" si="2"/>
        <v>0</v>
      </c>
      <c r="L33" s="9">
        <f t="shared" si="3"/>
        <v>0</v>
      </c>
      <c r="M33" s="13">
        <f t="shared" si="4"/>
        <v>0</v>
      </c>
      <c r="R33" s="11"/>
      <c r="S33" s="11"/>
      <c r="T33" s="11"/>
      <c r="U33" s="11"/>
      <c r="V33" s="11"/>
      <c r="W33" s="11"/>
      <c r="X33" s="11"/>
      <c r="Y33" s="11"/>
      <c r="Z33" s="11"/>
    </row>
    <row r="34" spans="1:26" x14ac:dyDescent="0.25">
      <c r="A34" s="9"/>
      <c r="B34" s="45" t="s">
        <v>25</v>
      </c>
      <c r="C34" s="45"/>
      <c r="D34" s="45"/>
      <c r="E34" s="13">
        <f>E31+E32+E33</f>
        <v>918576.68</v>
      </c>
      <c r="F34" s="9">
        <f>F31+F32+F33</f>
        <v>0</v>
      </c>
      <c r="G34" s="13">
        <f t="shared" si="0"/>
        <v>918576.68</v>
      </c>
      <c r="H34" s="13">
        <f>H31+H32+H33</f>
        <v>918576.68</v>
      </c>
      <c r="I34" s="9">
        <v>0</v>
      </c>
      <c r="J34" s="13">
        <f>J31+J32+J33</f>
        <v>918576.68</v>
      </c>
      <c r="K34" s="13">
        <f t="shared" si="2"/>
        <v>0</v>
      </c>
      <c r="L34" s="9">
        <f t="shared" si="3"/>
        <v>0</v>
      </c>
      <c r="M34" s="13">
        <f t="shared" si="4"/>
        <v>0</v>
      </c>
      <c r="R34" s="11"/>
      <c r="S34" s="11"/>
      <c r="T34" s="11"/>
      <c r="U34" s="11"/>
      <c r="V34" s="11"/>
      <c r="W34" s="11"/>
      <c r="X34" s="11"/>
      <c r="Y34" s="11"/>
      <c r="Z34" s="11"/>
    </row>
    <row r="35" spans="1:26" ht="18" customHeight="1" x14ac:dyDescent="0.25">
      <c r="A35" s="35" t="s">
        <v>59</v>
      </c>
      <c r="B35" s="36"/>
      <c r="C35" s="36"/>
      <c r="D35" s="36"/>
      <c r="E35" s="36"/>
      <c r="F35" s="36"/>
      <c r="G35" s="36"/>
      <c r="H35" s="36"/>
      <c r="I35" s="36"/>
      <c r="J35" s="36"/>
      <c r="K35" s="36"/>
      <c r="L35" s="36"/>
      <c r="M35" s="37"/>
    </row>
    <row r="36" spans="1:26" x14ac:dyDescent="0.25">
      <c r="A36" s="8"/>
    </row>
    <row r="37" spans="1:26" ht="33" customHeight="1" x14ac:dyDescent="0.25">
      <c r="A37" s="46" t="s">
        <v>26</v>
      </c>
      <c r="B37" s="46"/>
      <c r="C37" s="46"/>
      <c r="D37" s="46"/>
      <c r="E37" s="46"/>
      <c r="F37" s="46"/>
      <c r="G37" s="46"/>
      <c r="H37" s="46"/>
      <c r="I37" s="46"/>
      <c r="J37" s="46"/>
      <c r="K37" s="46"/>
      <c r="L37" s="46"/>
      <c r="M37" s="46"/>
    </row>
    <row r="38" spans="1:26" x14ac:dyDescent="0.25">
      <c r="A38" s="8"/>
      <c r="M38" s="3" t="s">
        <v>17</v>
      </c>
    </row>
    <row r="39" spans="1:26" ht="31.5" customHeight="1" x14ac:dyDescent="0.25">
      <c r="A39" s="45" t="s">
        <v>27</v>
      </c>
      <c r="B39" s="45" t="s">
        <v>28</v>
      </c>
      <c r="C39" s="45"/>
      <c r="D39" s="45"/>
      <c r="E39" s="45" t="s">
        <v>19</v>
      </c>
      <c r="F39" s="45"/>
      <c r="G39" s="45"/>
      <c r="H39" s="45" t="s">
        <v>20</v>
      </c>
      <c r="I39" s="45"/>
      <c r="J39" s="45"/>
      <c r="K39" s="45" t="s">
        <v>21</v>
      </c>
      <c r="L39" s="45"/>
      <c r="M39" s="45"/>
    </row>
    <row r="40" spans="1:26" ht="33.75" customHeight="1" x14ac:dyDescent="0.25">
      <c r="A40" s="45"/>
      <c r="B40" s="45"/>
      <c r="C40" s="45"/>
      <c r="D40" s="45"/>
      <c r="E40" s="9" t="s">
        <v>22</v>
      </c>
      <c r="F40" s="9" t="s">
        <v>23</v>
      </c>
      <c r="G40" s="9" t="s">
        <v>24</v>
      </c>
      <c r="H40" s="9" t="s">
        <v>22</v>
      </c>
      <c r="I40" s="9" t="s">
        <v>23</v>
      </c>
      <c r="J40" s="9" t="s">
        <v>24</v>
      </c>
      <c r="K40" s="9" t="s">
        <v>22</v>
      </c>
      <c r="L40" s="9" t="s">
        <v>23</v>
      </c>
      <c r="M40" s="9" t="s">
        <v>24</v>
      </c>
    </row>
    <row r="41" spans="1:26" x14ac:dyDescent="0.25">
      <c r="A41" s="9">
        <v>1</v>
      </c>
      <c r="B41" s="45">
        <v>2</v>
      </c>
      <c r="C41" s="45"/>
      <c r="D41" s="45"/>
      <c r="E41" s="9">
        <v>3</v>
      </c>
      <c r="F41" s="9">
        <v>4</v>
      </c>
      <c r="G41" s="9">
        <v>5</v>
      </c>
      <c r="H41" s="9">
        <v>6</v>
      </c>
      <c r="I41" s="9">
        <v>7</v>
      </c>
      <c r="J41" s="9">
        <v>8</v>
      </c>
      <c r="K41" s="9">
        <v>9</v>
      </c>
      <c r="L41" s="9">
        <v>10</v>
      </c>
      <c r="M41" s="9">
        <v>11</v>
      </c>
    </row>
    <row r="42" spans="1:26" ht="75.75" customHeight="1" x14ac:dyDescent="0.25">
      <c r="A42" s="9">
        <v>1</v>
      </c>
      <c r="B42" s="45" t="s">
        <v>51</v>
      </c>
      <c r="C42" s="45"/>
      <c r="D42" s="45"/>
      <c r="E42" s="9">
        <v>918576.68</v>
      </c>
      <c r="F42" s="9">
        <v>0</v>
      </c>
      <c r="G42" s="22">
        <v>918576.68</v>
      </c>
      <c r="H42" s="22">
        <v>918576.68</v>
      </c>
      <c r="I42" s="9">
        <v>0</v>
      </c>
      <c r="J42" s="22">
        <v>918576.68</v>
      </c>
      <c r="K42" s="9">
        <f>H42-E42</f>
        <v>0</v>
      </c>
      <c r="L42" s="9">
        <f t="shared" ref="L42:M42" si="5">I42-F42</f>
        <v>0</v>
      </c>
      <c r="M42" s="9">
        <f t="shared" si="5"/>
        <v>0</v>
      </c>
    </row>
    <row r="43" spans="1:26" x14ac:dyDescent="0.25">
      <c r="A43" s="8"/>
    </row>
    <row r="44" spans="1:26" x14ac:dyDescent="0.25">
      <c r="A44" s="10" t="s">
        <v>29</v>
      </c>
    </row>
    <row r="45" spans="1:26" x14ac:dyDescent="0.25">
      <c r="A45" s="8"/>
    </row>
    <row r="46" spans="1:26" ht="53.25" customHeight="1" x14ac:dyDescent="0.25">
      <c r="A46" s="45" t="s">
        <v>27</v>
      </c>
      <c r="B46" s="45" t="s">
        <v>30</v>
      </c>
      <c r="C46" s="45" t="s">
        <v>31</v>
      </c>
      <c r="D46" s="45" t="s">
        <v>32</v>
      </c>
      <c r="E46" s="45" t="s">
        <v>19</v>
      </c>
      <c r="F46" s="45"/>
      <c r="G46" s="45"/>
      <c r="H46" s="45" t="s">
        <v>33</v>
      </c>
      <c r="I46" s="45"/>
      <c r="J46" s="45"/>
      <c r="K46" s="45" t="s">
        <v>21</v>
      </c>
      <c r="L46" s="45"/>
      <c r="M46" s="45"/>
    </row>
    <row r="47" spans="1:26" ht="30.75" customHeight="1" x14ac:dyDescent="0.25">
      <c r="A47" s="45"/>
      <c r="B47" s="45"/>
      <c r="C47" s="45"/>
      <c r="D47" s="45"/>
      <c r="E47" s="9" t="s">
        <v>22</v>
      </c>
      <c r="F47" s="9" t="s">
        <v>23</v>
      </c>
      <c r="G47" s="9" t="s">
        <v>24</v>
      </c>
      <c r="H47" s="9" t="s">
        <v>22</v>
      </c>
      <c r="I47" s="9" t="s">
        <v>23</v>
      </c>
      <c r="J47" s="9" t="s">
        <v>24</v>
      </c>
      <c r="K47" s="9" t="s">
        <v>22</v>
      </c>
      <c r="L47" s="9" t="s">
        <v>23</v>
      </c>
      <c r="M47" s="9" t="s">
        <v>24</v>
      </c>
    </row>
    <row r="48" spans="1:26" x14ac:dyDescent="0.25">
      <c r="A48" s="9">
        <v>1</v>
      </c>
      <c r="B48" s="9">
        <v>2</v>
      </c>
      <c r="C48" s="9">
        <v>3</v>
      </c>
      <c r="D48" s="9">
        <v>4</v>
      </c>
      <c r="E48" s="9">
        <v>5</v>
      </c>
      <c r="F48" s="9">
        <v>6</v>
      </c>
      <c r="G48" s="9">
        <v>7</v>
      </c>
      <c r="H48" s="9">
        <v>8</v>
      </c>
      <c r="I48" s="9">
        <v>9</v>
      </c>
      <c r="J48" s="9">
        <v>10</v>
      </c>
      <c r="K48" s="9">
        <v>11</v>
      </c>
      <c r="L48" s="9">
        <v>12</v>
      </c>
      <c r="M48" s="9">
        <v>13</v>
      </c>
    </row>
    <row r="49" spans="1:13" x14ac:dyDescent="0.25">
      <c r="A49" s="14">
        <v>1</v>
      </c>
      <c r="B49" s="14" t="s">
        <v>34</v>
      </c>
      <c r="C49" s="14"/>
      <c r="D49" s="15"/>
      <c r="E49" s="14"/>
      <c r="F49" s="14"/>
      <c r="G49" s="14"/>
      <c r="H49" s="14"/>
      <c r="I49" s="14"/>
      <c r="J49" s="14"/>
      <c r="K49" s="14"/>
      <c r="L49" s="14"/>
      <c r="M49" s="14"/>
    </row>
    <row r="50" spans="1:13" ht="105" customHeight="1" x14ac:dyDescent="0.25">
      <c r="A50" s="16" t="s">
        <v>52</v>
      </c>
      <c r="B50" s="17" t="s">
        <v>70</v>
      </c>
      <c r="C50" s="14" t="s">
        <v>53</v>
      </c>
      <c r="D50" s="14" t="s">
        <v>71</v>
      </c>
      <c r="E50" s="18">
        <v>841248.15</v>
      </c>
      <c r="F50" s="14"/>
      <c r="G50" s="18">
        <v>841248.15</v>
      </c>
      <c r="H50" s="18">
        <v>841248.15</v>
      </c>
      <c r="I50" s="14"/>
      <c r="J50" s="18">
        <v>841248.15</v>
      </c>
      <c r="K50" s="18">
        <f>H50-E50</f>
        <v>0</v>
      </c>
      <c r="L50" s="18">
        <f t="shared" ref="L50:M50" si="6">I50-F50</f>
        <v>0</v>
      </c>
      <c r="M50" s="18">
        <f t="shared" si="6"/>
        <v>0</v>
      </c>
    </row>
    <row r="51" spans="1:13" hidden="1" x14ac:dyDescent="0.25">
      <c r="A51" s="14"/>
      <c r="B51" s="14"/>
      <c r="C51" s="14"/>
      <c r="D51" s="14"/>
      <c r="E51" s="14"/>
      <c r="F51" s="14"/>
      <c r="G51" s="14"/>
      <c r="H51" s="14"/>
      <c r="I51" s="14"/>
      <c r="J51" s="14"/>
      <c r="K51" s="14"/>
      <c r="L51" s="14"/>
      <c r="M51" s="14"/>
    </row>
    <row r="52" spans="1:13" ht="15.75" customHeight="1" x14ac:dyDescent="0.25">
      <c r="A52" s="35" t="s">
        <v>59</v>
      </c>
      <c r="B52" s="36"/>
      <c r="C52" s="36"/>
      <c r="D52" s="36"/>
      <c r="E52" s="36"/>
      <c r="F52" s="36"/>
      <c r="G52" s="36"/>
      <c r="H52" s="36"/>
      <c r="I52" s="36"/>
      <c r="J52" s="36"/>
      <c r="K52" s="36"/>
      <c r="L52" s="36"/>
      <c r="M52" s="37"/>
    </row>
    <row r="53" spans="1:13" x14ac:dyDescent="0.25">
      <c r="A53" s="14">
        <v>2</v>
      </c>
      <c r="B53" s="14" t="s">
        <v>35</v>
      </c>
      <c r="C53" s="14"/>
      <c r="D53" s="14"/>
      <c r="E53" s="14"/>
      <c r="F53" s="14"/>
      <c r="G53" s="14"/>
      <c r="H53" s="14"/>
      <c r="I53" s="14"/>
      <c r="J53" s="14"/>
      <c r="K53" s="14"/>
      <c r="L53" s="14"/>
      <c r="M53" s="14"/>
    </row>
    <row r="54" spans="1:13" ht="38.25" x14ac:dyDescent="0.25">
      <c r="A54" s="16" t="s">
        <v>54</v>
      </c>
      <c r="B54" s="17" t="s">
        <v>72</v>
      </c>
      <c r="C54" s="14" t="s">
        <v>55</v>
      </c>
      <c r="D54" s="14" t="s">
        <v>56</v>
      </c>
      <c r="E54" s="25">
        <v>60</v>
      </c>
      <c r="F54" s="14"/>
      <c r="G54" s="25">
        <v>60</v>
      </c>
      <c r="H54" s="25">
        <v>60</v>
      </c>
      <c r="I54" s="14"/>
      <c r="J54" s="25">
        <v>60</v>
      </c>
      <c r="K54" s="14">
        <v>0</v>
      </c>
      <c r="L54" s="14"/>
      <c r="M54" s="14">
        <v>0</v>
      </c>
    </row>
    <row r="55" spans="1:13" ht="103.5" customHeight="1" x14ac:dyDescent="0.25">
      <c r="A55" s="16" t="s">
        <v>57</v>
      </c>
      <c r="B55" s="17" t="s">
        <v>73</v>
      </c>
      <c r="C55" s="14" t="s">
        <v>58</v>
      </c>
      <c r="D55" s="14" t="s">
        <v>56</v>
      </c>
      <c r="E55" s="25">
        <v>200</v>
      </c>
      <c r="F55" s="14"/>
      <c r="G55" s="25">
        <v>200</v>
      </c>
      <c r="H55" s="25">
        <v>200</v>
      </c>
      <c r="I55" s="14"/>
      <c r="J55" s="25">
        <v>200</v>
      </c>
      <c r="K55" s="14">
        <v>0</v>
      </c>
      <c r="L55" s="14"/>
      <c r="M55" s="14">
        <v>0</v>
      </c>
    </row>
    <row r="56" spans="1:13" ht="18" customHeight="1" x14ac:dyDescent="0.25">
      <c r="A56" s="35" t="s">
        <v>59</v>
      </c>
      <c r="B56" s="36"/>
      <c r="C56" s="36"/>
      <c r="D56" s="36"/>
      <c r="E56" s="36"/>
      <c r="F56" s="36"/>
      <c r="G56" s="36"/>
      <c r="H56" s="36"/>
      <c r="I56" s="36"/>
      <c r="J56" s="36"/>
      <c r="K56" s="36"/>
      <c r="L56" s="36"/>
      <c r="M56" s="37"/>
    </row>
    <row r="57" spans="1:13" x14ac:dyDescent="0.25">
      <c r="A57" s="14">
        <v>3</v>
      </c>
      <c r="B57" s="14" t="s">
        <v>36</v>
      </c>
      <c r="C57" s="14"/>
      <c r="D57" s="14"/>
      <c r="E57" s="14"/>
      <c r="F57" s="14"/>
      <c r="G57" s="14"/>
      <c r="H57" s="14"/>
      <c r="I57" s="14"/>
      <c r="J57" s="14"/>
      <c r="K57" s="14"/>
      <c r="L57" s="14"/>
      <c r="M57" s="14"/>
    </row>
    <row r="58" spans="1:13" ht="63.75" x14ac:dyDescent="0.25">
      <c r="A58" s="16" t="s">
        <v>60</v>
      </c>
      <c r="B58" s="17" t="s">
        <v>74</v>
      </c>
      <c r="C58" s="14" t="s">
        <v>53</v>
      </c>
      <c r="D58" s="14" t="s">
        <v>61</v>
      </c>
      <c r="E58" s="19">
        <f>E50/E54</f>
        <v>14020.8025</v>
      </c>
      <c r="F58" s="19"/>
      <c r="G58" s="19">
        <f>G50/G54</f>
        <v>14020.8025</v>
      </c>
      <c r="H58" s="18">
        <f>H50/H54</f>
        <v>14020.8025</v>
      </c>
      <c r="I58" s="14"/>
      <c r="J58" s="18">
        <f>H58</f>
        <v>14020.8025</v>
      </c>
      <c r="K58" s="18">
        <f>H58-E58</f>
        <v>0</v>
      </c>
      <c r="L58" s="18"/>
      <c r="M58" s="18">
        <f t="shared" ref="M58:M59" si="7">J58-G58</f>
        <v>0</v>
      </c>
    </row>
    <row r="59" spans="1:13" ht="66.75" customHeight="1" x14ac:dyDescent="0.25">
      <c r="A59" s="16" t="s">
        <v>62</v>
      </c>
      <c r="B59" s="17" t="s">
        <v>75</v>
      </c>
      <c r="C59" s="14" t="s">
        <v>53</v>
      </c>
      <c r="D59" s="14" t="s">
        <v>61</v>
      </c>
      <c r="E59" s="19">
        <f>E50/E55</f>
        <v>4206.2407499999999</v>
      </c>
      <c r="F59" s="19"/>
      <c r="G59" s="19">
        <f>G50/G55</f>
        <v>4206.2407499999999</v>
      </c>
      <c r="H59" s="18">
        <f>H50/H55</f>
        <v>4206.2407499999999</v>
      </c>
      <c r="I59" s="14"/>
      <c r="J59" s="18">
        <f>H59</f>
        <v>4206.2407499999999</v>
      </c>
      <c r="K59" s="18">
        <f>H59-E59</f>
        <v>0</v>
      </c>
      <c r="L59" s="14"/>
      <c r="M59" s="18">
        <f t="shared" si="7"/>
        <v>0</v>
      </c>
    </row>
    <row r="60" spans="1:13" ht="15.75" customHeight="1" x14ac:dyDescent="0.25">
      <c r="A60" s="35" t="s">
        <v>59</v>
      </c>
      <c r="B60" s="36"/>
      <c r="C60" s="36"/>
      <c r="D60" s="36"/>
      <c r="E60" s="36"/>
      <c r="F60" s="36"/>
      <c r="G60" s="36"/>
      <c r="H60" s="36"/>
      <c r="I60" s="36"/>
      <c r="J60" s="36"/>
      <c r="K60" s="36"/>
      <c r="L60" s="36"/>
      <c r="M60" s="37"/>
    </row>
    <row r="61" spans="1:13" x14ac:dyDescent="0.25">
      <c r="A61" s="14">
        <v>4</v>
      </c>
      <c r="B61" s="14" t="s">
        <v>37</v>
      </c>
      <c r="C61" s="14"/>
      <c r="D61" s="14"/>
      <c r="E61" s="14"/>
      <c r="F61" s="14"/>
      <c r="G61" s="14"/>
      <c r="H61" s="14"/>
      <c r="I61" s="14"/>
      <c r="J61" s="14"/>
      <c r="K61" s="14"/>
      <c r="L61" s="14"/>
      <c r="M61" s="14"/>
    </row>
    <row r="62" spans="1:13" ht="51" x14ac:dyDescent="0.25">
      <c r="A62" s="20" t="s">
        <v>63</v>
      </c>
      <c r="B62" s="17" t="s">
        <v>76</v>
      </c>
      <c r="C62" s="21" t="s">
        <v>64</v>
      </c>
      <c r="D62" s="14" t="s">
        <v>79</v>
      </c>
      <c r="E62" s="26">
        <v>110</v>
      </c>
      <c r="F62" s="14"/>
      <c r="G62" s="26">
        <v>110</v>
      </c>
      <c r="H62" s="26">
        <v>110</v>
      </c>
      <c r="I62" s="14"/>
      <c r="J62" s="26">
        <v>110</v>
      </c>
      <c r="K62" s="14">
        <v>0</v>
      </c>
      <c r="L62" s="14"/>
      <c r="M62" s="14">
        <v>0</v>
      </c>
    </row>
    <row r="63" spans="1:13" ht="133.5" customHeight="1" x14ac:dyDescent="0.25">
      <c r="A63" s="20" t="s">
        <v>78</v>
      </c>
      <c r="B63" s="17" t="s">
        <v>77</v>
      </c>
      <c r="C63" s="21" t="s">
        <v>64</v>
      </c>
      <c r="D63" s="14" t="s">
        <v>79</v>
      </c>
      <c r="E63" s="26">
        <v>140</v>
      </c>
      <c r="F63" s="14"/>
      <c r="G63" s="26">
        <v>140</v>
      </c>
      <c r="H63" s="26">
        <v>140</v>
      </c>
      <c r="I63" s="14"/>
      <c r="J63" s="26">
        <v>140</v>
      </c>
      <c r="K63" s="14">
        <v>0</v>
      </c>
      <c r="L63" s="14"/>
      <c r="M63" s="14">
        <v>0</v>
      </c>
    </row>
    <row r="64" spans="1:13" ht="15.75" customHeight="1" x14ac:dyDescent="0.25">
      <c r="A64" s="35" t="s">
        <v>59</v>
      </c>
      <c r="B64" s="36"/>
      <c r="C64" s="36"/>
      <c r="D64" s="36"/>
      <c r="E64" s="36"/>
      <c r="F64" s="36"/>
      <c r="G64" s="36"/>
      <c r="H64" s="36"/>
      <c r="I64" s="36"/>
      <c r="J64" s="36"/>
      <c r="K64" s="36"/>
      <c r="L64" s="36"/>
      <c r="M64" s="37"/>
    </row>
    <row r="65" spans="1:13" x14ac:dyDescent="0.25">
      <c r="A65" s="38" t="s">
        <v>80</v>
      </c>
      <c r="B65" s="39"/>
      <c r="C65" s="39"/>
      <c r="D65" s="39"/>
      <c r="E65" s="39"/>
      <c r="F65" s="39"/>
      <c r="G65" s="39"/>
      <c r="H65" s="39"/>
      <c r="I65" s="39"/>
      <c r="J65" s="39"/>
      <c r="K65" s="39"/>
      <c r="L65" s="39"/>
      <c r="M65" s="40"/>
    </row>
    <row r="66" spans="1:13" x14ac:dyDescent="0.25">
      <c r="A66" s="8"/>
    </row>
    <row r="67" spans="1:13" ht="19.5" customHeight="1" x14ac:dyDescent="0.25">
      <c r="A67" s="27" t="s">
        <v>38</v>
      </c>
      <c r="B67" s="27"/>
      <c r="C67" s="27"/>
      <c r="D67" s="27"/>
      <c r="E67" s="28"/>
      <c r="F67" s="28"/>
      <c r="G67" s="28"/>
      <c r="H67" s="28"/>
      <c r="I67" s="28"/>
      <c r="J67" s="28"/>
      <c r="K67" s="28"/>
      <c r="L67" s="28"/>
      <c r="M67" s="28"/>
    </row>
    <row r="68" spans="1:13" ht="278.25" customHeight="1" x14ac:dyDescent="0.25">
      <c r="A68" s="44" t="s">
        <v>81</v>
      </c>
      <c r="B68" s="44"/>
      <c r="C68" s="44"/>
      <c r="D68" s="44"/>
      <c r="E68" s="44"/>
      <c r="F68" s="44"/>
      <c r="G68" s="44"/>
      <c r="H68" s="44"/>
      <c r="I68" s="44"/>
      <c r="J68" s="44"/>
      <c r="K68" s="44"/>
      <c r="L68" s="44"/>
      <c r="M68" s="44"/>
    </row>
    <row r="69" spans="1:13" ht="19.5" customHeight="1" x14ac:dyDescent="0.25">
      <c r="A69" s="29" t="s">
        <v>39</v>
      </c>
      <c r="B69" s="29"/>
      <c r="C69" s="29"/>
      <c r="D69" s="29"/>
      <c r="E69" s="28"/>
      <c r="F69" s="28"/>
      <c r="G69" s="28"/>
      <c r="H69" s="28"/>
      <c r="I69" s="28"/>
      <c r="J69" s="28"/>
      <c r="K69" s="28"/>
      <c r="L69" s="28"/>
      <c r="M69" s="28"/>
    </row>
    <row r="70" spans="1:13" x14ac:dyDescent="0.25">
      <c r="A70" s="41" t="s">
        <v>47</v>
      </c>
      <c r="B70" s="41"/>
      <c r="C70" s="41"/>
      <c r="D70" s="41"/>
      <c r="E70" s="41"/>
      <c r="F70" s="28"/>
      <c r="G70" s="28"/>
      <c r="H70" s="28"/>
      <c r="I70" s="28"/>
      <c r="J70" s="28"/>
      <c r="K70" s="28"/>
      <c r="L70" s="28"/>
      <c r="M70" s="28"/>
    </row>
    <row r="71" spans="1:13" x14ac:dyDescent="0.25">
      <c r="A71" s="41"/>
      <c r="B71" s="41"/>
      <c r="C71" s="41"/>
      <c r="D71" s="41"/>
      <c r="E71" s="41"/>
      <c r="F71" s="28"/>
      <c r="G71" s="42"/>
      <c r="H71" s="42"/>
      <c r="I71" s="28"/>
      <c r="J71" s="43" t="s">
        <v>50</v>
      </c>
      <c r="K71" s="43"/>
      <c r="L71" s="43"/>
      <c r="M71" s="43"/>
    </row>
    <row r="72" spans="1:13" ht="15.75" customHeight="1" x14ac:dyDescent="0.25">
      <c r="A72" s="12"/>
      <c r="B72" s="12"/>
      <c r="C72" s="12"/>
      <c r="D72" s="12"/>
      <c r="E72" s="12"/>
      <c r="G72" s="30" t="s">
        <v>40</v>
      </c>
      <c r="H72" s="30"/>
      <c r="J72" s="31" t="s">
        <v>41</v>
      </c>
      <c r="K72" s="31"/>
      <c r="L72" s="31"/>
      <c r="M72" s="31"/>
    </row>
    <row r="73" spans="1:13" ht="31.5" customHeight="1" x14ac:dyDescent="0.25">
      <c r="A73" s="32" t="s">
        <v>48</v>
      </c>
      <c r="B73" s="32"/>
      <c r="C73" s="32"/>
      <c r="D73" s="32"/>
      <c r="E73" s="32"/>
      <c r="G73" s="33"/>
      <c r="H73" s="33"/>
      <c r="J73" s="34" t="s">
        <v>49</v>
      </c>
      <c r="K73" s="34"/>
      <c r="L73" s="34"/>
      <c r="M73" s="34"/>
    </row>
    <row r="74" spans="1:13" ht="15.75" customHeight="1" x14ac:dyDescent="0.25">
      <c r="A74" s="32"/>
      <c r="B74" s="32"/>
      <c r="C74" s="32"/>
      <c r="D74" s="32"/>
      <c r="E74" s="32"/>
      <c r="G74" s="30" t="s">
        <v>40</v>
      </c>
      <c r="H74" s="30"/>
      <c r="J74" s="31" t="s">
        <v>41</v>
      </c>
      <c r="K74" s="31"/>
      <c r="L74" s="31"/>
      <c r="M74" s="31"/>
    </row>
  </sheetData>
  <mergeCells count="64">
    <mergeCell ref="J1:M4"/>
    <mergeCell ref="A5:M5"/>
    <mergeCell ref="A6:M6"/>
    <mergeCell ref="A7:A8"/>
    <mergeCell ref="E7:M7"/>
    <mergeCell ref="E8:M8"/>
    <mergeCell ref="B23:M23"/>
    <mergeCell ref="A19:M19"/>
    <mergeCell ref="A9:A10"/>
    <mergeCell ref="E9:M9"/>
    <mergeCell ref="E10:M10"/>
    <mergeCell ref="A11:A12"/>
    <mergeCell ref="E11:M11"/>
    <mergeCell ref="E12:M12"/>
    <mergeCell ref="A13:M13"/>
    <mergeCell ref="B15:M15"/>
    <mergeCell ref="B16:M16"/>
    <mergeCell ref="B22:M22"/>
    <mergeCell ref="B34:D34"/>
    <mergeCell ref="B31:D31"/>
    <mergeCell ref="B33:D33"/>
    <mergeCell ref="B24:M24"/>
    <mergeCell ref="A28:A29"/>
    <mergeCell ref="B28:D29"/>
    <mergeCell ref="E28:G28"/>
    <mergeCell ref="H28:J28"/>
    <mergeCell ref="K28:M28"/>
    <mergeCell ref="R28:T28"/>
    <mergeCell ref="U28:W28"/>
    <mergeCell ref="X28:Z28"/>
    <mergeCell ref="B30:D30"/>
    <mergeCell ref="B32:D32"/>
    <mergeCell ref="A35:M35"/>
    <mergeCell ref="A37:M37"/>
    <mergeCell ref="A39:A40"/>
    <mergeCell ref="B39:D40"/>
    <mergeCell ref="E39:G39"/>
    <mergeCell ref="H39:J39"/>
    <mergeCell ref="K39:M39"/>
    <mergeCell ref="A60:M60"/>
    <mergeCell ref="B41:D41"/>
    <mergeCell ref="B42:D42"/>
    <mergeCell ref="A46:A47"/>
    <mergeCell ref="B46:B47"/>
    <mergeCell ref="C46:C47"/>
    <mergeCell ref="D46:D47"/>
    <mergeCell ref="E46:G46"/>
    <mergeCell ref="H46:J46"/>
    <mergeCell ref="K46:M46"/>
    <mergeCell ref="A52:M52"/>
    <mergeCell ref="A56:M56"/>
    <mergeCell ref="A64:M64"/>
    <mergeCell ref="A65:M65"/>
    <mergeCell ref="A70:E71"/>
    <mergeCell ref="G71:H71"/>
    <mergeCell ref="J71:M71"/>
    <mergeCell ref="A68:M68"/>
    <mergeCell ref="G72:H72"/>
    <mergeCell ref="J72:M72"/>
    <mergeCell ref="A73:E74"/>
    <mergeCell ref="G73:H73"/>
    <mergeCell ref="J73:M73"/>
    <mergeCell ref="G74:H74"/>
    <mergeCell ref="J74:M74"/>
  </mergeCells>
  <pageMargins left="0.15748031496062992" right="0.15748031496062992" top="0.35433070866141736" bottom="0.31496062992125984" header="0.31496062992125984" footer="0.31496062992125984"/>
  <pageSetup paperSize="9" scale="72" fitToHeight="0" orientation="landscape" verticalDpi="0" r:id="rId1"/>
  <rowBreaks count="3" manualBreakCount="3">
    <brk id="36" max="12" man="1"/>
    <brk id="56"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1113123</vt:lpstr>
      <vt:lpstr>'1113123'!Область_печати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2020-06-03T12:27:24Z</cp:lastPrinted>
  <dcterms:created xsi:type="dcterms:W3CDTF">2020-01-27T14:50:59Z</dcterms:created>
  <dcterms:modified xsi:type="dcterms:W3CDTF">2021-02-11T13:43:42Z</dcterms:modified>
</cp:coreProperties>
</file>