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440" windowHeight="12090"/>
  </bookViews>
  <sheets>
    <sheet name="1113123" sheetId="1" r:id="rId1"/>
  </sheets>
  <definedNames>
    <definedName name="_xlnm.Print_Area" localSheetId="0">'1113123'!$A$1:$M$125</definedName>
  </definedNames>
  <calcPr calcId="145621"/>
</workbook>
</file>

<file path=xl/calcChain.xml><?xml version="1.0" encoding="utf-8"?>
<calcChain xmlns="http://schemas.openxmlformats.org/spreadsheetml/2006/main">
  <c r="G90" i="1" l="1"/>
  <c r="E90" i="1"/>
  <c r="K61" i="1" l="1"/>
  <c r="M61" i="1"/>
  <c r="J72" i="1" l="1"/>
  <c r="G72" i="1"/>
  <c r="M76" i="1" l="1"/>
  <c r="K76" i="1"/>
  <c r="K75" i="1"/>
  <c r="M74" i="1"/>
  <c r="K74" i="1"/>
  <c r="K73" i="1"/>
  <c r="J73" i="1"/>
  <c r="M73" i="1" s="1"/>
  <c r="M72" i="1"/>
  <c r="K72" i="1"/>
  <c r="M78" i="1"/>
  <c r="K78" i="1"/>
  <c r="M77" i="1"/>
  <c r="K77" i="1"/>
  <c r="M75" i="1" l="1"/>
  <c r="I36" i="1" l="1"/>
  <c r="G33" i="1"/>
  <c r="L44" i="1"/>
  <c r="M44" i="1"/>
  <c r="K44" i="1"/>
  <c r="L33" i="1"/>
  <c r="K33" i="1"/>
  <c r="M33" i="1" l="1"/>
  <c r="H36" i="1" l="1"/>
  <c r="J33" i="1"/>
  <c r="F36" i="1"/>
  <c r="E36" i="1"/>
  <c r="J36" i="1" l="1"/>
  <c r="G36" i="1"/>
  <c r="L36" i="1"/>
  <c r="K36" i="1"/>
  <c r="M36" i="1" l="1"/>
</calcChain>
</file>

<file path=xl/sharedStrings.xml><?xml version="1.0" encoding="utf-8"?>
<sst xmlns="http://schemas.openxmlformats.org/spreadsheetml/2006/main" count="283" uniqueCount="150">
  <si>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</si>
  <si>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</si>
  <si>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</si>
  <si>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</si>
  <si>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</si>
  <si>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</si>
  <si>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(найменування відповідального виконавця)</t>
  </si>
  <si>
    <t>3.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</si>
  <si>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</si>
  <si>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</si>
  <si>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</si>
  <si>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</si>
  <si>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Ціль державної політики</t>
  </si>
  <si>
    <t>5. Мета бюджетної програми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</si>
  <si>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</si>
  <si>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</si>
  <si>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</si>
  <si>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</si>
  <si>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</si>
  <si>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</si>
  <si>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</si>
  <si>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</si>
  <si>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</si>
  <si>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</si>
  <si>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</si>
  <si>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Усього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</si>
  <si>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</si>
  <si>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N з/п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</si>
  <si>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</si>
  <si>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</si>
  <si>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</si>
  <si>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</si>
  <si>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</si>
  <si>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</si>
  <si>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затрат</t>
  </si>
  <si>
    <t>продукту</t>
  </si>
  <si>
    <t>якості</t>
  </si>
  <si>
    <t>(підпис)</t>
  </si>
  <si>
    <t>(ініціали/ініціал, прізвище)</t>
  </si>
  <si>
    <t xml:space="preserve">Управління у справах сім'ї, молоді та спорту Житомирської міської ради </t>
  </si>
  <si>
    <t>Начальник управління у справах сім"ї, молоді та спорту Житомирської міської ради</t>
  </si>
  <si>
    <t>Головний бухгалтер  управління у справах сім"ї, молоді та спорту Житомирської міської ради</t>
  </si>
  <si>
    <t>О. І. Васильєва</t>
  </si>
  <si>
    <t>І. А. Ковальчук</t>
  </si>
  <si>
    <t>1.1.</t>
  </si>
  <si>
    <t>грн.</t>
  </si>
  <si>
    <t>2.1.</t>
  </si>
  <si>
    <t>од.</t>
  </si>
  <si>
    <t>осіб</t>
  </si>
  <si>
    <t>Пояснення щодо причин розбіжностей між фактичними та затвердженими результативними показниками: розбіжностей немає</t>
  </si>
  <si>
    <t>3.1.</t>
  </si>
  <si>
    <t>розрахунок відношення видатків до кількості</t>
  </si>
  <si>
    <t>3.2.</t>
  </si>
  <si>
    <t>4.1.</t>
  </si>
  <si>
    <t>%</t>
  </si>
  <si>
    <t>Розрахунок</t>
  </si>
  <si>
    <t>Утримання клубів для підлітків за місцем проживання</t>
  </si>
  <si>
    <t>Міська цільова соціальна програма розвитку позашкільної освіти за місцем проживання на 2019-2021 роки</t>
  </si>
  <si>
    <t>Розвиток позашкільної освіти шляхом модернізації навчальної, матеріально-технічної бази позашкільної освіти за місцем проживання за рахунок коштів міського бюджету, забезпечення попиту на послуги закладів позашкільної освіти за місцем проживання з урахуванням гендерної складової, що стимулюватиме розвиток позашкільної освіти, створення додаткових можливостей для духовного, інтелектуального та фізичного розвитку осіб,які бажають здобути позашкільну освіту.</t>
  </si>
  <si>
    <t>Покращення якості послуг у сфері позашкільної освіти Житомирської міської об'єднаної територіальної громади за місцем проживання з урахуванням рівних можливостей їх одержання дівчатами і хлопцями відповідно до потреб дітей різного віку.</t>
  </si>
  <si>
    <t>Забезпечити залучення та надання належних умов виховання дітей в умовах позашкільного виховання</t>
  </si>
  <si>
    <t>Здійснення заходів з енергозбереження</t>
  </si>
  <si>
    <t>Кількість закладів</t>
  </si>
  <si>
    <t>Зведення планів по мережі</t>
  </si>
  <si>
    <t>1.2.</t>
  </si>
  <si>
    <t>1.3.</t>
  </si>
  <si>
    <t>за інтересами</t>
  </si>
  <si>
    <t>спортивних</t>
  </si>
  <si>
    <t>фізкультурно-оздоровчих</t>
  </si>
  <si>
    <t>План роботи на навчал. рік</t>
  </si>
  <si>
    <t>Кількість підліткових клубів</t>
  </si>
  <si>
    <t>Кількість гуртків, в т.ч.:</t>
  </si>
  <si>
    <t>1.4.</t>
  </si>
  <si>
    <t>Середньорічна кількість ставок</t>
  </si>
  <si>
    <t>шт.од.</t>
  </si>
  <si>
    <t>в т.ч. педагогічних працівників</t>
  </si>
  <si>
    <t>шт.ол.</t>
  </si>
  <si>
    <t>1.5.</t>
  </si>
  <si>
    <t>Видатків на оплату праці</t>
  </si>
  <si>
    <t xml:space="preserve"> </t>
  </si>
  <si>
    <t>Кількість осіб, залучених позашкільною освітою за місцем проживання, з них:</t>
  </si>
  <si>
    <t>дівчат</t>
  </si>
  <si>
    <t>хлопців</t>
  </si>
  <si>
    <t>Частка дівчат охоплених позашкільною освітою за місцем проживання</t>
  </si>
  <si>
    <t>Частка хлопців, охоплених позашкільною освітою за місцем проживання</t>
  </si>
  <si>
    <t>2.3</t>
  </si>
  <si>
    <t>2.2</t>
  </si>
  <si>
    <t>Кількість обладнання і предметів довгострокового користування</t>
  </si>
  <si>
    <t>Витрати на одну дитину, обсяг коштів виділених з міського бюджету на одну особу</t>
  </si>
  <si>
    <t>Середньорічна наповнюваність клубів</t>
  </si>
  <si>
    <t xml:space="preserve"> відношення кількості осіб до кількості клубів</t>
  </si>
  <si>
    <t>Середньомісячна наповнюваність гуртків</t>
  </si>
  <si>
    <t xml:space="preserve"> відношення кількості дітей до кількості гуртків</t>
  </si>
  <si>
    <t>3.3.</t>
  </si>
  <si>
    <t>3.4.</t>
  </si>
  <si>
    <t>Кількість гуртківців на одного пед.працівника</t>
  </si>
  <si>
    <t xml:space="preserve"> відношення кількості дітей до кількості пед.ставок</t>
  </si>
  <si>
    <t>3.5.</t>
  </si>
  <si>
    <t>Обдаровані діти, які відвідують клуби</t>
  </si>
  <si>
    <t>3.6.</t>
  </si>
  <si>
    <t>Діти соціально незахищених сімей, відвідують клуби</t>
  </si>
  <si>
    <t>3.7.</t>
  </si>
  <si>
    <t>Середні витрати на придбання обладнання і предметів довгострокового користування</t>
  </si>
  <si>
    <t>Питома вага дітей, які є переможцями конкурсів, фестивалів, змагань, тощо в загальній кількості вихованців клубів</t>
  </si>
  <si>
    <t>4.2.</t>
  </si>
  <si>
    <t>Міського рівня</t>
  </si>
  <si>
    <t>4.3.</t>
  </si>
  <si>
    <t>Обласного рівня</t>
  </si>
  <si>
    <t>Всеукраїнського рівня</t>
  </si>
  <si>
    <t>4.4.</t>
  </si>
  <si>
    <t>4.5.</t>
  </si>
  <si>
    <t>Питома вага дітей, охоплених позашкільною освітою за місцем проживання,  до загальної кількості дітей шкільного віку</t>
  </si>
  <si>
    <t>Розрахунок (відношення до загальної кількості дітей шкільного віку)</t>
  </si>
  <si>
    <t>4.6.</t>
  </si>
  <si>
    <t>Показник виконання програмних завдань</t>
  </si>
  <si>
    <t>* Зазначаються всі напрями використання бюджетних коштів, затверджені у паспорті бюджетної програми.</t>
  </si>
  <si>
    <t>ефективності</t>
  </si>
  <si>
    <t>Пояснення щодо причин розбіжностей між фактичними та затвердженими результативними показниками:  2 хлопчики перейшли в іншу спортивну групу</t>
  </si>
  <si>
    <t>про виконання паспорта бюджетної програми місцевого бюджету на 2019 рік</t>
  </si>
  <si>
    <t>Кошти були спрямованя на забезпечення сталою системною роботою 21 підліткового клубу за місцем проживання міського культурно-спортивного центру Житомирської міської радию. Забезпечено доступ до мережі Інтернет 7 підліткових клубів; забезпечено діяльність гуртків для дітей з інвалідністю на базі підліткового клубу "Пролісок"; придбано акустичну систему для танцювальних колективів "Енергія" та  "Ніка"; організовано та проведено приклубні табори, в яких було охоплено 222 дитини м. Житомира; забезпечено співпрацю з 14 громадськими організаціями, що огранізовують роботу 22 гуртків; організовано та проведено - Відкритий чемпіонат м.Житомира зі спортивного туризму (пішохідний) в закритих приміщеннях - 2; міські змагання "Тато, мама, я - спортивна сім"я, ; відкритий конкурс дитячої та юнацької творчості "Зоряні надії"; проведено фестиваль  "Дитяче бажання", звітний концерт МКСЦ до дня захисту дітей; міський конкурс патріотичної пісні "Пам"ять жива"; "Козацькому роду - нема переводу";  "Ми патріоти України" ; міський конкурс малюнків "Збережемо енергію, збережемо планету". Педагогічні працівники пройшли підвищення кваліфікації при вищих навчальних закладах та Житомирському обласному інституті післядипломної педагогічної освіти. Брали участь у семінарі- тренінгу "Гендерна Майстерня", семінарські заняття - "Значення рухової активності для зміцнення здоров"я в різних вікових категоріях - "Формування у дітей та підлітків екологічної культури, виховання відповідальності за збереження природи";  участь у Всеукраїнському форумі позашкільників  у рамках проекту професійного розвитку "Толока позашкільників". "Формування національно-культурної ідентичності особистості в сучасних умовах. "Роль танців у формування здорового способу життя та його вплив на організм людини". "Розвиток творчих компетентностей дітей в художній майстерні підліткового клубу";  Прийняли участь у 8 міських змаганнях; фестивалях-конкурсах - 5; обласних змаганнях - 7; всеукраїнських фестивалях - 12,  міжнародних  фестивалях-конкурсах -  6. Забезпечено безперебійну роботу Інтрнет-порталу gurtok.org.</t>
  </si>
  <si>
    <t xml:space="preserve">10. Узагальнений висновок про виконання бюджетної програми. </t>
  </si>
  <si>
    <t xml:space="preserve">Аналіз стану виконання результативних показників. Виконано майже на 100%.                                                                                                                                                                                                                       </t>
  </si>
  <si>
    <t>Пояснення щодо причин розбіжностей між фактичними та затвердженими результативними показниками: вакансія 0,5 ставки за рахунок декретного місця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</si>
  <si>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розбіжність між касовими та плановими видатками виникла за рахунок економії коштів на придбання товару</t>
  </si>
  <si>
    <t>Пояснення щодо причин розбіжностей між фактичними та затвердженими результативними показниками: збільшення витрат на одну дитину за рахунок зменшення кількості дітей; економія коштів на придбання товару</t>
  </si>
  <si>
    <t>1</t>
  </si>
  <si>
    <t>Обсяг видатків на оплату енергоносіїв всього, з них на оплату:</t>
  </si>
  <si>
    <t>Кошторис</t>
  </si>
  <si>
    <t>теплопостачання</t>
  </si>
  <si>
    <t>водопостачання</t>
  </si>
  <si>
    <t>електропостачання</t>
  </si>
  <si>
    <t>Загальна площа приміщень</t>
  </si>
  <si>
    <t>кв.м.</t>
  </si>
  <si>
    <t>Опалювальна площа приміщень</t>
  </si>
  <si>
    <t>Обсяг споживання енергоресурсів, натуральні одиниці, в тому числі</t>
  </si>
  <si>
    <t>Гкал</t>
  </si>
  <si>
    <t>куб.м</t>
  </si>
  <si>
    <t>кВт/год</t>
  </si>
  <si>
    <t>Середнє споживання енергоносіїв, в тому числі</t>
  </si>
  <si>
    <t>Гкал на 1 м.кв опал. площі</t>
  </si>
  <si>
    <t>Розрахунок (590:4919,39)</t>
  </si>
  <si>
    <t>куб.м на 1 м. кв заг. площі</t>
  </si>
  <si>
    <t>Розрахунок (1200:3890,23)</t>
  </si>
  <si>
    <t>кВт/год  на 1 м. кв заг. площі</t>
  </si>
  <si>
    <t>Розрахунок (56600:3890,23)</t>
  </si>
  <si>
    <t>Придбаняя енергозберігаючих ламп</t>
  </si>
  <si>
    <t>шт.</t>
  </si>
  <si>
    <t>Річна економія витрачання енергоресурсів в натуральному виразі</t>
  </si>
  <si>
    <t xml:space="preserve">Розрахунок </t>
  </si>
  <si>
    <t>Обсяг річної економії бюджетних коштів, отриманої від проведення заходів, що приводять до збереження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</si>
</sst>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0" fontId="4" fillId="2" borderId="0" xfId="0" applyFont="1" applyFill="1" applyBorder="1" applyAlignment="1">
      <alignment vertical="top" wrapText="1"/>
    </xf>
    <xf numFmtId="0" fontId="1" fillId="0" borderId="0" xfId="0" applyFont="1" applyBorder="1"/>
    <xf numFmtId="0" fontId="5" fillId="2" borderId="0" xfId="0" applyFont="1" applyFill="1" applyAlignment="1">
      <alignment vertical="top"/>
    </xf>
    <xf numFmtId="4" fontId="8" fillId="2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6"/>
  <sheetViews>
    <sheetView tabSelected="1" view="pageBreakPreview" topLeftCell="A63" zoomScale="60" workbookViewId="0">
      <selection activeCell="A116" sqref="A116:M116"/>
    </sheetView>
  </sheetViews>
  <sheetFormatPr defaultRowHeight="15.75" x14ac:dyDescent="0.25"/>
  <cols>
    <col min="1" max="1" width="5.140625" style="1" customWidth="1"/>
    <col min="2" max="2" width="20.28515625" style="1" customWidth="1"/>
    <col min="3" max="3" width="11.42578125" style="1" customWidth="1"/>
    <col min="4" max="4" width="23" style="1" customWidth="1"/>
    <col min="5" max="5" width="12.5703125" style="1" customWidth="1"/>
    <col min="6" max="7" width="13" style="1" customWidth="1"/>
    <col min="8" max="8" width="14.28515625" style="1" customWidth="1"/>
    <col min="9" max="9" width="12.140625" style="1" customWidth="1"/>
    <col min="10" max="10" width="13" style="1" customWidth="1"/>
    <col min="11" max="11" width="12.140625" style="1" customWidth="1"/>
    <col min="12" max="12" width="13" style="1" customWidth="1"/>
    <col min="13" max="13" width="12.5703125" style="1" customWidth="1"/>
    <col min="14" max="16384" width="9.140625" style="1"/>
  </cols>
  <sheetData>
    <row r="1" spans="1:13" ht="15.75" customHeight="1" x14ac:dyDescent="0.25">
      <c r="J1" s="42" t="s">
        <v>0</v>
      </c>
      <c r="K1" s="42"/>
      <c r="L1" s="42"/>
      <c r="M1" s="42"/>
    </row>
    <row r="2" spans="1:13" x14ac:dyDescent="0.25">
      <c r="J2" s="42"/>
      <c r="K2" s="42"/>
      <c r="L2" s="42"/>
      <c r="M2" s="42"/>
    </row>
    <row r="3" spans="1:13" x14ac:dyDescent="0.25">
      <c r="J3" s="42"/>
      <c r="K3" s="42"/>
      <c r="L3" s="42"/>
      <c r="M3" s="42"/>
    </row>
    <row r="4" spans="1:13" x14ac:dyDescent="0.25">
      <c r="J4" s="42"/>
      <c r="K4" s="42"/>
      <c r="L4" s="42"/>
      <c r="M4" s="42"/>
    </row>
    <row r="5" spans="1:13" x14ac:dyDescent="0.25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 x14ac:dyDescent="0.25">
      <c r="A6" s="43" t="s">
        <v>118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A7" s="44" t="s">
        <v>2</v>
      </c>
      <c r="B7" s="2">
        <v>1100000</v>
      </c>
      <c r="C7" s="3"/>
      <c r="E7" s="45" t="s">
        <v>39</v>
      </c>
      <c r="F7" s="45"/>
      <c r="G7" s="45"/>
      <c r="H7" s="45"/>
      <c r="I7" s="45"/>
      <c r="J7" s="45"/>
      <c r="K7" s="45"/>
      <c r="L7" s="45"/>
      <c r="M7" s="45"/>
    </row>
    <row r="8" spans="1:13" ht="15" customHeight="1" x14ac:dyDescent="0.25">
      <c r="A8" s="44"/>
      <c r="B8" s="4" t="s">
        <v>3</v>
      </c>
      <c r="C8" s="5"/>
      <c r="D8" s="6"/>
      <c r="E8" s="46" t="s">
        <v>4</v>
      </c>
      <c r="F8" s="46"/>
      <c r="G8" s="46"/>
      <c r="H8" s="46"/>
      <c r="I8" s="46"/>
      <c r="J8" s="46"/>
      <c r="K8" s="46"/>
      <c r="L8" s="46"/>
      <c r="M8" s="46"/>
    </row>
    <row r="9" spans="1:13" x14ac:dyDescent="0.25">
      <c r="A9" s="44" t="s">
        <v>5</v>
      </c>
      <c r="B9" s="2">
        <v>1110000</v>
      </c>
      <c r="C9" s="3"/>
      <c r="E9" s="45" t="s">
        <v>39</v>
      </c>
      <c r="F9" s="45"/>
      <c r="G9" s="45"/>
      <c r="H9" s="45"/>
      <c r="I9" s="45"/>
      <c r="J9" s="45"/>
      <c r="K9" s="45"/>
      <c r="L9" s="45"/>
      <c r="M9" s="45"/>
    </row>
    <row r="10" spans="1:13" ht="15" customHeight="1" x14ac:dyDescent="0.25">
      <c r="A10" s="44"/>
      <c r="B10" s="4" t="s">
        <v>3</v>
      </c>
      <c r="C10" s="5"/>
      <c r="D10" s="6"/>
      <c r="E10" s="51" t="s">
        <v>6</v>
      </c>
      <c r="F10" s="51"/>
      <c r="G10" s="51"/>
      <c r="H10" s="51"/>
      <c r="I10" s="51"/>
      <c r="J10" s="51"/>
      <c r="K10" s="51"/>
      <c r="L10" s="51"/>
      <c r="M10" s="51"/>
    </row>
    <row r="11" spans="1:13" x14ac:dyDescent="0.25">
      <c r="A11" s="44" t="s">
        <v>7</v>
      </c>
      <c r="B11" s="2">
        <v>1113132</v>
      </c>
      <c r="C11" s="2">
        <v>1040</v>
      </c>
      <c r="E11" s="45" t="s">
        <v>56</v>
      </c>
      <c r="F11" s="45"/>
      <c r="G11" s="45"/>
      <c r="H11" s="45"/>
      <c r="I11" s="45"/>
      <c r="J11" s="45"/>
      <c r="K11" s="45"/>
      <c r="L11" s="45"/>
      <c r="M11" s="45"/>
    </row>
    <row r="12" spans="1:13" ht="15" customHeight="1" x14ac:dyDescent="0.25">
      <c r="A12" s="44"/>
      <c r="B12" s="4" t="s">
        <v>3</v>
      </c>
      <c r="C12" s="7" t="s">
        <v>8</v>
      </c>
      <c r="D12" s="6"/>
      <c r="E12" s="46" t="s">
        <v>9</v>
      </c>
      <c r="F12" s="46"/>
      <c r="G12" s="46"/>
      <c r="H12" s="46"/>
      <c r="I12" s="46"/>
      <c r="J12" s="46"/>
      <c r="K12" s="46"/>
      <c r="L12" s="46"/>
      <c r="M12" s="46"/>
    </row>
    <row r="13" spans="1:13" ht="19.5" customHeight="1" x14ac:dyDescent="0.25">
      <c r="A13" s="52" t="s">
        <v>10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x14ac:dyDescent="0.25">
      <c r="A14" s="8"/>
    </row>
    <row r="15" spans="1:13" ht="30" x14ac:dyDescent="0.25">
      <c r="A15" s="25" t="s">
        <v>11</v>
      </c>
      <c r="B15" s="53" t="s">
        <v>12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ht="15.75" customHeight="1" x14ac:dyDescent="0.25">
      <c r="A16" s="53">
        <v>1</v>
      </c>
      <c r="B16" s="54" t="s">
        <v>58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26" ht="15.75" hidden="1" customHeight="1" x14ac:dyDescent="0.25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26" ht="33.75" customHeight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26" ht="32.25" customHeight="1" x14ac:dyDescent="0.25">
      <c r="A19" s="10" t="s">
        <v>13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26" ht="36" customHeight="1" x14ac:dyDescent="0.25">
      <c r="A20" s="50" t="s">
        <v>59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26" ht="20.25" customHeight="1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26" ht="15" customHeight="1" x14ac:dyDescent="0.25">
      <c r="A22" s="10" t="s">
        <v>14</v>
      </c>
    </row>
    <row r="23" spans="1:26" ht="0.75" hidden="1" customHeight="1" x14ac:dyDescent="0.25">
      <c r="A23" s="8"/>
    </row>
    <row r="24" spans="1:26" ht="28.5" customHeight="1" x14ac:dyDescent="0.25">
      <c r="A24" s="25" t="s">
        <v>11</v>
      </c>
      <c r="B24" s="53" t="s">
        <v>15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26" ht="15.75" customHeight="1" x14ac:dyDescent="0.25">
      <c r="A25" s="9">
        <v>1</v>
      </c>
      <c r="B25" s="47" t="s">
        <v>60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26" ht="15.75" customHeight="1" x14ac:dyDescent="0.25">
      <c r="A26" s="9">
        <v>2</v>
      </c>
      <c r="B26" s="47" t="s">
        <v>61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</row>
    <row r="27" spans="1:26" x14ac:dyDescent="0.25">
      <c r="A27" s="8"/>
    </row>
    <row r="28" spans="1:26" x14ac:dyDescent="0.25">
      <c r="A28" s="10" t="s">
        <v>16</v>
      </c>
    </row>
    <row r="29" spans="1:26" ht="15.75" customHeight="1" x14ac:dyDescent="0.25">
      <c r="B29" s="3"/>
      <c r="L29" s="3"/>
      <c r="M29" s="31" t="s">
        <v>17</v>
      </c>
    </row>
    <row r="30" spans="1:26" ht="30" customHeight="1" x14ac:dyDescent="0.25">
      <c r="A30" s="53" t="s">
        <v>11</v>
      </c>
      <c r="B30" s="53" t="s">
        <v>18</v>
      </c>
      <c r="C30" s="53"/>
      <c r="D30" s="53"/>
      <c r="E30" s="53" t="s">
        <v>19</v>
      </c>
      <c r="F30" s="53"/>
      <c r="G30" s="53"/>
      <c r="H30" s="53" t="s">
        <v>20</v>
      </c>
      <c r="I30" s="53"/>
      <c r="J30" s="53"/>
      <c r="K30" s="53" t="s">
        <v>21</v>
      </c>
      <c r="L30" s="53"/>
      <c r="M30" s="53"/>
      <c r="R30" s="59"/>
      <c r="S30" s="59"/>
      <c r="T30" s="59"/>
      <c r="U30" s="59"/>
      <c r="V30" s="59"/>
      <c r="W30" s="59"/>
      <c r="X30" s="59"/>
      <c r="Y30" s="59"/>
      <c r="Z30" s="59"/>
    </row>
    <row r="31" spans="1:26" ht="33" customHeight="1" x14ac:dyDescent="0.25">
      <c r="A31" s="53"/>
      <c r="B31" s="53"/>
      <c r="C31" s="53"/>
      <c r="D31" s="53"/>
      <c r="E31" s="9" t="s">
        <v>22</v>
      </c>
      <c r="F31" s="9" t="s">
        <v>23</v>
      </c>
      <c r="G31" s="9" t="s">
        <v>24</v>
      </c>
      <c r="H31" s="9" t="s">
        <v>22</v>
      </c>
      <c r="I31" s="9" t="s">
        <v>23</v>
      </c>
      <c r="J31" s="9" t="s">
        <v>24</v>
      </c>
      <c r="K31" s="9" t="s">
        <v>22</v>
      </c>
      <c r="L31" s="9" t="s">
        <v>23</v>
      </c>
      <c r="M31" s="9" t="s">
        <v>24</v>
      </c>
      <c r="R31" s="11"/>
      <c r="S31" s="11"/>
      <c r="T31" s="11"/>
      <c r="U31" s="11"/>
      <c r="V31" s="11"/>
      <c r="W31" s="11"/>
      <c r="X31" s="11"/>
      <c r="Y31" s="11"/>
      <c r="Z31" s="11"/>
    </row>
    <row r="32" spans="1:26" x14ac:dyDescent="0.25">
      <c r="A32" s="9">
        <v>1</v>
      </c>
      <c r="B32" s="53">
        <v>2</v>
      </c>
      <c r="C32" s="53"/>
      <c r="D32" s="53"/>
      <c r="E32" s="9">
        <v>3</v>
      </c>
      <c r="F32" s="9">
        <v>4</v>
      </c>
      <c r="G32" s="9">
        <v>5</v>
      </c>
      <c r="H32" s="9">
        <v>6</v>
      </c>
      <c r="I32" s="9">
        <v>7</v>
      </c>
      <c r="J32" s="9">
        <v>8</v>
      </c>
      <c r="K32" s="9">
        <v>9</v>
      </c>
      <c r="L32" s="9">
        <v>10</v>
      </c>
      <c r="M32" s="9">
        <v>11</v>
      </c>
      <c r="R32" s="11"/>
      <c r="S32" s="11"/>
      <c r="T32" s="11"/>
      <c r="U32" s="11"/>
      <c r="V32" s="11"/>
      <c r="W32" s="11"/>
      <c r="X32" s="11"/>
      <c r="Y32" s="11"/>
      <c r="Z32" s="11"/>
    </row>
    <row r="33" spans="1:26" x14ac:dyDescent="0.25">
      <c r="A33" s="56">
        <v>1</v>
      </c>
      <c r="B33" s="60" t="s">
        <v>60</v>
      </c>
      <c r="C33" s="61"/>
      <c r="D33" s="62"/>
      <c r="E33" s="69">
        <v>7202355.3499999996</v>
      </c>
      <c r="F33" s="69">
        <v>10000</v>
      </c>
      <c r="G33" s="69">
        <f>E33+F33</f>
        <v>7212355.3499999996</v>
      </c>
      <c r="H33" s="69">
        <v>7201809.3499999996</v>
      </c>
      <c r="I33" s="69">
        <v>9998</v>
      </c>
      <c r="J33" s="69">
        <f>H33+I33</f>
        <v>7211807.3499999996</v>
      </c>
      <c r="K33" s="69">
        <f>H33-E33</f>
        <v>-546</v>
      </c>
      <c r="L33" s="69">
        <f>I33-F33</f>
        <v>-2</v>
      </c>
      <c r="M33" s="69">
        <f>K33+L33</f>
        <v>-548</v>
      </c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32.25" customHeight="1" x14ac:dyDescent="0.25">
      <c r="A34" s="57"/>
      <c r="B34" s="63"/>
      <c r="C34" s="64"/>
      <c r="D34" s="65"/>
      <c r="E34" s="70"/>
      <c r="F34" s="70"/>
      <c r="G34" s="70"/>
      <c r="H34" s="70"/>
      <c r="I34" s="70"/>
      <c r="J34" s="70"/>
      <c r="K34" s="70"/>
      <c r="L34" s="70"/>
      <c r="M34" s="70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9.75" hidden="1" customHeight="1" x14ac:dyDescent="0.25">
      <c r="A35" s="58"/>
      <c r="B35" s="66"/>
      <c r="C35" s="67"/>
      <c r="D35" s="68"/>
      <c r="E35" s="71"/>
      <c r="F35" s="71"/>
      <c r="G35" s="71"/>
      <c r="H35" s="71"/>
      <c r="I35" s="71"/>
      <c r="J35" s="71"/>
      <c r="K35" s="71"/>
      <c r="L35" s="71"/>
      <c r="M35" s="71"/>
      <c r="R35" s="11"/>
      <c r="S35" s="11"/>
      <c r="T35" s="11"/>
      <c r="U35" s="11"/>
      <c r="V35" s="11"/>
      <c r="W35" s="11"/>
      <c r="X35" s="11"/>
      <c r="Y35" s="11"/>
      <c r="Z35" s="11"/>
    </row>
    <row r="36" spans="1:26" x14ac:dyDescent="0.25">
      <c r="A36" s="9"/>
      <c r="B36" s="53" t="s">
        <v>25</v>
      </c>
      <c r="C36" s="53"/>
      <c r="D36" s="53"/>
      <c r="E36" s="13">
        <f>E33+E34+E35</f>
        <v>7202355.3499999996</v>
      </c>
      <c r="F36" s="13">
        <f>F33+F34+F35</f>
        <v>10000</v>
      </c>
      <c r="G36" s="13">
        <f t="shared" ref="G36" si="0">E36+F36</f>
        <v>7212355.3499999996</v>
      </c>
      <c r="H36" s="13">
        <f>H33+H34+H35</f>
        <v>7201809.3499999996</v>
      </c>
      <c r="I36" s="13">
        <f>I33</f>
        <v>9998</v>
      </c>
      <c r="J36" s="13">
        <f>J33+J34+J35</f>
        <v>7211807.3499999996</v>
      </c>
      <c r="K36" s="13">
        <f t="shared" ref="K36" si="1">H36-E36</f>
        <v>-546</v>
      </c>
      <c r="L36" s="13">
        <f t="shared" ref="L36" si="2">I36-F36</f>
        <v>-2</v>
      </c>
      <c r="M36" s="13">
        <f t="shared" ref="M36" si="3">K36+L36</f>
        <v>-548</v>
      </c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9" customHeight="1" x14ac:dyDescent="0.25">
      <c r="A37" s="73" t="s">
        <v>123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1:26" hidden="1" x14ac:dyDescent="0.25">
      <c r="A38" s="8"/>
    </row>
    <row r="39" spans="1:26" ht="33" customHeight="1" x14ac:dyDescent="0.25">
      <c r="A39" s="50" t="s">
        <v>26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26" x14ac:dyDescent="0.25">
      <c r="A40" s="8"/>
      <c r="M40" s="3" t="s">
        <v>17</v>
      </c>
    </row>
    <row r="41" spans="1:26" ht="31.5" customHeight="1" x14ac:dyDescent="0.25">
      <c r="A41" s="53" t="s">
        <v>27</v>
      </c>
      <c r="B41" s="53" t="s">
        <v>28</v>
      </c>
      <c r="C41" s="53"/>
      <c r="D41" s="53"/>
      <c r="E41" s="53" t="s">
        <v>19</v>
      </c>
      <c r="F41" s="53"/>
      <c r="G41" s="53"/>
      <c r="H41" s="53" t="s">
        <v>20</v>
      </c>
      <c r="I41" s="53"/>
      <c r="J41" s="53"/>
      <c r="K41" s="53" t="s">
        <v>21</v>
      </c>
      <c r="L41" s="53"/>
      <c r="M41" s="53"/>
    </row>
    <row r="42" spans="1:26" ht="33.75" customHeight="1" x14ac:dyDescent="0.25">
      <c r="A42" s="53"/>
      <c r="B42" s="53"/>
      <c r="C42" s="53"/>
      <c r="D42" s="53"/>
      <c r="E42" s="9" t="s">
        <v>22</v>
      </c>
      <c r="F42" s="9" t="s">
        <v>23</v>
      </c>
      <c r="G42" s="9" t="s">
        <v>24</v>
      </c>
      <c r="H42" s="9" t="s">
        <v>22</v>
      </c>
      <c r="I42" s="9" t="s">
        <v>23</v>
      </c>
      <c r="J42" s="9" t="s">
        <v>24</v>
      </c>
      <c r="K42" s="9" t="s">
        <v>22</v>
      </c>
      <c r="L42" s="9" t="s">
        <v>23</v>
      </c>
      <c r="M42" s="9" t="s">
        <v>24</v>
      </c>
    </row>
    <row r="43" spans="1:26" x14ac:dyDescent="0.25">
      <c r="A43" s="9">
        <v>1</v>
      </c>
      <c r="B43" s="53">
        <v>2</v>
      </c>
      <c r="C43" s="53"/>
      <c r="D43" s="53"/>
      <c r="E43" s="9">
        <v>3</v>
      </c>
      <c r="F43" s="9">
        <v>4</v>
      </c>
      <c r="G43" s="9">
        <v>5</v>
      </c>
      <c r="H43" s="9">
        <v>6</v>
      </c>
      <c r="I43" s="9">
        <v>7</v>
      </c>
      <c r="J43" s="9">
        <v>8</v>
      </c>
      <c r="K43" s="9">
        <v>9</v>
      </c>
      <c r="L43" s="9">
        <v>10</v>
      </c>
      <c r="M43" s="9">
        <v>11</v>
      </c>
    </row>
    <row r="44" spans="1:26" ht="75.75" customHeight="1" x14ac:dyDescent="0.25">
      <c r="A44" s="9">
        <v>1</v>
      </c>
      <c r="B44" s="53" t="s">
        <v>57</v>
      </c>
      <c r="C44" s="53"/>
      <c r="D44" s="53"/>
      <c r="E44" s="32">
        <v>7202355.3499999996</v>
      </c>
      <c r="F44" s="13">
        <v>10000</v>
      </c>
      <c r="G44" s="32">
        <v>7212355.3499999996</v>
      </c>
      <c r="H44" s="32">
        <v>7201809.3499999996</v>
      </c>
      <c r="I44" s="13">
        <v>9998</v>
      </c>
      <c r="J44" s="32">
        <v>7211807.3499999996</v>
      </c>
      <c r="K44" s="13">
        <f>H44-E44</f>
        <v>-546</v>
      </c>
      <c r="L44" s="13">
        <f t="shared" ref="L44:M44" si="4">I44-F44</f>
        <v>-2</v>
      </c>
      <c r="M44" s="32">
        <f t="shared" si="4"/>
        <v>-548</v>
      </c>
    </row>
    <row r="45" spans="1:26" x14ac:dyDescent="0.25">
      <c r="A45" s="8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1:26" x14ac:dyDescent="0.25">
      <c r="A46" s="10" t="s">
        <v>29</v>
      </c>
    </row>
    <row r="47" spans="1:26" x14ac:dyDescent="0.25">
      <c r="A47" s="8"/>
    </row>
    <row r="48" spans="1:26" ht="72" customHeight="1" x14ac:dyDescent="0.25">
      <c r="A48" s="53" t="s">
        <v>27</v>
      </c>
      <c r="B48" s="53" t="s">
        <v>30</v>
      </c>
      <c r="C48" s="53" t="s">
        <v>31</v>
      </c>
      <c r="D48" s="53" t="s">
        <v>32</v>
      </c>
      <c r="E48" s="53" t="s">
        <v>19</v>
      </c>
      <c r="F48" s="53"/>
      <c r="G48" s="53"/>
      <c r="H48" s="53" t="s">
        <v>33</v>
      </c>
      <c r="I48" s="53"/>
      <c r="J48" s="53"/>
      <c r="K48" s="53" t="s">
        <v>21</v>
      </c>
      <c r="L48" s="53"/>
      <c r="M48" s="53"/>
    </row>
    <row r="49" spans="1:13" ht="30.75" customHeight="1" x14ac:dyDescent="0.25">
      <c r="A49" s="53"/>
      <c r="B49" s="53"/>
      <c r="C49" s="53"/>
      <c r="D49" s="53"/>
      <c r="E49" s="9" t="s">
        <v>22</v>
      </c>
      <c r="F49" s="9" t="s">
        <v>23</v>
      </c>
      <c r="G49" s="9" t="s">
        <v>24</v>
      </c>
      <c r="H49" s="9" t="s">
        <v>22</v>
      </c>
      <c r="I49" s="9" t="s">
        <v>23</v>
      </c>
      <c r="J49" s="9" t="s">
        <v>24</v>
      </c>
      <c r="K49" s="9" t="s">
        <v>22</v>
      </c>
      <c r="L49" s="9" t="s">
        <v>23</v>
      </c>
      <c r="M49" s="9" t="s">
        <v>24</v>
      </c>
    </row>
    <row r="50" spans="1:13" x14ac:dyDescent="0.25">
      <c r="A50" s="9">
        <v>1</v>
      </c>
      <c r="B50" s="9">
        <v>2</v>
      </c>
      <c r="C50" s="9">
        <v>3</v>
      </c>
      <c r="D50" s="9">
        <v>4</v>
      </c>
      <c r="E50" s="9">
        <v>5</v>
      </c>
      <c r="F50" s="9">
        <v>6</v>
      </c>
      <c r="G50" s="9">
        <v>7</v>
      </c>
      <c r="H50" s="9">
        <v>8</v>
      </c>
      <c r="I50" s="9">
        <v>9</v>
      </c>
      <c r="J50" s="9">
        <v>10</v>
      </c>
      <c r="K50" s="9">
        <v>11</v>
      </c>
      <c r="L50" s="9">
        <v>12</v>
      </c>
      <c r="M50" s="9">
        <v>13</v>
      </c>
    </row>
    <row r="51" spans="1:13" x14ac:dyDescent="0.25">
      <c r="A51" s="79" t="s">
        <v>60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1"/>
    </row>
    <row r="52" spans="1:13" x14ac:dyDescent="0.25">
      <c r="A52" s="14">
        <v>1</v>
      </c>
      <c r="B52" s="14" t="s">
        <v>34</v>
      </c>
      <c r="C52" s="14"/>
      <c r="D52" s="15"/>
      <c r="E52" s="14"/>
      <c r="F52" s="14"/>
      <c r="G52" s="14"/>
      <c r="H52" s="14"/>
      <c r="I52" s="14"/>
      <c r="J52" s="14"/>
      <c r="K52" s="14"/>
      <c r="L52" s="14"/>
      <c r="M52" s="14"/>
    </row>
    <row r="53" spans="1:13" ht="30" customHeight="1" x14ac:dyDescent="0.25">
      <c r="A53" s="16" t="s">
        <v>44</v>
      </c>
      <c r="B53" s="14" t="s">
        <v>62</v>
      </c>
      <c r="C53" s="14" t="s">
        <v>47</v>
      </c>
      <c r="D53" s="14" t="s">
        <v>63</v>
      </c>
      <c r="E53" s="14">
        <v>1</v>
      </c>
      <c r="F53" s="14"/>
      <c r="G53" s="14">
        <v>1</v>
      </c>
      <c r="H53" s="14">
        <v>1</v>
      </c>
      <c r="I53" s="14"/>
      <c r="J53" s="14">
        <v>1</v>
      </c>
      <c r="K53" s="14">
        <v>0</v>
      </c>
      <c r="L53" s="14"/>
      <c r="M53" s="14">
        <v>0</v>
      </c>
    </row>
    <row r="54" spans="1:13" ht="36" customHeight="1" x14ac:dyDescent="0.25">
      <c r="A54" s="16" t="s">
        <v>64</v>
      </c>
      <c r="B54" s="14" t="s">
        <v>70</v>
      </c>
      <c r="C54" s="14" t="s">
        <v>47</v>
      </c>
      <c r="D54" s="14" t="s">
        <v>63</v>
      </c>
      <c r="E54" s="14">
        <v>22</v>
      </c>
      <c r="F54" s="14"/>
      <c r="G54" s="14">
        <v>22</v>
      </c>
      <c r="H54" s="14">
        <v>22</v>
      </c>
      <c r="I54" s="14"/>
      <c r="J54" s="14">
        <v>22</v>
      </c>
      <c r="K54" s="14">
        <v>0</v>
      </c>
      <c r="L54" s="14"/>
      <c r="M54" s="14">
        <v>0</v>
      </c>
    </row>
    <row r="55" spans="1:13" ht="27.75" customHeight="1" x14ac:dyDescent="0.25">
      <c r="A55" s="16" t="s">
        <v>65</v>
      </c>
      <c r="B55" s="14" t="s">
        <v>71</v>
      </c>
      <c r="C55" s="14" t="s">
        <v>47</v>
      </c>
      <c r="D55" s="14" t="s">
        <v>69</v>
      </c>
      <c r="E55" s="14">
        <v>76</v>
      </c>
      <c r="F55" s="14"/>
      <c r="G55" s="14">
        <v>76</v>
      </c>
      <c r="H55" s="14">
        <v>76</v>
      </c>
      <c r="I55" s="14"/>
      <c r="J55" s="14">
        <v>76</v>
      </c>
      <c r="K55" s="14">
        <v>0</v>
      </c>
      <c r="L55" s="14"/>
      <c r="M55" s="14">
        <v>0</v>
      </c>
    </row>
    <row r="56" spans="1:13" ht="24" customHeight="1" x14ac:dyDescent="0.25">
      <c r="A56" s="16"/>
      <c r="B56" s="14" t="s">
        <v>66</v>
      </c>
      <c r="C56" s="14" t="s">
        <v>47</v>
      </c>
      <c r="D56" s="14" t="s">
        <v>69</v>
      </c>
      <c r="E56" s="14">
        <v>49</v>
      </c>
      <c r="F56" s="14"/>
      <c r="G56" s="14">
        <v>49</v>
      </c>
      <c r="H56" s="14">
        <v>49</v>
      </c>
      <c r="I56" s="14"/>
      <c r="J56" s="14">
        <v>49</v>
      </c>
      <c r="K56" s="14">
        <v>0</v>
      </c>
      <c r="L56" s="14"/>
      <c r="M56" s="14">
        <v>0</v>
      </c>
    </row>
    <row r="57" spans="1:13" ht="27.75" customHeight="1" x14ac:dyDescent="0.25">
      <c r="A57" s="16"/>
      <c r="B57" s="14" t="s">
        <v>67</v>
      </c>
      <c r="C57" s="14" t="s">
        <v>47</v>
      </c>
      <c r="D57" s="14" t="s">
        <v>69</v>
      </c>
      <c r="E57" s="14">
        <v>16</v>
      </c>
      <c r="F57" s="14"/>
      <c r="G57" s="14">
        <v>16</v>
      </c>
      <c r="H57" s="14">
        <v>16</v>
      </c>
      <c r="I57" s="14"/>
      <c r="J57" s="14">
        <v>16</v>
      </c>
      <c r="K57" s="14">
        <v>0</v>
      </c>
      <c r="L57" s="14"/>
      <c r="M57" s="14">
        <v>0</v>
      </c>
    </row>
    <row r="58" spans="1:13" ht="25.5" x14ac:dyDescent="0.25">
      <c r="A58" s="16"/>
      <c r="B58" s="14" t="s">
        <v>68</v>
      </c>
      <c r="C58" s="14" t="s">
        <v>47</v>
      </c>
      <c r="D58" s="14" t="s">
        <v>69</v>
      </c>
      <c r="E58" s="14">
        <v>11</v>
      </c>
      <c r="F58" s="14"/>
      <c r="G58" s="14">
        <v>11</v>
      </c>
      <c r="H58" s="14">
        <v>11</v>
      </c>
      <c r="I58" s="14"/>
      <c r="J58" s="14">
        <v>11</v>
      </c>
      <c r="K58" s="14">
        <v>0</v>
      </c>
      <c r="L58" s="14"/>
      <c r="M58" s="14">
        <v>0</v>
      </c>
    </row>
    <row r="59" spans="1:13" ht="25.5" x14ac:dyDescent="0.25">
      <c r="A59" s="16" t="s">
        <v>72</v>
      </c>
      <c r="B59" s="14" t="s">
        <v>73</v>
      </c>
      <c r="C59" s="14" t="s">
        <v>74</v>
      </c>
      <c r="D59" s="14" t="s">
        <v>63</v>
      </c>
      <c r="E59" s="14">
        <v>61.25</v>
      </c>
      <c r="F59" s="14"/>
      <c r="G59" s="14">
        <v>61.25</v>
      </c>
      <c r="H59" s="14">
        <v>60.75</v>
      </c>
      <c r="I59" s="14"/>
      <c r="J59" s="14">
        <v>60.75</v>
      </c>
      <c r="K59" s="14">
        <v>-0.5</v>
      </c>
      <c r="L59" s="14"/>
      <c r="M59" s="14">
        <v>-0.5</v>
      </c>
    </row>
    <row r="60" spans="1:13" ht="25.5" x14ac:dyDescent="0.25">
      <c r="A60" s="14"/>
      <c r="B60" s="14" t="s">
        <v>75</v>
      </c>
      <c r="C60" s="14" t="s">
        <v>76</v>
      </c>
      <c r="D60" s="14" t="s">
        <v>63</v>
      </c>
      <c r="E60" s="14">
        <v>41</v>
      </c>
      <c r="F60" s="14"/>
      <c r="G60" s="14">
        <v>41</v>
      </c>
      <c r="H60" s="14">
        <v>41</v>
      </c>
      <c r="I60" s="14"/>
      <c r="J60" s="14">
        <v>41</v>
      </c>
      <c r="K60" s="14">
        <v>0</v>
      </c>
      <c r="L60" s="14"/>
      <c r="M60" s="14">
        <v>0</v>
      </c>
    </row>
    <row r="61" spans="1:13" ht="25.5" x14ac:dyDescent="0.25">
      <c r="A61" s="16" t="s">
        <v>77</v>
      </c>
      <c r="B61" s="17" t="s">
        <v>78</v>
      </c>
      <c r="C61" s="14" t="s">
        <v>45</v>
      </c>
      <c r="D61" s="14" t="s">
        <v>63</v>
      </c>
      <c r="E61" s="18">
        <v>4846932</v>
      </c>
      <c r="F61" s="14" t="s">
        <v>79</v>
      </c>
      <c r="G61" s="18">
        <v>4846932</v>
      </c>
      <c r="H61" s="18">
        <v>4846932</v>
      </c>
      <c r="I61" s="14"/>
      <c r="J61" s="18">
        <v>4846932</v>
      </c>
      <c r="K61" s="18">
        <f>H61-E61</f>
        <v>0</v>
      </c>
      <c r="L61" s="18"/>
      <c r="M61" s="18">
        <f t="shared" ref="M61" si="5">J61-G61</f>
        <v>0</v>
      </c>
    </row>
    <row r="62" spans="1:13" ht="16.5" customHeight="1" x14ac:dyDescent="0.25">
      <c r="A62" s="76" t="s">
        <v>122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8"/>
    </row>
    <row r="63" spans="1:13" x14ac:dyDescent="0.25">
      <c r="A63" s="14">
        <v>2</v>
      </c>
      <c r="B63" s="14" t="s">
        <v>35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ht="63.75" x14ac:dyDescent="0.25">
      <c r="A64" s="16" t="s">
        <v>46</v>
      </c>
      <c r="B64" s="20" t="s">
        <v>80</v>
      </c>
      <c r="C64" s="14" t="s">
        <v>48</v>
      </c>
      <c r="D64" s="14" t="s">
        <v>69</v>
      </c>
      <c r="E64" s="14">
        <v>2200</v>
      </c>
      <c r="F64" s="14"/>
      <c r="G64" s="14">
        <v>2200</v>
      </c>
      <c r="H64" s="14">
        <v>2198</v>
      </c>
      <c r="I64" s="14"/>
      <c r="J64" s="14">
        <v>2198</v>
      </c>
      <c r="K64" s="14">
        <v>-2</v>
      </c>
      <c r="L64" s="14"/>
      <c r="M64" s="14">
        <v>-2</v>
      </c>
    </row>
    <row r="65" spans="1:13" ht="26.25" customHeight="1" x14ac:dyDescent="0.25">
      <c r="A65" s="16"/>
      <c r="B65" s="20" t="s">
        <v>81</v>
      </c>
      <c r="C65" s="14" t="s">
        <v>48</v>
      </c>
      <c r="D65" s="14" t="s">
        <v>69</v>
      </c>
      <c r="E65" s="14">
        <v>1210</v>
      </c>
      <c r="F65" s="14"/>
      <c r="G65" s="14">
        <v>1210</v>
      </c>
      <c r="H65" s="14">
        <v>1210</v>
      </c>
      <c r="I65" s="14"/>
      <c r="J65" s="14">
        <v>1210</v>
      </c>
      <c r="K65" s="14">
        <v>0</v>
      </c>
      <c r="L65" s="14"/>
      <c r="M65" s="14">
        <v>0</v>
      </c>
    </row>
    <row r="66" spans="1:13" ht="30" customHeight="1" x14ac:dyDescent="0.25">
      <c r="A66" s="16"/>
      <c r="B66" s="20" t="s">
        <v>82</v>
      </c>
      <c r="C66" s="14" t="s">
        <v>48</v>
      </c>
      <c r="D66" s="14" t="s">
        <v>69</v>
      </c>
      <c r="E66" s="14">
        <v>990</v>
      </c>
      <c r="F66" s="14"/>
      <c r="G66" s="14">
        <v>990</v>
      </c>
      <c r="H66" s="14">
        <v>988</v>
      </c>
      <c r="I66" s="14"/>
      <c r="J66" s="14">
        <v>988</v>
      </c>
      <c r="K66" s="14">
        <v>-2</v>
      </c>
      <c r="L66" s="14"/>
      <c r="M66" s="14">
        <v>-2</v>
      </c>
    </row>
    <row r="67" spans="1:13" ht="56.25" customHeight="1" x14ac:dyDescent="0.25">
      <c r="A67" s="16" t="s">
        <v>86</v>
      </c>
      <c r="B67" s="20" t="s">
        <v>83</v>
      </c>
      <c r="C67" s="14" t="s">
        <v>54</v>
      </c>
      <c r="D67" s="14" t="s">
        <v>69</v>
      </c>
      <c r="E67" s="14">
        <v>55</v>
      </c>
      <c r="F67" s="14"/>
      <c r="G67" s="14">
        <v>55</v>
      </c>
      <c r="H67" s="14">
        <v>55</v>
      </c>
      <c r="I67" s="14"/>
      <c r="J67" s="14">
        <v>55</v>
      </c>
      <c r="K67" s="14">
        <v>0</v>
      </c>
      <c r="L67" s="14"/>
      <c r="M67" s="14">
        <v>0</v>
      </c>
    </row>
    <row r="68" spans="1:13" ht="78" customHeight="1" x14ac:dyDescent="0.25">
      <c r="A68" s="16"/>
      <c r="B68" s="20" t="s">
        <v>84</v>
      </c>
      <c r="C68" s="14" t="s">
        <v>54</v>
      </c>
      <c r="D68" s="14" t="s">
        <v>69</v>
      </c>
      <c r="E68" s="14">
        <v>45</v>
      </c>
      <c r="F68" s="14"/>
      <c r="G68" s="14">
        <v>45</v>
      </c>
      <c r="H68" s="14">
        <v>45</v>
      </c>
      <c r="I68" s="14"/>
      <c r="J68" s="14">
        <v>45</v>
      </c>
      <c r="K68" s="14">
        <v>0</v>
      </c>
      <c r="L68" s="14"/>
      <c r="M68" s="14">
        <v>0</v>
      </c>
    </row>
    <row r="69" spans="1:13" ht="60" customHeight="1" x14ac:dyDescent="0.25">
      <c r="A69" s="16" t="s">
        <v>85</v>
      </c>
      <c r="B69" s="20" t="s">
        <v>87</v>
      </c>
      <c r="C69" s="14" t="s">
        <v>47</v>
      </c>
      <c r="D69" s="14" t="s">
        <v>55</v>
      </c>
      <c r="E69" s="14"/>
      <c r="F69" s="14">
        <v>1</v>
      </c>
      <c r="G69" s="14">
        <v>1</v>
      </c>
      <c r="H69" s="14"/>
      <c r="I69" s="14">
        <v>1</v>
      </c>
      <c r="J69" s="14">
        <v>1</v>
      </c>
      <c r="K69" s="14">
        <v>0</v>
      </c>
      <c r="L69" s="14">
        <v>0</v>
      </c>
      <c r="M69" s="14">
        <v>0</v>
      </c>
    </row>
    <row r="70" spans="1:13" x14ac:dyDescent="0.25">
      <c r="A70" s="76" t="s">
        <v>117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8"/>
    </row>
    <row r="71" spans="1:13" x14ac:dyDescent="0.25">
      <c r="A71" s="14">
        <v>3</v>
      </c>
      <c r="B71" s="14" t="s">
        <v>116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9"/>
    </row>
    <row r="72" spans="1:13" ht="69.75" customHeight="1" x14ac:dyDescent="0.25">
      <c r="A72" s="16" t="s">
        <v>50</v>
      </c>
      <c r="B72" s="17" t="s">
        <v>88</v>
      </c>
      <c r="C72" s="14" t="s">
        <v>45</v>
      </c>
      <c r="D72" s="14" t="s">
        <v>51</v>
      </c>
      <c r="E72" s="39">
        <v>3273.8</v>
      </c>
      <c r="F72" s="39"/>
      <c r="G72" s="39">
        <f>E72</f>
        <v>3273.8</v>
      </c>
      <c r="H72" s="40">
        <v>3276.53</v>
      </c>
      <c r="I72" s="23"/>
      <c r="J72" s="40">
        <f>H72</f>
        <v>3276.53</v>
      </c>
      <c r="K72" s="40">
        <f t="shared" ref="K72:K78" si="6">H72-E72</f>
        <v>2.7300000000000182</v>
      </c>
      <c r="L72" s="40"/>
      <c r="M72" s="40">
        <f t="shared" ref="M72:M76" si="7">J72-G72</f>
        <v>2.7300000000000182</v>
      </c>
    </row>
    <row r="73" spans="1:13" ht="33.75" customHeight="1" x14ac:dyDescent="0.25">
      <c r="A73" s="16" t="s">
        <v>52</v>
      </c>
      <c r="B73" s="17" t="s">
        <v>89</v>
      </c>
      <c r="C73" s="14" t="s">
        <v>48</v>
      </c>
      <c r="D73" s="14" t="s">
        <v>90</v>
      </c>
      <c r="E73" s="26">
        <v>143</v>
      </c>
      <c r="F73" s="19"/>
      <c r="G73" s="26">
        <v>143</v>
      </c>
      <c r="H73" s="27">
        <v>143</v>
      </c>
      <c r="I73" s="14"/>
      <c r="J73" s="27">
        <f>H73</f>
        <v>143</v>
      </c>
      <c r="K73" s="27">
        <f t="shared" si="6"/>
        <v>0</v>
      </c>
      <c r="L73" s="14"/>
      <c r="M73" s="27">
        <f t="shared" si="7"/>
        <v>0</v>
      </c>
    </row>
    <row r="74" spans="1:13" ht="42.75" customHeight="1" x14ac:dyDescent="0.25">
      <c r="A74" s="16" t="s">
        <v>93</v>
      </c>
      <c r="B74" s="17" t="s">
        <v>91</v>
      </c>
      <c r="C74" s="14" t="s">
        <v>48</v>
      </c>
      <c r="D74" s="14" t="s">
        <v>92</v>
      </c>
      <c r="E74" s="26">
        <v>14</v>
      </c>
      <c r="F74" s="19"/>
      <c r="G74" s="26">
        <v>14</v>
      </c>
      <c r="H74" s="27">
        <v>14</v>
      </c>
      <c r="I74" s="14"/>
      <c r="J74" s="27">
        <v>14</v>
      </c>
      <c r="K74" s="27">
        <f t="shared" si="6"/>
        <v>0</v>
      </c>
      <c r="L74" s="14"/>
      <c r="M74" s="27">
        <f t="shared" si="7"/>
        <v>0</v>
      </c>
    </row>
    <row r="75" spans="1:13" ht="34.5" customHeight="1" x14ac:dyDescent="0.25">
      <c r="A75" s="16" t="s">
        <v>94</v>
      </c>
      <c r="B75" s="17" t="s">
        <v>95</v>
      </c>
      <c r="C75" s="14" t="s">
        <v>48</v>
      </c>
      <c r="D75" s="14" t="s">
        <v>96</v>
      </c>
      <c r="E75" s="26">
        <v>79</v>
      </c>
      <c r="F75" s="26"/>
      <c r="G75" s="26">
        <v>79</v>
      </c>
      <c r="H75" s="26">
        <v>79</v>
      </c>
      <c r="I75" s="26"/>
      <c r="J75" s="26">
        <v>79</v>
      </c>
      <c r="K75" s="26">
        <f t="shared" si="6"/>
        <v>0</v>
      </c>
      <c r="L75" s="26"/>
      <c r="M75" s="26">
        <f t="shared" si="7"/>
        <v>0</v>
      </c>
    </row>
    <row r="76" spans="1:13" ht="25.5" x14ac:dyDescent="0.25">
      <c r="A76" s="16" t="s">
        <v>97</v>
      </c>
      <c r="B76" s="17" t="s">
        <v>98</v>
      </c>
      <c r="C76" s="14" t="s">
        <v>54</v>
      </c>
      <c r="D76" s="14" t="s">
        <v>55</v>
      </c>
      <c r="E76" s="26">
        <v>16</v>
      </c>
      <c r="F76" s="19"/>
      <c r="G76" s="26">
        <v>16</v>
      </c>
      <c r="H76" s="27">
        <v>16</v>
      </c>
      <c r="I76" s="14"/>
      <c r="J76" s="27">
        <v>16</v>
      </c>
      <c r="K76" s="27">
        <f t="shared" si="6"/>
        <v>0</v>
      </c>
      <c r="L76" s="14"/>
      <c r="M76" s="27">
        <f t="shared" si="7"/>
        <v>0</v>
      </c>
    </row>
    <row r="77" spans="1:13" ht="51" customHeight="1" x14ac:dyDescent="0.25">
      <c r="A77" s="16" t="s">
        <v>99</v>
      </c>
      <c r="B77" s="17" t="s">
        <v>100</v>
      </c>
      <c r="C77" s="14" t="s">
        <v>54</v>
      </c>
      <c r="D77" s="14" t="s">
        <v>55</v>
      </c>
      <c r="E77" s="26">
        <v>25</v>
      </c>
      <c r="F77" s="19"/>
      <c r="G77" s="26">
        <v>25</v>
      </c>
      <c r="H77" s="27">
        <v>25</v>
      </c>
      <c r="I77" s="14"/>
      <c r="J77" s="27">
        <v>25</v>
      </c>
      <c r="K77" s="27">
        <f t="shared" si="6"/>
        <v>0</v>
      </c>
      <c r="L77" s="14"/>
      <c r="M77" s="27">
        <f t="shared" ref="M77" si="8">J77-G77</f>
        <v>0</v>
      </c>
    </row>
    <row r="78" spans="1:13" ht="67.5" customHeight="1" x14ac:dyDescent="0.25">
      <c r="A78" s="16" t="s">
        <v>101</v>
      </c>
      <c r="B78" s="17" t="s">
        <v>102</v>
      </c>
      <c r="C78" s="14" t="s">
        <v>45</v>
      </c>
      <c r="D78" s="14" t="s">
        <v>55</v>
      </c>
      <c r="E78" s="26">
        <v>0</v>
      </c>
      <c r="F78" s="19">
        <v>10000</v>
      </c>
      <c r="G78" s="19">
        <v>10000</v>
      </c>
      <c r="H78" s="27">
        <v>0</v>
      </c>
      <c r="I78" s="18">
        <v>9998</v>
      </c>
      <c r="J78" s="18">
        <v>9998</v>
      </c>
      <c r="K78" s="27">
        <f t="shared" si="6"/>
        <v>0</v>
      </c>
      <c r="L78" s="18">
        <v>-2</v>
      </c>
      <c r="M78" s="18">
        <f t="shared" ref="M78" si="9">J78-G78</f>
        <v>-2</v>
      </c>
    </row>
    <row r="79" spans="1:13" ht="29.25" customHeight="1" x14ac:dyDescent="0.25">
      <c r="A79" s="76" t="s">
        <v>124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8"/>
    </row>
    <row r="80" spans="1:13" x14ac:dyDescent="0.25">
      <c r="A80" s="14">
        <v>4</v>
      </c>
      <c r="B80" s="14" t="s">
        <v>36</v>
      </c>
      <c r="C80" s="23"/>
      <c r="D80" s="23"/>
      <c r="E80" s="14"/>
      <c r="F80" s="14"/>
      <c r="G80" s="14"/>
      <c r="H80" s="14"/>
      <c r="I80" s="14"/>
      <c r="J80" s="14"/>
      <c r="K80" s="14"/>
      <c r="L80" s="14"/>
      <c r="M80" s="14"/>
    </row>
    <row r="81" spans="1:13" ht="76.5" x14ac:dyDescent="0.25">
      <c r="A81" s="21" t="s">
        <v>53</v>
      </c>
      <c r="B81" s="14" t="s">
        <v>103</v>
      </c>
      <c r="C81" s="23" t="s">
        <v>54</v>
      </c>
      <c r="D81" s="14" t="s">
        <v>55</v>
      </c>
      <c r="E81" s="14">
        <v>62</v>
      </c>
      <c r="F81" s="14"/>
      <c r="G81" s="14">
        <v>62</v>
      </c>
      <c r="H81" s="14">
        <v>62</v>
      </c>
      <c r="I81" s="14"/>
      <c r="J81" s="14">
        <v>62</v>
      </c>
      <c r="K81" s="14">
        <v>0</v>
      </c>
      <c r="L81" s="14"/>
      <c r="M81" s="14">
        <v>0</v>
      </c>
    </row>
    <row r="82" spans="1:13" x14ac:dyDescent="0.25">
      <c r="A82" s="21" t="s">
        <v>104</v>
      </c>
      <c r="B82" s="14" t="s">
        <v>105</v>
      </c>
      <c r="C82" s="23" t="s">
        <v>54</v>
      </c>
      <c r="D82" s="14" t="s">
        <v>55</v>
      </c>
      <c r="E82" s="14">
        <v>50</v>
      </c>
      <c r="F82" s="14"/>
      <c r="G82" s="14">
        <v>50</v>
      </c>
      <c r="H82" s="14">
        <v>50</v>
      </c>
      <c r="I82" s="14"/>
      <c r="J82" s="14">
        <v>50</v>
      </c>
      <c r="K82" s="14">
        <v>0</v>
      </c>
      <c r="L82" s="14"/>
      <c r="M82" s="14">
        <v>0</v>
      </c>
    </row>
    <row r="83" spans="1:13" x14ac:dyDescent="0.25">
      <c r="A83" s="21" t="s">
        <v>106</v>
      </c>
      <c r="B83" s="14" t="s">
        <v>107</v>
      </c>
      <c r="C83" s="23" t="s">
        <v>54</v>
      </c>
      <c r="D83" s="14" t="s">
        <v>55</v>
      </c>
      <c r="E83" s="14">
        <v>8</v>
      </c>
      <c r="F83" s="14"/>
      <c r="G83" s="14">
        <v>8</v>
      </c>
      <c r="H83" s="14">
        <v>8</v>
      </c>
      <c r="I83" s="14"/>
      <c r="J83" s="14">
        <v>8</v>
      </c>
      <c r="K83" s="14">
        <v>0</v>
      </c>
      <c r="L83" s="14"/>
      <c r="M83" s="14">
        <v>0</v>
      </c>
    </row>
    <row r="84" spans="1:13" x14ac:dyDescent="0.25">
      <c r="A84" s="21" t="s">
        <v>109</v>
      </c>
      <c r="B84" s="14" t="s">
        <v>108</v>
      </c>
      <c r="C84" s="23" t="s">
        <v>54</v>
      </c>
      <c r="D84" s="14" t="s">
        <v>55</v>
      </c>
      <c r="E84" s="14">
        <v>4</v>
      </c>
      <c r="F84" s="14"/>
      <c r="G84" s="14">
        <v>4</v>
      </c>
      <c r="H84" s="14">
        <v>4</v>
      </c>
      <c r="I84" s="14"/>
      <c r="J84" s="14">
        <v>4</v>
      </c>
      <c r="K84" s="14">
        <v>0</v>
      </c>
      <c r="L84" s="14"/>
      <c r="M84" s="14">
        <v>0</v>
      </c>
    </row>
    <row r="85" spans="1:13" ht="76.5" x14ac:dyDescent="0.25">
      <c r="A85" s="21" t="s">
        <v>110</v>
      </c>
      <c r="B85" s="14" t="s">
        <v>111</v>
      </c>
      <c r="C85" s="23" t="s">
        <v>54</v>
      </c>
      <c r="D85" s="14" t="s">
        <v>112</v>
      </c>
      <c r="E85" s="14">
        <v>7.3</v>
      </c>
      <c r="F85" s="14"/>
      <c r="G85" s="14">
        <v>7.3</v>
      </c>
      <c r="H85" s="14">
        <v>7.3</v>
      </c>
      <c r="I85" s="14"/>
      <c r="J85" s="14">
        <v>7.3</v>
      </c>
      <c r="K85" s="14">
        <v>0</v>
      </c>
      <c r="L85" s="14"/>
      <c r="M85" s="14">
        <v>0</v>
      </c>
    </row>
    <row r="86" spans="1:13" ht="28.5" customHeight="1" x14ac:dyDescent="0.25">
      <c r="A86" s="21" t="s">
        <v>113</v>
      </c>
      <c r="B86" s="22" t="s">
        <v>114</v>
      </c>
      <c r="C86" s="23" t="s">
        <v>54</v>
      </c>
      <c r="D86" s="14" t="s">
        <v>55</v>
      </c>
      <c r="E86" s="24">
        <v>100</v>
      </c>
      <c r="F86" s="14"/>
      <c r="G86" s="24">
        <v>100</v>
      </c>
      <c r="H86" s="24">
        <v>100</v>
      </c>
      <c r="I86" s="14"/>
      <c r="J86" s="24">
        <v>100</v>
      </c>
      <c r="K86" s="14">
        <v>0</v>
      </c>
      <c r="L86" s="14"/>
      <c r="M86" s="14">
        <v>0</v>
      </c>
    </row>
    <row r="87" spans="1:13" ht="16.5" customHeight="1" x14ac:dyDescent="0.25">
      <c r="A87" s="75" t="s">
        <v>49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</row>
    <row r="88" spans="1:13" ht="16.5" customHeight="1" x14ac:dyDescent="0.25">
      <c r="A88" s="88" t="s">
        <v>61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1:13" ht="16.5" customHeight="1" x14ac:dyDescent="0.25">
      <c r="A89" s="89" t="s">
        <v>125</v>
      </c>
      <c r="B89" s="90" t="s">
        <v>34</v>
      </c>
      <c r="C89" s="91"/>
      <c r="D89" s="91"/>
      <c r="E89" s="91"/>
      <c r="F89" s="91"/>
      <c r="G89" s="92"/>
      <c r="H89" s="41"/>
      <c r="I89" s="41"/>
      <c r="J89" s="41"/>
      <c r="K89" s="41"/>
      <c r="L89" s="41"/>
      <c r="M89" s="41"/>
    </row>
    <row r="90" spans="1:13" ht="57" customHeight="1" x14ac:dyDescent="0.25">
      <c r="A90" s="21" t="s">
        <v>44</v>
      </c>
      <c r="B90" s="22" t="s">
        <v>126</v>
      </c>
      <c r="C90" s="23" t="s">
        <v>45</v>
      </c>
      <c r="D90" s="23" t="s">
        <v>127</v>
      </c>
      <c r="E90" s="39">
        <f>E91+E92+E93</f>
        <v>808503.48</v>
      </c>
      <c r="F90" s="23"/>
      <c r="G90" s="39">
        <f>G91+G92+G93</f>
        <v>808503.48</v>
      </c>
      <c r="H90" s="41"/>
      <c r="I90" s="41"/>
      <c r="J90" s="41"/>
      <c r="K90" s="41"/>
      <c r="L90" s="41"/>
      <c r="M90" s="41"/>
    </row>
    <row r="91" spans="1:13" x14ac:dyDescent="0.25">
      <c r="A91" s="21"/>
      <c r="B91" s="93" t="s">
        <v>128</v>
      </c>
      <c r="C91" s="23" t="s">
        <v>45</v>
      </c>
      <c r="D91" s="23" t="s">
        <v>127</v>
      </c>
      <c r="E91" s="39">
        <v>630610</v>
      </c>
      <c r="F91" s="23"/>
      <c r="G91" s="39">
        <v>630610</v>
      </c>
      <c r="H91" s="41"/>
      <c r="I91" s="41"/>
      <c r="J91" s="41"/>
      <c r="K91" s="41"/>
      <c r="L91" s="41"/>
      <c r="M91" s="41"/>
    </row>
    <row r="92" spans="1:13" x14ac:dyDescent="0.25">
      <c r="A92" s="21"/>
      <c r="B92" s="93" t="s">
        <v>129</v>
      </c>
      <c r="C92" s="23" t="s">
        <v>45</v>
      </c>
      <c r="D92" s="23" t="s">
        <v>127</v>
      </c>
      <c r="E92" s="39">
        <v>20093.48</v>
      </c>
      <c r="F92" s="23"/>
      <c r="G92" s="39">
        <v>20093.48</v>
      </c>
      <c r="H92" s="41"/>
      <c r="I92" s="41"/>
      <c r="J92" s="41"/>
      <c r="K92" s="41"/>
      <c r="L92" s="41"/>
      <c r="M92" s="41"/>
    </row>
    <row r="93" spans="1:13" x14ac:dyDescent="0.25">
      <c r="A93" s="21"/>
      <c r="B93" s="93" t="s">
        <v>130</v>
      </c>
      <c r="C93" s="23" t="s">
        <v>45</v>
      </c>
      <c r="D93" s="23" t="s">
        <v>127</v>
      </c>
      <c r="E93" s="39">
        <v>157800</v>
      </c>
      <c r="F93" s="23"/>
      <c r="G93" s="39">
        <v>157800</v>
      </c>
      <c r="H93" s="41"/>
      <c r="I93" s="41"/>
      <c r="J93" s="41"/>
      <c r="K93" s="41"/>
      <c r="L93" s="41"/>
      <c r="M93" s="41"/>
    </row>
    <row r="94" spans="1:13" ht="25.5" x14ac:dyDescent="0.25">
      <c r="A94" s="21" t="s">
        <v>64</v>
      </c>
      <c r="B94" s="22" t="s">
        <v>131</v>
      </c>
      <c r="C94" s="23" t="s">
        <v>132</v>
      </c>
      <c r="D94" s="23" t="s">
        <v>55</v>
      </c>
      <c r="E94" s="23">
        <v>3890.23</v>
      </c>
      <c r="F94" s="23"/>
      <c r="G94" s="23">
        <v>3890.23</v>
      </c>
      <c r="H94" s="41"/>
      <c r="I94" s="41"/>
      <c r="J94" s="41"/>
      <c r="K94" s="41"/>
      <c r="L94" s="41"/>
      <c r="M94" s="41"/>
    </row>
    <row r="95" spans="1:13" ht="25.5" x14ac:dyDescent="0.25">
      <c r="A95" s="21" t="s">
        <v>65</v>
      </c>
      <c r="B95" s="22" t="s">
        <v>133</v>
      </c>
      <c r="C95" s="23" t="s">
        <v>132</v>
      </c>
      <c r="D95" s="23" t="s">
        <v>55</v>
      </c>
      <c r="E95" s="23">
        <v>4919.3900000000003</v>
      </c>
      <c r="F95" s="23" t="s">
        <v>79</v>
      </c>
      <c r="G95" s="23">
        <v>4919.3900000000003</v>
      </c>
      <c r="H95" s="41"/>
      <c r="I95" s="41"/>
      <c r="J95" s="41"/>
      <c r="K95" s="41"/>
      <c r="L95" s="41"/>
      <c r="M95" s="41"/>
    </row>
    <row r="96" spans="1:13" x14ac:dyDescent="0.25">
      <c r="A96" s="103" t="s">
        <v>49</v>
      </c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</row>
    <row r="97" spans="1:13" x14ac:dyDescent="0.25">
      <c r="A97" s="94">
        <v>2</v>
      </c>
      <c r="B97" s="95" t="s">
        <v>35</v>
      </c>
      <c r="C97" s="96"/>
      <c r="D97" s="96"/>
      <c r="E97" s="96"/>
      <c r="F97" s="96"/>
      <c r="G97" s="97"/>
      <c r="H97" s="41"/>
      <c r="I97" s="41"/>
      <c r="J97" s="41"/>
      <c r="K97" s="41"/>
      <c r="L97" s="41"/>
      <c r="M97" s="41"/>
    </row>
    <row r="98" spans="1:13" ht="51" x14ac:dyDescent="0.25">
      <c r="A98" s="21" t="s">
        <v>46</v>
      </c>
      <c r="B98" s="22" t="s">
        <v>134</v>
      </c>
      <c r="C98" s="23"/>
      <c r="D98" s="23"/>
      <c r="E98" s="23"/>
      <c r="F98" s="23"/>
      <c r="G98" s="23"/>
      <c r="H98" s="41"/>
      <c r="I98" s="41"/>
      <c r="J98" s="41"/>
      <c r="K98" s="41"/>
      <c r="L98" s="41"/>
      <c r="M98" s="41"/>
    </row>
    <row r="99" spans="1:13" x14ac:dyDescent="0.25">
      <c r="A99" s="21"/>
      <c r="B99" s="93" t="s">
        <v>128</v>
      </c>
      <c r="C99" s="23" t="s">
        <v>135</v>
      </c>
      <c r="D99" s="23" t="s">
        <v>55</v>
      </c>
      <c r="E99" s="23">
        <v>590</v>
      </c>
      <c r="F99" s="23"/>
      <c r="G99" s="23">
        <v>590</v>
      </c>
      <c r="H99" s="41"/>
      <c r="I99" s="41"/>
      <c r="J99" s="41"/>
      <c r="K99" s="41"/>
      <c r="L99" s="41"/>
      <c r="M99" s="41"/>
    </row>
    <row r="100" spans="1:13" x14ac:dyDescent="0.25">
      <c r="A100" s="21"/>
      <c r="B100" s="93" t="s">
        <v>129</v>
      </c>
      <c r="C100" s="23" t="s">
        <v>136</v>
      </c>
      <c r="D100" s="23" t="s">
        <v>55</v>
      </c>
      <c r="E100" s="23">
        <v>1200</v>
      </c>
      <c r="F100" s="23"/>
      <c r="G100" s="23">
        <v>1200</v>
      </c>
      <c r="H100" s="41"/>
      <c r="I100" s="41"/>
      <c r="J100" s="41"/>
      <c r="K100" s="41"/>
      <c r="L100" s="41"/>
      <c r="M100" s="41"/>
    </row>
    <row r="101" spans="1:13" x14ac:dyDescent="0.25">
      <c r="A101" s="21"/>
      <c r="B101" s="93" t="s">
        <v>130</v>
      </c>
      <c r="C101" s="23" t="s">
        <v>137</v>
      </c>
      <c r="D101" s="23" t="s">
        <v>55</v>
      </c>
      <c r="E101" s="23">
        <v>56600</v>
      </c>
      <c r="F101" s="23"/>
      <c r="G101" s="23">
        <v>56600</v>
      </c>
      <c r="H101" s="41"/>
      <c r="I101" s="41"/>
      <c r="J101" s="41"/>
      <c r="K101" s="41"/>
      <c r="L101" s="41"/>
      <c r="M101" s="41"/>
    </row>
    <row r="102" spans="1:13" x14ac:dyDescent="0.25">
      <c r="A102" s="103" t="s">
        <v>49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</row>
    <row r="103" spans="1:13" x14ac:dyDescent="0.25">
      <c r="A103" s="94">
        <v>3</v>
      </c>
      <c r="B103" s="95" t="s">
        <v>116</v>
      </c>
      <c r="C103" s="96"/>
      <c r="D103" s="96"/>
      <c r="E103" s="96"/>
      <c r="F103" s="96"/>
      <c r="G103" s="97"/>
      <c r="H103" s="41"/>
      <c r="I103" s="41"/>
      <c r="J103" s="41"/>
      <c r="K103" s="41"/>
      <c r="L103" s="41"/>
      <c r="M103" s="41"/>
    </row>
    <row r="104" spans="1:13" ht="38.25" x14ac:dyDescent="0.25">
      <c r="A104" s="21" t="s">
        <v>50</v>
      </c>
      <c r="B104" s="22" t="s">
        <v>138</v>
      </c>
      <c r="C104" s="23"/>
      <c r="D104" s="23" t="s">
        <v>55</v>
      </c>
      <c r="E104" s="39"/>
      <c r="F104" s="39"/>
      <c r="G104" s="39"/>
      <c r="H104" s="41"/>
      <c r="I104" s="41"/>
      <c r="J104" s="41"/>
      <c r="K104" s="41"/>
      <c r="L104" s="41"/>
      <c r="M104" s="41"/>
    </row>
    <row r="105" spans="1:13" ht="38.25" x14ac:dyDescent="0.25">
      <c r="A105" s="21"/>
      <c r="B105" s="93" t="s">
        <v>128</v>
      </c>
      <c r="C105" s="23" t="s">
        <v>139</v>
      </c>
      <c r="D105" s="23" t="s">
        <v>140</v>
      </c>
      <c r="E105" s="23">
        <v>0.12</v>
      </c>
      <c r="F105" s="23"/>
      <c r="G105" s="23">
        <v>0.12</v>
      </c>
      <c r="H105" s="41"/>
      <c r="I105" s="41"/>
      <c r="J105" s="41"/>
      <c r="K105" s="41"/>
      <c r="L105" s="41"/>
      <c r="M105" s="41"/>
    </row>
    <row r="106" spans="1:13" ht="25.5" x14ac:dyDescent="0.25">
      <c r="A106" s="21"/>
      <c r="B106" s="93" t="s">
        <v>129</v>
      </c>
      <c r="C106" s="23" t="s">
        <v>141</v>
      </c>
      <c r="D106" s="23" t="s">
        <v>142</v>
      </c>
      <c r="E106" s="23">
        <v>0.31</v>
      </c>
      <c r="F106" s="23"/>
      <c r="G106" s="23">
        <v>0.31</v>
      </c>
      <c r="H106" s="41"/>
      <c r="I106" s="41"/>
      <c r="J106" s="41"/>
      <c r="K106" s="41"/>
      <c r="L106" s="41"/>
      <c r="M106" s="41"/>
    </row>
    <row r="107" spans="1:13" ht="38.25" x14ac:dyDescent="0.25">
      <c r="A107" s="21"/>
      <c r="B107" s="93" t="s">
        <v>130</v>
      </c>
      <c r="C107" s="23" t="s">
        <v>143</v>
      </c>
      <c r="D107" s="23" t="s">
        <v>144</v>
      </c>
      <c r="E107" s="23">
        <v>14.55</v>
      </c>
      <c r="F107" s="23"/>
      <c r="G107" s="23">
        <v>14.55</v>
      </c>
      <c r="H107" s="41"/>
      <c r="I107" s="41"/>
      <c r="J107" s="41"/>
      <c r="K107" s="41"/>
      <c r="L107" s="41"/>
      <c r="M107" s="41"/>
    </row>
    <row r="108" spans="1:13" ht="38.25" x14ac:dyDescent="0.25">
      <c r="A108" s="21" t="s">
        <v>52</v>
      </c>
      <c r="B108" s="22" t="s">
        <v>145</v>
      </c>
      <c r="C108" s="23" t="s">
        <v>146</v>
      </c>
      <c r="D108" s="23" t="s">
        <v>55</v>
      </c>
      <c r="E108" s="23">
        <v>200</v>
      </c>
      <c r="F108" s="23"/>
      <c r="G108" s="23">
        <v>200</v>
      </c>
      <c r="H108" s="41"/>
      <c r="I108" s="41"/>
      <c r="J108" s="41"/>
      <c r="K108" s="41"/>
      <c r="L108" s="41"/>
      <c r="M108" s="41"/>
    </row>
    <row r="109" spans="1:13" x14ac:dyDescent="0.25">
      <c r="A109" s="103" t="s">
        <v>49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</row>
    <row r="110" spans="1:13" x14ac:dyDescent="0.25">
      <c r="A110" s="89">
        <v>4</v>
      </c>
      <c r="B110" s="90" t="s">
        <v>36</v>
      </c>
      <c r="C110" s="91"/>
      <c r="D110" s="91"/>
      <c r="E110" s="91"/>
      <c r="F110" s="91"/>
      <c r="G110" s="92"/>
      <c r="H110" s="41"/>
      <c r="I110" s="41"/>
      <c r="J110" s="41"/>
      <c r="K110" s="41"/>
      <c r="L110" s="41"/>
      <c r="M110" s="41"/>
    </row>
    <row r="111" spans="1:13" ht="51" x14ac:dyDescent="0.25">
      <c r="A111" s="16" t="s">
        <v>53</v>
      </c>
      <c r="B111" s="17" t="s">
        <v>147</v>
      </c>
      <c r="C111" s="98" t="s">
        <v>54</v>
      </c>
      <c r="D111" s="14" t="s">
        <v>148</v>
      </c>
      <c r="E111" s="14"/>
      <c r="F111" s="14"/>
      <c r="G111" s="14"/>
      <c r="H111" s="41"/>
      <c r="I111" s="41"/>
      <c r="J111" s="41"/>
      <c r="K111" s="41"/>
      <c r="L111" s="41"/>
      <c r="M111" s="41"/>
    </row>
    <row r="112" spans="1:13" x14ac:dyDescent="0.25">
      <c r="A112" s="16"/>
      <c r="B112" s="99" t="s">
        <v>128</v>
      </c>
      <c r="C112" s="98" t="s">
        <v>54</v>
      </c>
      <c r="D112" s="14" t="s">
        <v>148</v>
      </c>
      <c r="E112" s="14">
        <v>1</v>
      </c>
      <c r="F112" s="14"/>
      <c r="G112" s="14">
        <v>1</v>
      </c>
      <c r="H112" s="41"/>
      <c r="I112" s="41"/>
      <c r="J112" s="41"/>
      <c r="K112" s="41"/>
      <c r="L112" s="41"/>
      <c r="M112" s="41"/>
    </row>
    <row r="113" spans="1:15" x14ac:dyDescent="0.25">
      <c r="A113" s="16"/>
      <c r="B113" s="99" t="s">
        <v>129</v>
      </c>
      <c r="C113" s="100" t="s">
        <v>54</v>
      </c>
      <c r="D113" s="14" t="s">
        <v>148</v>
      </c>
      <c r="E113" s="14">
        <v>1</v>
      </c>
      <c r="F113" s="14"/>
      <c r="G113" s="14">
        <v>1</v>
      </c>
      <c r="H113" s="41"/>
      <c r="I113" s="41"/>
      <c r="J113" s="41"/>
      <c r="K113" s="41"/>
      <c r="L113" s="41"/>
      <c r="M113" s="41"/>
    </row>
    <row r="114" spans="1:15" x14ac:dyDescent="0.25">
      <c r="A114" s="16"/>
      <c r="B114" s="99" t="s">
        <v>130</v>
      </c>
      <c r="C114" s="101" t="s">
        <v>54</v>
      </c>
      <c r="D114" s="14" t="s">
        <v>148</v>
      </c>
      <c r="E114" s="14">
        <v>1</v>
      </c>
      <c r="F114" s="14"/>
      <c r="G114" s="14">
        <v>1</v>
      </c>
      <c r="H114" s="41"/>
      <c r="I114" s="41"/>
      <c r="J114" s="41"/>
      <c r="K114" s="41"/>
      <c r="L114" s="41"/>
      <c r="M114" s="41"/>
    </row>
    <row r="115" spans="1:15" ht="76.5" x14ac:dyDescent="0.25">
      <c r="A115" s="16" t="s">
        <v>104</v>
      </c>
      <c r="B115" s="17" t="s">
        <v>149</v>
      </c>
      <c r="C115" s="102" t="s">
        <v>45</v>
      </c>
      <c r="D115" s="14" t="s">
        <v>148</v>
      </c>
      <c r="E115" s="18">
        <v>13292</v>
      </c>
      <c r="F115" s="14"/>
      <c r="G115" s="18">
        <v>13292</v>
      </c>
      <c r="H115" s="41"/>
      <c r="I115" s="41"/>
      <c r="J115" s="41"/>
      <c r="K115" s="41"/>
      <c r="L115" s="41"/>
      <c r="M115" s="41"/>
    </row>
    <row r="116" spans="1:15" s="37" customFormat="1" ht="16.5" customHeight="1" x14ac:dyDescent="0.25">
      <c r="A116" s="103" t="s">
        <v>49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</row>
    <row r="117" spans="1:15" ht="17.25" customHeight="1" x14ac:dyDescent="0.25">
      <c r="A117" s="87" t="s">
        <v>121</v>
      </c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36"/>
      <c r="O117" s="37"/>
    </row>
    <row r="118" spans="1:15" x14ac:dyDescent="0.25">
      <c r="A118" s="33" t="s">
        <v>120</v>
      </c>
      <c r="B118" s="33"/>
      <c r="C118" s="33"/>
      <c r="D118" s="33"/>
      <c r="E118" s="34"/>
      <c r="F118" s="35"/>
      <c r="G118" s="35"/>
      <c r="H118" s="35"/>
      <c r="I118" s="35"/>
      <c r="J118" s="35"/>
      <c r="K118" s="35"/>
      <c r="L118" s="35"/>
      <c r="M118" s="35"/>
      <c r="N118" s="37"/>
      <c r="O118" s="37"/>
    </row>
    <row r="119" spans="1:15" ht="218.25" customHeight="1" x14ac:dyDescent="0.25">
      <c r="A119" s="86" t="s">
        <v>119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37"/>
      <c r="O119" s="37"/>
    </row>
    <row r="120" spans="1:15" ht="21.75" customHeight="1" x14ac:dyDescent="0.25">
      <c r="A120" s="38" t="s">
        <v>115</v>
      </c>
      <c r="B120" s="38"/>
      <c r="C120" s="38"/>
      <c r="D120" s="38"/>
      <c r="E120" s="35"/>
      <c r="F120" s="35"/>
      <c r="G120" s="35"/>
      <c r="H120" s="35"/>
      <c r="I120" s="35"/>
      <c r="J120" s="35"/>
      <c r="K120" s="35"/>
      <c r="L120" s="35"/>
      <c r="M120" s="35"/>
      <c r="N120" s="37"/>
      <c r="O120" s="37"/>
    </row>
    <row r="121" spans="1:15" ht="19.5" customHeight="1" x14ac:dyDescent="0.25">
      <c r="A121" s="83" t="s">
        <v>40</v>
      </c>
      <c r="B121" s="83"/>
      <c r="C121" s="83"/>
      <c r="D121" s="83"/>
      <c r="E121" s="83"/>
      <c r="N121" s="37"/>
      <c r="O121" s="37"/>
    </row>
    <row r="122" spans="1:15" x14ac:dyDescent="0.25">
      <c r="A122" s="83"/>
      <c r="B122" s="83"/>
      <c r="C122" s="83"/>
      <c r="D122" s="83"/>
      <c r="E122" s="83"/>
      <c r="G122" s="84"/>
      <c r="H122" s="84"/>
      <c r="J122" s="85" t="s">
        <v>43</v>
      </c>
      <c r="K122" s="85"/>
      <c r="L122" s="85"/>
      <c r="M122" s="85"/>
      <c r="N122" s="37"/>
      <c r="O122" s="37"/>
    </row>
    <row r="123" spans="1:15" x14ac:dyDescent="0.25">
      <c r="A123" s="12"/>
      <c r="B123" s="12"/>
      <c r="C123" s="12"/>
      <c r="D123" s="12"/>
      <c r="E123" s="12"/>
      <c r="G123" s="82" t="s">
        <v>37</v>
      </c>
      <c r="H123" s="82"/>
      <c r="J123" s="51" t="s">
        <v>38</v>
      </c>
      <c r="K123" s="51"/>
      <c r="L123" s="51"/>
      <c r="M123" s="51"/>
      <c r="N123" s="37"/>
      <c r="O123" s="37"/>
    </row>
    <row r="124" spans="1:15" ht="20.25" customHeight="1" x14ac:dyDescent="0.25">
      <c r="A124" s="83" t="s">
        <v>41</v>
      </c>
      <c r="B124" s="83"/>
      <c r="C124" s="83"/>
      <c r="D124" s="83"/>
      <c r="E124" s="83"/>
      <c r="G124" s="84"/>
      <c r="H124" s="84"/>
      <c r="J124" s="85" t="s">
        <v>42</v>
      </c>
      <c r="K124" s="85"/>
      <c r="L124" s="85"/>
      <c r="M124" s="85"/>
      <c r="N124" s="37"/>
      <c r="O124" s="37"/>
    </row>
    <row r="125" spans="1:15" ht="49.5" customHeight="1" x14ac:dyDescent="0.25">
      <c r="A125" s="83"/>
      <c r="B125" s="83"/>
      <c r="C125" s="83"/>
      <c r="D125" s="83"/>
      <c r="E125" s="83"/>
      <c r="G125" s="82" t="s">
        <v>37</v>
      </c>
      <c r="H125" s="82"/>
      <c r="J125" s="51" t="s">
        <v>38</v>
      </c>
      <c r="K125" s="51"/>
      <c r="L125" s="51"/>
      <c r="M125" s="51"/>
    </row>
    <row r="126" spans="1:15" ht="15.75" customHeight="1" x14ac:dyDescent="0.25"/>
  </sheetData>
  <mergeCells count="85">
    <mergeCell ref="A116:M116"/>
    <mergeCell ref="A88:M88"/>
    <mergeCell ref="B89:G89"/>
    <mergeCell ref="B97:G97"/>
    <mergeCell ref="B103:G103"/>
    <mergeCell ref="B110:G110"/>
    <mergeCell ref="A96:M96"/>
    <mergeCell ref="A102:M102"/>
    <mergeCell ref="A109:M109"/>
    <mergeCell ref="A117:M117"/>
    <mergeCell ref="A119:M119"/>
    <mergeCell ref="A121:E122"/>
    <mergeCell ref="G122:H122"/>
    <mergeCell ref="J122:M122"/>
    <mergeCell ref="G123:H123"/>
    <mergeCell ref="J123:M123"/>
    <mergeCell ref="A124:E125"/>
    <mergeCell ref="G124:H124"/>
    <mergeCell ref="J124:M124"/>
    <mergeCell ref="G125:H125"/>
    <mergeCell ref="J125:M125"/>
    <mergeCell ref="D48:D49"/>
    <mergeCell ref="E48:G48"/>
    <mergeCell ref="H48:J48"/>
    <mergeCell ref="K48:M48"/>
    <mergeCell ref="A87:M87"/>
    <mergeCell ref="A70:M70"/>
    <mergeCell ref="A79:M79"/>
    <mergeCell ref="A62:M62"/>
    <mergeCell ref="A51:M51"/>
    <mergeCell ref="A48:A49"/>
    <mergeCell ref="B48:B49"/>
    <mergeCell ref="C48:C49"/>
    <mergeCell ref="B45:M45"/>
    <mergeCell ref="A37:M37"/>
    <mergeCell ref="A39:M39"/>
    <mergeCell ref="A41:A42"/>
    <mergeCell ref="B41:D42"/>
    <mergeCell ref="E41:G41"/>
    <mergeCell ref="H41:J41"/>
    <mergeCell ref="K41:M41"/>
    <mergeCell ref="B43:D43"/>
    <mergeCell ref="B44:D44"/>
    <mergeCell ref="R30:T30"/>
    <mergeCell ref="U30:W30"/>
    <mergeCell ref="X30:Z30"/>
    <mergeCell ref="B32:D32"/>
    <mergeCell ref="B33:D35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B36:D36"/>
    <mergeCell ref="B26:M26"/>
    <mergeCell ref="A30:A31"/>
    <mergeCell ref="B30:D31"/>
    <mergeCell ref="E30:G30"/>
    <mergeCell ref="H30:J30"/>
    <mergeCell ref="K30:M30"/>
    <mergeCell ref="A33:A35"/>
    <mergeCell ref="B25:M25"/>
    <mergeCell ref="A20:M20"/>
    <mergeCell ref="A9:A10"/>
    <mergeCell ref="E9:M9"/>
    <mergeCell ref="E10:M10"/>
    <mergeCell ref="A11:A12"/>
    <mergeCell ref="E11:M11"/>
    <mergeCell ref="E12:M12"/>
    <mergeCell ref="A13:M13"/>
    <mergeCell ref="B15:M15"/>
    <mergeCell ref="B24:M24"/>
    <mergeCell ref="B16:M18"/>
    <mergeCell ref="A16:A18"/>
    <mergeCell ref="D19:M19"/>
    <mergeCell ref="J1:M4"/>
    <mergeCell ref="A5:M5"/>
    <mergeCell ref="A6:M6"/>
    <mergeCell ref="A7:A8"/>
    <mergeCell ref="E7:M7"/>
    <mergeCell ref="E8:M8"/>
  </mergeCells>
  <pageMargins left="0.15748031496062992" right="0.15748031496062992" top="0.35433070866141736" bottom="0.31496062992125984" header="0.31496062992125984" footer="0.31496062992125984"/>
  <pageSetup paperSize="9" scale="79" fitToHeight="0" orientation="landscape" verticalDpi="0" r:id="rId1"/>
  <rowBreaks count="5" manualBreakCount="5">
    <brk id="38" max="12" man="1"/>
    <brk id="62" max="12" man="1"/>
    <brk id="77" max="12" man="1"/>
    <brk id="102" max="12" man="1"/>
    <brk id="11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1113123</vt:lpstr>
      <vt:lpstr>'1113123'!Область_печати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2020-03-11T07:41:45Z</cp:lastPrinted>
  <dcterms:created xsi:type="dcterms:W3CDTF">2020-01-27T14:50:59Z</dcterms:created>
  <dcterms:modified xsi:type="dcterms:W3CDTF">2020-03-13T08:54:44Z</dcterms:modified>
</cp:coreProperties>
</file>