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паспорт з 01.01.2020" sheetId="1" r:id="rId1"/>
  </sheets>
  <definedNames>
    <definedName name="_xlnm.Print_Area" localSheetId="0">'паспорт з 01.01.2020'!$A$1:$G$104</definedName>
  </definedNames>
  <calcPr fullCalcOnLoad="1"/>
</workbook>
</file>

<file path=xl/sharedStrings.xml><?xml version="1.0" encoding="utf-8"?>
<sst xmlns="http://schemas.openxmlformats.org/spreadsheetml/2006/main" count="188" uniqueCount="118">
  <si>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</si>
  <si>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</si>
  <si>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</si>
  <si>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</si>
  <si>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</si>
  <si>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</si>
  <si>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</si>
  <si>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</si>
  <si>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</si>
  <si>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</si>
  <si>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</si>
  <si>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</si>
  <si>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</si>
  <si>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</si>
  <si>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</si>
  <si>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</si>
  <si>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</si>
  <si>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</si>
  <si>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</si>
  <si>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</si>
  <si>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</si>
  <si>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</si>
  <si>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</si>
  <si>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</si>
  <si>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</si>
  <si>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</si>
  <si>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</si>
  <si>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</si>
  <si>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</si>
  <si>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</si>
  <si>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</si>
  <si>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</si>
  <si>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</si>
  <si>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</si>
  <si>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</si>
  <si>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</si>
  <si>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</si>
  <si>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</si>
  <si>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</si>
  <si>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</si>
  <si>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</si>
  <si>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</si>
  <si>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</si>
  <si>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</si>
  <si>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</si>
  <si>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</si>
  <si>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</si>
  <si>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</si>
  <si>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</si>
  <si>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</si>
  <si>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</si>
  <si>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розпорядження міського голови</t>
  </si>
  <si>
    <t>Виконавчий комітет Житомирської міської ради Житомирської області</t>
  </si>
  <si>
    <t>0200000</t>
  </si>
  <si>
    <t>0210000</t>
  </si>
  <si>
    <t>04053625</t>
  </si>
  <si>
    <t>06552000000</t>
  </si>
  <si>
    <t>1.1.</t>
  </si>
  <si>
    <t>грн. </t>
  </si>
  <si>
    <t>2.1.</t>
  </si>
  <si>
    <t>шт.</t>
  </si>
  <si>
    <t>3.1.</t>
  </si>
  <si>
    <t>4.1.</t>
  </si>
  <si>
    <t>Департамент бюджету та фінансів міської ради</t>
  </si>
  <si>
    <t>п.1.1./п.2.1.</t>
  </si>
  <si>
    <t>грн.</t>
  </si>
  <si>
    <t xml:space="preserve"> грн.</t>
  </si>
  <si>
    <t xml:space="preserve">% </t>
  </si>
  <si>
    <t>1.2.</t>
  </si>
  <si>
    <t>0217693</t>
  </si>
  <si>
    <t>7693</t>
  </si>
  <si>
    <t>0490</t>
  </si>
  <si>
    <t>Інші заходи, пов'язані з економічною діяльністю</t>
  </si>
  <si>
    <t>Зміна економічних відносин державної власності на відносини приватної чи колективної власності на засоби виробництва</t>
  </si>
  <si>
    <t>Створення прошарку недержавних власників як основи багатоукладної соціально орієнтованої економіки.</t>
  </si>
  <si>
    <t>Територіальна самоорганізація громадян для самостійного вирішення безпосередньо або через органи, які вони обирають, усіх питань місцевого життя в межах Конституції України, законів України та власної фінансово-економічної бази</t>
  </si>
  <si>
    <t>Забезпечення процесу приватизації об'єктів комунальної власності.</t>
  </si>
  <si>
    <t>Забезпечити потреби виборчого округу на об'єкти соціально-культурного та житлово-комунального господарства Житомирської міської об'єднаної територіальної громади за пропозиціями депутатів міської ради, районних в м. Житомирі рад та Житомирської обласної ради.</t>
  </si>
  <si>
    <t>Проведення благоустрою території Житомирської міської об'єднаної територіальної громади, ремонтів житлового фонду, зміцнення матеріально-технічної бази бюджетних установ та комунальних підприємств, надання матеріальної допомоги, інші видатки щодо розвитку культури, освіти, охорони здоров'я, спорту, соціального захисту, житлово-комунального господарства та виконання заходів міських цільових програм</t>
  </si>
  <si>
    <t>Проведення незалежних оцінок об'єктів приватизації, їх рецензування, підготовка та проведення аукціонів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</si>
  <si>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</si>
  <si>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Кількість об'єктів на які заплановано виготовити технічну документацію</t>
  </si>
  <si>
    <t>Середня вартість одного об'єкта на який заплановано виготовити технічну документацію</t>
  </si>
  <si>
    <t>розрахунково</t>
  </si>
  <si>
    <t>Обсяг видатків на забезпечення процесу приватизації об'єктів комунальної власності</t>
  </si>
  <si>
    <t>Кількість договорів купівлі-продажу, що планується укласти</t>
  </si>
  <si>
    <t>Кількість укладених договорів купівлі-продажу</t>
  </si>
  <si>
    <t>договора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</si>
  <si>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</si>
  <si>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</si>
  <si>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</si>
  <si>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</si>
  <si>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</si>
  <si>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</si>
  <si>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 xml:space="preserve">п.1.1./п.2.1. </t>
  </si>
  <si>
    <t>Питома вага ефективного використання коштів</t>
  </si>
  <si>
    <t>Міський голова</t>
  </si>
  <si>
    <t>С.І.Сухомлин</t>
  </si>
  <si>
    <t>№ з/п</t>
  </si>
  <si>
    <t>Мета бюджетної програми: 1. Забезпечення відкритості та прозорості діяльності органів місцевого самоврядування, популяризація іміджу Житомирської міської територіальної громади на регіональному, загальноукраїнському та міжнародному рівнях та розширення зв'язків з містами-партнерами. 2. Збільшення надходжень до міського бюджету. 3. Створення комфортних умов проживання, навчання, праці, відпочинку жителів Житомирської міської територіальної громади, через забезпечення належного функціонування та розвиток інженерно-транспортної інфраструктури тощо.</t>
  </si>
  <si>
    <t>Захист майнових прав Житомирської міської об'єднаної територіальної громади відносно об'єктів комунальної власності.</t>
  </si>
  <si>
    <t>Виготовлення технічної документації та документів, необхідних для реєстрації права на об'єкти нерухомого майна Житомирської міської об'єднаної  територіальної громади</t>
  </si>
  <si>
    <t>Нерозподілений обсяг бюджету розвитку</t>
  </si>
  <si>
    <t>Програма соціально-економічного і культурного розвитку території Житомирської міської об'єднаної територіальної громади на 2021 рік</t>
  </si>
  <si>
    <t>«Ефективна влада. Конкурентне місто» Житомирської міської об'єднаної територіальної громади на 2021-2025 роки»</t>
  </si>
  <si>
    <t>рішення міської ради  від 24.12.2020 р. № 54, розрахунок до кошторису</t>
  </si>
  <si>
    <t xml:space="preserve"> розрахунок до кошторису, інвентаризаційні справи, довідки, дублікати свідоцтв,  розрахунковий показник</t>
  </si>
  <si>
    <t>Відсоток виготовлених правовстановлюючих документів до запланованої кількостіі</t>
  </si>
  <si>
    <t>Відсоток укладених договорів купівлі- продажу до запланованої кількості договорів</t>
  </si>
  <si>
    <t>рішення міської ради  від 24.12.2020 р. № 54</t>
  </si>
  <si>
    <t>проєкт рішення міської ради «Про перелік  об'єктів  Житомирської міської об’єднаної територіальної громади, що підлягають та не підлягають приватизації у 2021 році»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</si>
  <si>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 (зі змінами)</t>
    </r>
  </si>
  <si>
    <t>Підстави для виконання бюджетної програми: рішення Житомирської міської ради  від 24.12.2020 р. №31 Міська цільова програма «Ефективна влада. Конкурентне місто» Житомирської міської об'єднаної територіальної громади на 2021-2025 роки», рішення Житомирської міської ради від 24.12.2020 р. №51 «Програма соціально-економічного і культурного розвитку території Житомирської міської об'єднаної територіальної громади на 2021 рік», рішення Житомирської міської ради від 24.12.2020 р. № 54 «Про бюджет Житомирської міської територіальної громади на 2021 рік» (зі змінами), рішення Житомирської міської ради від 07.02.2019 р. №1359 "Про затвердження Концепції інтегрованого розвитку м. Житомира до 2030 року".</t>
  </si>
  <si>
    <t>рішення міської ради  від 24.12.2020 р. № 54 (зі змінами від 17.03.2021 р.)</t>
  </si>
  <si>
    <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 xml:space="preserve"> 54 132 560,13 </t>
    </r>
    <r>
      <rPr>
        <sz val="12"/>
        <color indexed="8"/>
        <rFont val="Times New Roman"/>
        <family val="1"/>
      </rPr>
      <t>гривень, у тому числі загального фонду -</t>
    </r>
    <r>
      <rPr>
        <b/>
        <u val="single"/>
        <sz val="12"/>
        <color indexed="8"/>
        <rFont val="Times New Roman"/>
        <family val="1"/>
      </rPr>
      <t xml:space="preserve"> 3 623 600,00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50 508 960,13</t>
    </r>
    <r>
      <rPr>
        <sz val="12"/>
        <color indexed="8"/>
        <rFont val="Times New Roman"/>
        <family val="1"/>
      </rPr>
      <t xml:space="preserve"> гривень.</t>
    </r>
  </si>
  <si>
    <t>Заст. директора департаменту</t>
  </si>
  <si>
    <t>Т.А.Грищук</t>
  </si>
  <si>
    <r>
      <rPr>
        <u val="single"/>
        <sz val="12"/>
        <color indexed="8"/>
        <rFont val="Times New Roman"/>
        <family val="1"/>
      </rPr>
      <t xml:space="preserve">23.03.2021. 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>219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</si>
</sst>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8" fillId="0" borderId="0" xfId="0" applyFont="1" applyAlignment="1">
      <alignment horizontal="right"/>
    </xf>
    <xf numFmtId="0" fontId="53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justify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1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SheetLayoutView="80" zoomScalePageLayoutView="0" workbookViewId="0" topLeftCell="A1">
      <selection activeCell="G12" sqref="G12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4" t="s">
        <v>40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5" ht="15.75">
      <c r="A4" s="12"/>
      <c r="E4" s="12" t="s">
        <v>0</v>
      </c>
    </row>
    <row r="5" spans="1:7" ht="15.75">
      <c r="A5" s="12"/>
      <c r="E5" s="96" t="s">
        <v>1</v>
      </c>
      <c r="F5" s="96"/>
      <c r="G5" s="96"/>
    </row>
    <row r="6" spans="1:7" ht="15.75">
      <c r="A6" s="12"/>
      <c r="B6" s="12"/>
      <c r="E6" s="97" t="s">
        <v>51</v>
      </c>
      <c r="F6" s="97"/>
      <c r="G6" s="97"/>
    </row>
    <row r="7" spans="1:7" ht="15" customHeight="1">
      <c r="A7" s="12"/>
      <c r="E7" s="86"/>
      <c r="F7" s="86"/>
      <c r="G7" s="86"/>
    </row>
    <row r="8" spans="1:7" ht="15.75">
      <c r="A8" s="12"/>
      <c r="B8" s="12"/>
      <c r="E8" s="97" t="s">
        <v>52</v>
      </c>
      <c r="F8" s="97"/>
      <c r="G8" s="97"/>
    </row>
    <row r="9" spans="1:7" ht="15" customHeight="1">
      <c r="A9" s="12"/>
      <c r="E9" s="86" t="s">
        <v>2</v>
      </c>
      <c r="F9" s="86"/>
      <c r="G9" s="86"/>
    </row>
    <row r="10" spans="1:7" ht="15.75">
      <c r="A10" s="12"/>
      <c r="E10" s="67" t="s">
        <v>117</v>
      </c>
      <c r="F10" s="67"/>
      <c r="G10" s="67"/>
    </row>
    <row r="13" spans="1:7" ht="15.75">
      <c r="A13" s="98" t="s">
        <v>3</v>
      </c>
      <c r="B13" s="98"/>
      <c r="C13" s="98"/>
      <c r="D13" s="98"/>
      <c r="E13" s="98"/>
      <c r="F13" s="98"/>
      <c r="G13" s="98"/>
    </row>
    <row r="14" spans="1:7" ht="15.75">
      <c r="A14" s="98" t="s">
        <v>111</v>
      </c>
      <c r="B14" s="98"/>
      <c r="C14" s="98"/>
      <c r="D14" s="98"/>
      <c r="E14" s="98"/>
      <c r="F14" s="98"/>
      <c r="G14" s="98"/>
    </row>
    <row r="17" spans="1:16" ht="33.75" customHeight="1">
      <c r="A17" s="43" t="s">
        <v>41</v>
      </c>
      <c r="B17" s="26" t="s">
        <v>53</v>
      </c>
      <c r="C17" s="13"/>
      <c r="D17" s="68" t="s">
        <v>52</v>
      </c>
      <c r="E17" s="68"/>
      <c r="F17" s="68"/>
      <c r="G17" s="26" t="s">
        <v>55</v>
      </c>
      <c r="H17" s="18"/>
      <c r="I17" s="18"/>
      <c r="J17" s="18"/>
      <c r="K17" s="18"/>
      <c r="L17" s="72"/>
      <c r="M17" s="72"/>
      <c r="N17" s="18"/>
      <c r="O17" s="72"/>
      <c r="P17" s="72"/>
    </row>
    <row r="18" spans="1:16" ht="28.5" customHeight="1">
      <c r="A18" s="65" t="s">
        <v>49</v>
      </c>
      <c r="B18" s="65"/>
      <c r="C18" s="65"/>
      <c r="D18" s="70" t="s">
        <v>2</v>
      </c>
      <c r="E18" s="70"/>
      <c r="F18" s="71"/>
      <c r="G18" s="24" t="s">
        <v>42</v>
      </c>
      <c r="H18" s="22"/>
      <c r="I18" s="64"/>
      <c r="J18" s="64"/>
      <c r="K18" s="64"/>
      <c r="L18" s="73"/>
      <c r="M18" s="73"/>
      <c r="N18" s="19"/>
      <c r="O18" s="74"/>
      <c r="P18" s="74"/>
    </row>
    <row r="19" spans="1:16" ht="36.75" customHeight="1">
      <c r="A19" s="43" t="s">
        <v>43</v>
      </c>
      <c r="B19" s="27" t="s">
        <v>54</v>
      </c>
      <c r="C19" s="14"/>
      <c r="D19" s="92" t="s">
        <v>52</v>
      </c>
      <c r="E19" s="92"/>
      <c r="F19" s="92"/>
      <c r="G19" s="26" t="s">
        <v>55</v>
      </c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3.25" customHeight="1">
      <c r="A20" s="65" t="s">
        <v>45</v>
      </c>
      <c r="B20" s="65"/>
      <c r="C20" s="65"/>
      <c r="D20" s="65" t="s">
        <v>31</v>
      </c>
      <c r="E20" s="65"/>
      <c r="F20" s="71"/>
      <c r="G20" s="24" t="s">
        <v>42</v>
      </c>
      <c r="H20" s="22"/>
      <c r="I20" s="64"/>
      <c r="J20" s="64"/>
      <c r="K20" s="64"/>
      <c r="L20" s="64"/>
      <c r="M20" s="64"/>
      <c r="N20" s="19"/>
      <c r="O20" s="74"/>
      <c r="P20" s="74"/>
    </row>
    <row r="21" spans="1:16" ht="39.75" customHeight="1">
      <c r="A21" s="44" t="s">
        <v>44</v>
      </c>
      <c r="B21" s="27" t="s">
        <v>69</v>
      </c>
      <c r="C21" s="27" t="s">
        <v>70</v>
      </c>
      <c r="D21" s="26" t="s">
        <v>71</v>
      </c>
      <c r="E21" s="68" t="s">
        <v>72</v>
      </c>
      <c r="F21" s="68"/>
      <c r="G21" s="26" t="s">
        <v>56</v>
      </c>
      <c r="H21" s="21"/>
      <c r="I21" s="15"/>
      <c r="J21" s="21"/>
      <c r="K21" s="69"/>
      <c r="L21" s="69"/>
      <c r="M21" s="69"/>
      <c r="N21" s="69"/>
      <c r="O21" s="69"/>
      <c r="P21" s="21"/>
    </row>
    <row r="22" spans="2:16" ht="56.25" customHeight="1">
      <c r="B22" s="16" t="s">
        <v>45</v>
      </c>
      <c r="C22" s="17" t="s">
        <v>46</v>
      </c>
      <c r="D22" s="35" t="s">
        <v>47</v>
      </c>
      <c r="E22" s="65" t="s">
        <v>50</v>
      </c>
      <c r="F22" s="65"/>
      <c r="G22" s="17" t="s">
        <v>48</v>
      </c>
      <c r="H22" s="23"/>
      <c r="I22" s="16"/>
      <c r="J22" s="16"/>
      <c r="K22" s="64"/>
      <c r="L22" s="64"/>
      <c r="M22" s="64"/>
      <c r="N22" s="64"/>
      <c r="O22" s="64"/>
      <c r="P22" s="19"/>
    </row>
    <row r="23" spans="1:7" ht="42" customHeight="1">
      <c r="A23" s="11" t="s">
        <v>7</v>
      </c>
      <c r="B23" s="67" t="s">
        <v>114</v>
      </c>
      <c r="C23" s="67"/>
      <c r="D23" s="67"/>
      <c r="E23" s="67"/>
      <c r="F23" s="67"/>
      <c r="G23" s="67"/>
    </row>
    <row r="24" spans="1:7" ht="121.5" customHeight="1">
      <c r="A24" s="11" t="s">
        <v>8</v>
      </c>
      <c r="B24" s="66" t="s">
        <v>112</v>
      </c>
      <c r="C24" s="66"/>
      <c r="D24" s="66"/>
      <c r="E24" s="66"/>
      <c r="F24" s="66"/>
      <c r="G24" s="66"/>
    </row>
    <row r="25" spans="1:7" ht="15.75">
      <c r="A25" s="11" t="s">
        <v>9</v>
      </c>
      <c r="B25" s="67" t="s">
        <v>32</v>
      </c>
      <c r="C25" s="67"/>
      <c r="D25" s="67"/>
      <c r="E25" s="67"/>
      <c r="F25" s="67"/>
      <c r="G25" s="67"/>
    </row>
    <row r="26" ht="15.75">
      <c r="A26" s="1"/>
    </row>
    <row r="27" spans="1:7" ht="15.75">
      <c r="A27" s="9" t="s">
        <v>98</v>
      </c>
      <c r="B27" s="81" t="s">
        <v>33</v>
      </c>
      <c r="C27" s="81"/>
      <c r="D27" s="81"/>
      <c r="E27" s="81"/>
      <c r="F27" s="81"/>
      <c r="G27" s="81"/>
    </row>
    <row r="28" spans="1:7" ht="23.25" customHeight="1">
      <c r="A28" s="32" t="s">
        <v>4</v>
      </c>
      <c r="B28" s="90" t="s">
        <v>73</v>
      </c>
      <c r="C28" s="90"/>
      <c r="D28" s="90"/>
      <c r="E28" s="90"/>
      <c r="F28" s="90"/>
      <c r="G28" s="90"/>
    </row>
    <row r="29" spans="1:7" ht="24" customHeight="1">
      <c r="A29" s="32" t="s">
        <v>5</v>
      </c>
      <c r="B29" s="90" t="s">
        <v>74</v>
      </c>
      <c r="C29" s="90"/>
      <c r="D29" s="90"/>
      <c r="E29" s="90"/>
      <c r="F29" s="90"/>
      <c r="G29" s="90"/>
    </row>
    <row r="30" spans="1:7" ht="39" customHeight="1">
      <c r="A30" s="32" t="s">
        <v>6</v>
      </c>
      <c r="B30" s="90" t="s">
        <v>75</v>
      </c>
      <c r="C30" s="90"/>
      <c r="D30" s="90"/>
      <c r="E30" s="90"/>
      <c r="F30" s="90"/>
      <c r="G30" s="90"/>
    </row>
    <row r="31" ht="15.75">
      <c r="A31" s="1"/>
    </row>
    <row r="32" spans="1:7" s="29" customFormat="1" ht="87" customHeight="1">
      <c r="A32" s="28" t="s">
        <v>10</v>
      </c>
      <c r="B32" s="76" t="s">
        <v>99</v>
      </c>
      <c r="C32" s="76"/>
      <c r="D32" s="76"/>
      <c r="E32" s="76"/>
      <c r="F32" s="76"/>
      <c r="G32" s="76"/>
    </row>
    <row r="33" spans="1:7" ht="15.75">
      <c r="A33" s="11" t="s">
        <v>12</v>
      </c>
      <c r="B33" s="75" t="s">
        <v>34</v>
      </c>
      <c r="C33" s="75"/>
      <c r="D33" s="75"/>
      <c r="E33" s="75"/>
      <c r="F33" s="75"/>
      <c r="G33" s="75"/>
    </row>
    <row r="34" spans="1:7" ht="15.75">
      <c r="A34" s="11"/>
      <c r="B34" s="63"/>
      <c r="C34" s="63"/>
      <c r="D34" s="63"/>
      <c r="E34" s="63"/>
      <c r="F34" s="63"/>
      <c r="G34" s="63"/>
    </row>
    <row r="35" spans="1:7" ht="15.75">
      <c r="A35" s="9" t="s">
        <v>98</v>
      </c>
      <c r="B35" s="91" t="s">
        <v>11</v>
      </c>
      <c r="C35" s="91"/>
      <c r="D35" s="91"/>
      <c r="E35" s="91"/>
      <c r="F35" s="91"/>
      <c r="G35" s="91"/>
    </row>
    <row r="36" spans="1:7" s="55" customFormat="1" ht="21.75" customHeight="1">
      <c r="A36" s="56" t="s">
        <v>4</v>
      </c>
      <c r="B36" s="82" t="s">
        <v>100</v>
      </c>
      <c r="C36" s="82"/>
      <c r="D36" s="82"/>
      <c r="E36" s="82"/>
      <c r="F36" s="82"/>
      <c r="G36" s="82"/>
    </row>
    <row r="37" spans="1:7" ht="19.5" customHeight="1">
      <c r="A37" s="56" t="s">
        <v>5</v>
      </c>
      <c r="B37" s="82" t="s">
        <v>76</v>
      </c>
      <c r="C37" s="82"/>
      <c r="D37" s="82"/>
      <c r="E37" s="82"/>
      <c r="F37" s="82"/>
      <c r="G37" s="82"/>
    </row>
    <row r="38" spans="1:7" ht="49.5" customHeight="1">
      <c r="A38" s="56" t="s">
        <v>6</v>
      </c>
      <c r="B38" s="82" t="s">
        <v>77</v>
      </c>
      <c r="C38" s="82"/>
      <c r="D38" s="82"/>
      <c r="E38" s="82"/>
      <c r="F38" s="82"/>
      <c r="G38" s="82"/>
    </row>
    <row r="39" spans="1:7" ht="15.75">
      <c r="A39" s="11"/>
      <c r="B39" s="10"/>
      <c r="C39" s="10"/>
      <c r="D39" s="10"/>
      <c r="E39" s="10"/>
      <c r="F39" s="10"/>
      <c r="G39" s="10"/>
    </row>
    <row r="40" spans="1:7" ht="15.75">
      <c r="A40" s="11" t="s">
        <v>17</v>
      </c>
      <c r="B40" s="5" t="s">
        <v>13</v>
      </c>
      <c r="C40" s="10"/>
      <c r="D40" s="10"/>
      <c r="E40" s="10"/>
      <c r="F40" s="10"/>
      <c r="G40" s="10"/>
    </row>
    <row r="41" spans="1:5" ht="15.75">
      <c r="A41" s="1"/>
      <c r="E41" s="40" t="s">
        <v>35</v>
      </c>
    </row>
    <row r="42" spans="1:5" ht="47.25">
      <c r="A42" s="9" t="s">
        <v>98</v>
      </c>
      <c r="B42" s="9" t="s">
        <v>13</v>
      </c>
      <c r="C42" s="9" t="s">
        <v>14</v>
      </c>
      <c r="D42" s="9" t="s">
        <v>15</v>
      </c>
      <c r="E42" s="9" t="s">
        <v>16</v>
      </c>
    </row>
    <row r="43" spans="1:5" ht="15.75">
      <c r="A43" s="9">
        <v>1</v>
      </c>
      <c r="B43" s="9">
        <v>2</v>
      </c>
      <c r="C43" s="9">
        <v>3</v>
      </c>
      <c r="D43" s="9">
        <v>4</v>
      </c>
      <c r="E43" s="9">
        <v>5</v>
      </c>
    </row>
    <row r="44" spans="1:5" ht="183.75" customHeight="1">
      <c r="A44" s="32" t="s">
        <v>4</v>
      </c>
      <c r="B44" s="54" t="s">
        <v>101</v>
      </c>
      <c r="C44" s="30">
        <v>22000</v>
      </c>
      <c r="D44" s="30">
        <v>0</v>
      </c>
      <c r="E44" s="30">
        <f>C44+D44</f>
        <v>22000</v>
      </c>
    </row>
    <row r="45" spans="1:5" ht="105.75" customHeight="1">
      <c r="A45" s="32" t="s">
        <v>5</v>
      </c>
      <c r="B45" s="54" t="s">
        <v>79</v>
      </c>
      <c r="C45" s="30">
        <v>33000</v>
      </c>
      <c r="D45" s="30">
        <v>0</v>
      </c>
      <c r="E45" s="30">
        <f>C45+D45</f>
        <v>33000</v>
      </c>
    </row>
    <row r="46" spans="1:5" ht="290.25" customHeight="1">
      <c r="A46" s="32" t="s">
        <v>6</v>
      </c>
      <c r="B46" s="61" t="s">
        <v>78</v>
      </c>
      <c r="C46" s="62">
        <f>4200000-300400-331000</f>
        <v>3568600</v>
      </c>
      <c r="D46" s="30">
        <v>0</v>
      </c>
      <c r="E46" s="30">
        <f>C46+D46</f>
        <v>3568600</v>
      </c>
    </row>
    <row r="47" spans="1:5" ht="63" customHeight="1">
      <c r="A47" s="32" t="s">
        <v>7</v>
      </c>
      <c r="B47" s="60" t="s">
        <v>102</v>
      </c>
      <c r="C47" s="30">
        <v>0</v>
      </c>
      <c r="D47" s="30">
        <f>52731182.13-2222222</f>
        <v>50508960.13</v>
      </c>
      <c r="E47" s="30">
        <f>C47+D47</f>
        <v>50508960.13</v>
      </c>
    </row>
    <row r="48" spans="1:5" ht="15.75">
      <c r="A48" s="81" t="s">
        <v>16</v>
      </c>
      <c r="B48" s="81"/>
      <c r="C48" s="30">
        <f>SUM(C44:C47)</f>
        <v>3623600</v>
      </c>
      <c r="D48" s="30">
        <f>SUM(D44:D47)</f>
        <v>50508960.13</v>
      </c>
      <c r="E48" s="30">
        <f>SUM(E44:E47)</f>
        <v>54132560.13</v>
      </c>
    </row>
    <row r="49" ht="15.75">
      <c r="A49" s="1"/>
    </row>
    <row r="50" ht="15.75">
      <c r="A50" s="1"/>
    </row>
    <row r="51" spans="1:7" ht="15.75">
      <c r="A51" s="87" t="s">
        <v>20</v>
      </c>
      <c r="B51" s="67" t="s">
        <v>18</v>
      </c>
      <c r="C51" s="67"/>
      <c r="D51" s="67"/>
      <c r="E51" s="67"/>
      <c r="F51" s="67"/>
      <c r="G51" s="67"/>
    </row>
    <row r="52" spans="1:2" ht="15.75">
      <c r="A52" s="87"/>
      <c r="B52" s="12"/>
    </row>
    <row r="53" spans="1:5" ht="15.75">
      <c r="A53" s="1"/>
      <c r="E53" s="40" t="s">
        <v>35</v>
      </c>
    </row>
    <row r="54" spans="1:5" ht="63">
      <c r="A54" s="9" t="s">
        <v>98</v>
      </c>
      <c r="B54" s="9" t="s">
        <v>19</v>
      </c>
      <c r="C54" s="9" t="s">
        <v>14</v>
      </c>
      <c r="D54" s="9" t="s">
        <v>15</v>
      </c>
      <c r="E54" s="9" t="s">
        <v>16</v>
      </c>
    </row>
    <row r="55" spans="1:5" ht="15.75">
      <c r="A55" s="9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120.75" customHeight="1">
      <c r="A56" s="53" t="s">
        <v>4</v>
      </c>
      <c r="B56" s="57" t="s">
        <v>104</v>
      </c>
      <c r="C56" s="30">
        <v>55000</v>
      </c>
      <c r="D56" s="30">
        <f>18269569.4-18269569.4</f>
        <v>0</v>
      </c>
      <c r="E56" s="30">
        <f>C56+D56</f>
        <v>55000</v>
      </c>
    </row>
    <row r="57" spans="1:5" ht="129.75" customHeight="1">
      <c r="A57" s="53" t="s">
        <v>5</v>
      </c>
      <c r="B57" s="4" t="s">
        <v>103</v>
      </c>
      <c r="C57" s="30">
        <f>4200000-300400-331000</f>
        <v>3568600</v>
      </c>
      <c r="D57" s="30">
        <f>D47</f>
        <v>50508960.13</v>
      </c>
      <c r="E57" s="30">
        <f>C57+D57</f>
        <v>54077560.13</v>
      </c>
    </row>
    <row r="58" spans="1:5" ht="15.75">
      <c r="A58" s="9"/>
      <c r="B58" s="4"/>
      <c r="C58" s="30"/>
      <c r="D58" s="30"/>
      <c r="E58" s="30"/>
    </row>
    <row r="59" spans="1:5" ht="15.75">
      <c r="A59" s="81" t="s">
        <v>16</v>
      </c>
      <c r="B59" s="81"/>
      <c r="C59" s="30">
        <f>SUM(C56:C57)</f>
        <v>3623600</v>
      </c>
      <c r="D59" s="30">
        <f>SUM(D56:D57)</f>
        <v>50508960.13</v>
      </c>
      <c r="E59" s="30">
        <f>SUM(E56:E57)</f>
        <v>54132560.13</v>
      </c>
    </row>
    <row r="60" ht="15.75">
      <c r="A60" s="1"/>
    </row>
    <row r="61" ht="15.75">
      <c r="A61" s="1"/>
    </row>
    <row r="62" spans="1:7" ht="15.75">
      <c r="A62" s="11" t="s">
        <v>36</v>
      </c>
      <c r="B62" s="67" t="s">
        <v>21</v>
      </c>
      <c r="C62" s="67"/>
      <c r="D62" s="67"/>
      <c r="E62" s="67"/>
      <c r="F62" s="67"/>
      <c r="G62" s="67"/>
    </row>
    <row r="63" spans="1:7" ht="46.5" customHeight="1">
      <c r="A63" s="9" t="s">
        <v>98</v>
      </c>
      <c r="B63" s="9" t="s">
        <v>22</v>
      </c>
      <c r="C63" s="9" t="s">
        <v>23</v>
      </c>
      <c r="D63" s="9" t="s">
        <v>24</v>
      </c>
      <c r="E63" s="9" t="s">
        <v>14</v>
      </c>
      <c r="F63" s="9" t="s">
        <v>15</v>
      </c>
      <c r="G63" s="9" t="s">
        <v>16</v>
      </c>
    </row>
    <row r="64" spans="1:7" ht="15.75">
      <c r="A64" s="9">
        <v>1</v>
      </c>
      <c r="B64" s="9">
        <v>2</v>
      </c>
      <c r="C64" s="9">
        <v>3</v>
      </c>
      <c r="D64" s="9">
        <v>4</v>
      </c>
      <c r="E64" s="9">
        <v>5</v>
      </c>
      <c r="F64" s="9">
        <v>6</v>
      </c>
      <c r="G64" s="9">
        <v>7</v>
      </c>
    </row>
    <row r="65" spans="1:7" ht="22.5" customHeight="1">
      <c r="A65" s="31" t="s">
        <v>4</v>
      </c>
      <c r="B65" s="78" t="s">
        <v>100</v>
      </c>
      <c r="C65" s="79"/>
      <c r="D65" s="79"/>
      <c r="E65" s="79"/>
      <c r="F65" s="79"/>
      <c r="G65" s="80"/>
    </row>
    <row r="66" spans="1:7" ht="15.75">
      <c r="A66" s="9">
        <v>1</v>
      </c>
      <c r="B66" s="4" t="s">
        <v>25</v>
      </c>
      <c r="C66" s="9"/>
      <c r="D66" s="9"/>
      <c r="E66" s="9"/>
      <c r="F66" s="9"/>
      <c r="G66" s="9"/>
    </row>
    <row r="67" spans="1:7" ht="136.5" customHeight="1">
      <c r="A67" s="25" t="s">
        <v>57</v>
      </c>
      <c r="B67" s="4" t="s">
        <v>80</v>
      </c>
      <c r="C67" s="32" t="s">
        <v>58</v>
      </c>
      <c r="D67" s="32" t="s">
        <v>105</v>
      </c>
      <c r="E67" s="30">
        <v>22000</v>
      </c>
      <c r="F67" s="30">
        <v>0</v>
      </c>
      <c r="G67" s="30">
        <f>E67+F67</f>
        <v>22000</v>
      </c>
    </row>
    <row r="68" spans="1:7" ht="15.75">
      <c r="A68" s="9">
        <v>2</v>
      </c>
      <c r="B68" s="4" t="s">
        <v>26</v>
      </c>
      <c r="C68" s="9"/>
      <c r="D68" s="9"/>
      <c r="E68" s="9"/>
      <c r="F68" s="9"/>
      <c r="G68" s="9"/>
    </row>
    <row r="69" spans="1:7" ht="128.25" customHeight="1">
      <c r="A69" s="47" t="s">
        <v>59</v>
      </c>
      <c r="B69" s="48" t="s">
        <v>81</v>
      </c>
      <c r="C69" s="47" t="s">
        <v>60</v>
      </c>
      <c r="D69" s="32" t="s">
        <v>106</v>
      </c>
      <c r="E69" s="56">
        <v>17</v>
      </c>
      <c r="F69" s="56">
        <v>0</v>
      </c>
      <c r="G69" s="56">
        <f>E69+F69</f>
        <v>17</v>
      </c>
    </row>
    <row r="70" spans="1:7" ht="15.75">
      <c r="A70" s="9">
        <v>3</v>
      </c>
      <c r="B70" s="4" t="s">
        <v>27</v>
      </c>
      <c r="C70" s="9"/>
      <c r="D70" s="9"/>
      <c r="E70" s="9"/>
      <c r="F70" s="9"/>
      <c r="G70" s="9"/>
    </row>
    <row r="71" spans="1:7" ht="91.5" customHeight="1">
      <c r="A71" s="47" t="s">
        <v>61</v>
      </c>
      <c r="B71" s="48" t="s">
        <v>82</v>
      </c>
      <c r="C71" s="49" t="s">
        <v>66</v>
      </c>
      <c r="D71" s="49" t="s">
        <v>64</v>
      </c>
      <c r="E71" s="30">
        <f>E67/E69</f>
        <v>1294.1176470588234</v>
      </c>
      <c r="F71" s="30">
        <v>0</v>
      </c>
      <c r="G71" s="30">
        <f>E71+F71</f>
        <v>1294.1176470588234</v>
      </c>
    </row>
    <row r="72" spans="1:7" ht="15.75">
      <c r="A72" s="9">
        <v>4</v>
      </c>
      <c r="B72" s="4" t="s">
        <v>28</v>
      </c>
      <c r="C72" s="9"/>
      <c r="D72" s="9"/>
      <c r="E72" s="9"/>
      <c r="F72" s="9"/>
      <c r="G72" s="9"/>
    </row>
    <row r="73" spans="1:7" ht="114.75" customHeight="1">
      <c r="A73" s="32" t="s">
        <v>62</v>
      </c>
      <c r="B73" s="48" t="s">
        <v>107</v>
      </c>
      <c r="C73" s="49" t="s">
        <v>67</v>
      </c>
      <c r="D73" s="49" t="s">
        <v>83</v>
      </c>
      <c r="E73" s="33">
        <v>100</v>
      </c>
      <c r="F73" s="33">
        <v>0</v>
      </c>
      <c r="G73" s="33">
        <f>E73+F73</f>
        <v>100</v>
      </c>
    </row>
    <row r="74" spans="1:7" ht="20.25" customHeight="1">
      <c r="A74" s="31" t="s">
        <v>5</v>
      </c>
      <c r="B74" s="78" t="s">
        <v>76</v>
      </c>
      <c r="C74" s="79"/>
      <c r="D74" s="79"/>
      <c r="E74" s="79"/>
      <c r="F74" s="79"/>
      <c r="G74" s="80"/>
    </row>
    <row r="75" spans="1:7" ht="18" customHeight="1">
      <c r="A75" s="34">
        <v>1</v>
      </c>
      <c r="B75" s="4" t="s">
        <v>25</v>
      </c>
      <c r="C75" s="34"/>
      <c r="D75" s="34"/>
      <c r="E75" s="34"/>
      <c r="F75" s="34"/>
      <c r="G75" s="34"/>
    </row>
    <row r="76" spans="1:7" ht="111.75" customHeight="1">
      <c r="A76" s="34" t="s">
        <v>57</v>
      </c>
      <c r="B76" s="41" t="s">
        <v>84</v>
      </c>
      <c r="C76" s="32" t="s">
        <v>58</v>
      </c>
      <c r="D76" s="32" t="s">
        <v>105</v>
      </c>
      <c r="E76" s="30">
        <v>33000</v>
      </c>
      <c r="F76" s="30">
        <v>0</v>
      </c>
      <c r="G76" s="30">
        <f>E76+F76</f>
        <v>33000</v>
      </c>
    </row>
    <row r="77" spans="1:7" ht="21" customHeight="1">
      <c r="A77" s="34">
        <v>2</v>
      </c>
      <c r="B77" s="4" t="s">
        <v>26</v>
      </c>
      <c r="C77" s="34"/>
      <c r="D77" s="34"/>
      <c r="E77" s="34"/>
      <c r="F77" s="34"/>
      <c r="G77" s="34"/>
    </row>
    <row r="78" spans="1:7" ht="195" customHeight="1">
      <c r="A78" s="32" t="s">
        <v>59</v>
      </c>
      <c r="B78" s="48" t="s">
        <v>85</v>
      </c>
      <c r="C78" s="47" t="s">
        <v>60</v>
      </c>
      <c r="D78" s="58" t="s">
        <v>110</v>
      </c>
      <c r="E78" s="34">
        <v>12</v>
      </c>
      <c r="F78" s="34">
        <v>0</v>
      </c>
      <c r="G78" s="34">
        <f>E78+F78</f>
        <v>12</v>
      </c>
    </row>
    <row r="79" spans="1:7" ht="21" customHeight="1">
      <c r="A79" s="34">
        <v>3</v>
      </c>
      <c r="B79" s="4" t="s">
        <v>27</v>
      </c>
      <c r="C79" s="45"/>
      <c r="D79" s="45"/>
      <c r="E79" s="34"/>
      <c r="F79" s="34"/>
      <c r="G79" s="34"/>
    </row>
    <row r="80" spans="1:7" ht="54.75" customHeight="1">
      <c r="A80" s="32" t="s">
        <v>61</v>
      </c>
      <c r="B80" s="48" t="s">
        <v>86</v>
      </c>
      <c r="C80" s="47" t="s">
        <v>60</v>
      </c>
      <c r="D80" s="49" t="s">
        <v>87</v>
      </c>
      <c r="E80" s="46">
        <v>12</v>
      </c>
      <c r="F80" s="46">
        <v>0</v>
      </c>
      <c r="G80" s="46">
        <f>E80+F80</f>
        <v>12</v>
      </c>
    </row>
    <row r="81" spans="1:7" ht="17.25" customHeight="1">
      <c r="A81" s="34">
        <v>4</v>
      </c>
      <c r="B81" s="4" t="s">
        <v>28</v>
      </c>
      <c r="C81" s="45"/>
      <c r="D81" s="45"/>
      <c r="E81" s="34"/>
      <c r="F81" s="34"/>
      <c r="G81" s="34"/>
    </row>
    <row r="82" spans="1:7" ht="89.25" customHeight="1">
      <c r="A82" s="32" t="s">
        <v>62</v>
      </c>
      <c r="B82" s="48" t="s">
        <v>108</v>
      </c>
      <c r="C82" s="49" t="s">
        <v>67</v>
      </c>
      <c r="D82" s="49" t="s">
        <v>83</v>
      </c>
      <c r="E82" s="50">
        <v>100</v>
      </c>
      <c r="F82" s="50">
        <v>0</v>
      </c>
      <c r="G82" s="50">
        <f>E82+F82</f>
        <v>100</v>
      </c>
    </row>
    <row r="83" spans="1:7" ht="57.75" customHeight="1">
      <c r="A83" s="31" t="s">
        <v>6</v>
      </c>
      <c r="B83" s="78" t="s">
        <v>77</v>
      </c>
      <c r="C83" s="79"/>
      <c r="D83" s="79"/>
      <c r="E83" s="79"/>
      <c r="F83" s="79"/>
      <c r="G83" s="80"/>
    </row>
    <row r="84" spans="1:7" ht="19.5" customHeight="1">
      <c r="A84" s="42">
        <v>1</v>
      </c>
      <c r="B84" s="4" t="s">
        <v>25</v>
      </c>
      <c r="C84" s="42"/>
      <c r="D84" s="42"/>
      <c r="E84" s="42"/>
      <c r="F84" s="42"/>
      <c r="G84" s="42"/>
    </row>
    <row r="85" spans="1:7" ht="64.5" customHeight="1">
      <c r="A85" s="49" t="s">
        <v>57</v>
      </c>
      <c r="B85" s="48" t="s">
        <v>88</v>
      </c>
      <c r="C85" s="32" t="s">
        <v>58</v>
      </c>
      <c r="D85" s="32" t="s">
        <v>109</v>
      </c>
      <c r="E85" s="30">
        <v>4200000</v>
      </c>
      <c r="F85" s="30">
        <v>0</v>
      </c>
      <c r="G85" s="30">
        <f>E85+F85</f>
        <v>4200000</v>
      </c>
    </row>
    <row r="86" spans="1:7" ht="101.25" customHeight="1">
      <c r="A86" s="49" t="s">
        <v>68</v>
      </c>
      <c r="B86" s="48" t="s">
        <v>89</v>
      </c>
      <c r="C86" s="32" t="s">
        <v>58</v>
      </c>
      <c r="D86" s="32" t="s">
        <v>113</v>
      </c>
      <c r="E86" s="30">
        <f>4200000-300400-331000</f>
        <v>3568600</v>
      </c>
      <c r="F86" s="30">
        <v>0</v>
      </c>
      <c r="G86" s="30">
        <f>E86+F86</f>
        <v>3568600</v>
      </c>
    </row>
    <row r="87" spans="1:7" ht="18" customHeight="1">
      <c r="A87" s="42">
        <v>2</v>
      </c>
      <c r="B87" s="4" t="s">
        <v>26</v>
      </c>
      <c r="C87" s="42"/>
      <c r="D87" s="42"/>
      <c r="E87" s="42"/>
      <c r="F87" s="42"/>
      <c r="G87" s="42"/>
    </row>
    <row r="88" spans="1:7" ht="53.25" customHeight="1">
      <c r="A88" s="47" t="s">
        <v>59</v>
      </c>
      <c r="B88" s="48" t="s">
        <v>90</v>
      </c>
      <c r="C88" s="47" t="s">
        <v>91</v>
      </c>
      <c r="D88" s="49" t="s">
        <v>92</v>
      </c>
      <c r="E88" s="45">
        <v>42</v>
      </c>
      <c r="F88" s="45">
        <v>0</v>
      </c>
      <c r="G88" s="45">
        <f>E88+F88</f>
        <v>42</v>
      </c>
    </row>
    <row r="89" spans="1:7" ht="18.75" customHeight="1">
      <c r="A89" s="42">
        <v>3</v>
      </c>
      <c r="B89" s="4" t="s">
        <v>27</v>
      </c>
      <c r="C89" s="42"/>
      <c r="D89" s="42"/>
      <c r="E89" s="42"/>
      <c r="F89" s="42"/>
      <c r="G89" s="42"/>
    </row>
    <row r="90" spans="1:7" ht="72" customHeight="1">
      <c r="A90" s="32" t="s">
        <v>61</v>
      </c>
      <c r="B90" s="48" t="s">
        <v>93</v>
      </c>
      <c r="C90" s="47" t="s">
        <v>65</v>
      </c>
      <c r="D90" s="49" t="s">
        <v>94</v>
      </c>
      <c r="E90" s="30">
        <f>E85/E88</f>
        <v>100000</v>
      </c>
      <c r="F90" s="30">
        <v>0</v>
      </c>
      <c r="G90" s="30">
        <f>E90+F90</f>
        <v>100000</v>
      </c>
    </row>
    <row r="91" spans="1:7" ht="21" customHeight="1">
      <c r="A91" s="42">
        <v>4</v>
      </c>
      <c r="B91" s="4" t="s">
        <v>28</v>
      </c>
      <c r="C91" s="45"/>
      <c r="D91" s="45"/>
      <c r="E91" s="42"/>
      <c r="F91" s="42"/>
      <c r="G91" s="42"/>
    </row>
    <row r="92" spans="1:7" ht="57.75" customHeight="1">
      <c r="A92" s="32" t="s">
        <v>62</v>
      </c>
      <c r="B92" s="48" t="s">
        <v>95</v>
      </c>
      <c r="C92" s="49" t="s">
        <v>67</v>
      </c>
      <c r="D92" s="49" t="s">
        <v>83</v>
      </c>
      <c r="E92" s="59">
        <v>100</v>
      </c>
      <c r="F92" s="59">
        <v>0</v>
      </c>
      <c r="G92" s="59">
        <f>E92+F92</f>
        <v>100</v>
      </c>
    </row>
    <row r="93" spans="1:7" ht="21.75" customHeight="1">
      <c r="A93" s="31" t="s">
        <v>7</v>
      </c>
      <c r="B93" s="83" t="s">
        <v>102</v>
      </c>
      <c r="C93" s="84"/>
      <c r="D93" s="84"/>
      <c r="E93" s="84"/>
      <c r="F93" s="84"/>
      <c r="G93" s="85"/>
    </row>
    <row r="94" spans="1:7" ht="16.5" customHeight="1">
      <c r="A94" s="42">
        <v>1</v>
      </c>
      <c r="B94" s="4" t="s">
        <v>25</v>
      </c>
      <c r="C94" s="42"/>
      <c r="D94" s="42"/>
      <c r="E94" s="42"/>
      <c r="F94" s="42"/>
      <c r="G94" s="42"/>
    </row>
    <row r="95" spans="1:7" ht="99.75" customHeight="1">
      <c r="A95" s="45" t="s">
        <v>57</v>
      </c>
      <c r="B95" s="48" t="s">
        <v>102</v>
      </c>
      <c r="C95" s="32" t="s">
        <v>58</v>
      </c>
      <c r="D95" s="32" t="s">
        <v>113</v>
      </c>
      <c r="E95" s="30">
        <v>0</v>
      </c>
      <c r="F95" s="30">
        <f>52731182.13-2222222</f>
        <v>50508960.13</v>
      </c>
      <c r="G95" s="30">
        <f>E95+F95</f>
        <v>50508960.13</v>
      </c>
    </row>
    <row r="96" spans="1:4" s="23" customFormat="1" ht="15.75" customHeight="1">
      <c r="A96" s="51"/>
      <c r="B96" s="51"/>
      <c r="C96" s="51"/>
      <c r="D96" s="52"/>
    </row>
    <row r="97" spans="1:7" ht="32.25" customHeight="1">
      <c r="A97" s="77" t="s">
        <v>96</v>
      </c>
      <c r="B97" s="77"/>
      <c r="C97" s="77"/>
      <c r="D97" s="36"/>
      <c r="E97" s="37"/>
      <c r="F97" s="93" t="s">
        <v>97</v>
      </c>
      <c r="G97" s="93"/>
    </row>
    <row r="98" spans="1:7" ht="15.75">
      <c r="A98" s="3"/>
      <c r="B98" s="11"/>
      <c r="D98" s="8" t="s">
        <v>29</v>
      </c>
      <c r="F98" s="86" t="s">
        <v>39</v>
      </c>
      <c r="G98" s="86"/>
    </row>
    <row r="99" spans="1:4" ht="15.75" customHeight="1">
      <c r="A99" s="67" t="s">
        <v>30</v>
      </c>
      <c r="B99" s="67"/>
      <c r="C99" s="11"/>
      <c r="D99" s="11"/>
    </row>
    <row r="100" spans="1:4" s="39" customFormat="1" ht="21" customHeight="1">
      <c r="A100" s="88" t="s">
        <v>63</v>
      </c>
      <c r="B100" s="88"/>
      <c r="C100" s="89"/>
      <c r="D100" s="38"/>
    </row>
    <row r="101" spans="1:7" s="39" customFormat="1" ht="19.5" customHeight="1">
      <c r="A101" s="88" t="s">
        <v>115</v>
      </c>
      <c r="B101" s="88"/>
      <c r="C101" s="89"/>
      <c r="D101" s="36"/>
      <c r="F101" s="93" t="s">
        <v>116</v>
      </c>
      <c r="G101" s="93"/>
    </row>
    <row r="102" spans="1:7" ht="15.75">
      <c r="A102" s="12"/>
      <c r="B102" s="11"/>
      <c r="C102" s="11"/>
      <c r="D102" s="8" t="s">
        <v>29</v>
      </c>
      <c r="F102" s="86" t="s">
        <v>39</v>
      </c>
      <c r="G102" s="86"/>
    </row>
    <row r="103" ht="15">
      <c r="A103" s="6" t="s">
        <v>37</v>
      </c>
    </row>
    <row r="104" ht="15">
      <c r="A104" s="7" t="s">
        <v>38</v>
      </c>
    </row>
  </sheetData>
  <sheetProtection/>
  <mergeCells count="59">
    <mergeCell ref="A101:C101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D19:F19"/>
    <mergeCell ref="F101:G101"/>
    <mergeCell ref="F98:G98"/>
    <mergeCell ref="A99:B99"/>
    <mergeCell ref="F97:G97"/>
    <mergeCell ref="B28:G28"/>
    <mergeCell ref="B27:G27"/>
    <mergeCell ref="B36:G36"/>
    <mergeCell ref="B37:G37"/>
    <mergeCell ref="F102:G102"/>
    <mergeCell ref="L17:M17"/>
    <mergeCell ref="K21:M21"/>
    <mergeCell ref="A48:B48"/>
    <mergeCell ref="A51:A52"/>
    <mergeCell ref="B51:G51"/>
    <mergeCell ref="A100:C100"/>
    <mergeCell ref="B30:G30"/>
    <mergeCell ref="B35:G35"/>
    <mergeCell ref="B29:G29"/>
    <mergeCell ref="B33:G33"/>
    <mergeCell ref="B32:G32"/>
    <mergeCell ref="A97:C97"/>
    <mergeCell ref="B74:G74"/>
    <mergeCell ref="A59:B59"/>
    <mergeCell ref="B62:G62"/>
    <mergeCell ref="B38:G38"/>
    <mergeCell ref="B83:G83"/>
    <mergeCell ref="B93:G93"/>
    <mergeCell ref="B65:G65"/>
    <mergeCell ref="O17:P17"/>
    <mergeCell ref="I18:K18"/>
    <mergeCell ref="L18:M18"/>
    <mergeCell ref="O18:P18"/>
    <mergeCell ref="I20:K20"/>
    <mergeCell ref="L20:M20"/>
    <mergeCell ref="O20:P20"/>
    <mergeCell ref="A18:C18"/>
    <mergeCell ref="A20:C20"/>
    <mergeCell ref="E21:F21"/>
    <mergeCell ref="N21:O21"/>
    <mergeCell ref="D18:F18"/>
    <mergeCell ref="D20:F20"/>
    <mergeCell ref="M22:O22"/>
    <mergeCell ref="K22:L22"/>
    <mergeCell ref="E22:F22"/>
    <mergeCell ref="B24:G24"/>
    <mergeCell ref="B25:G25"/>
    <mergeCell ref="B23:G23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2021-03-18T12:03:22Z</cp:lastPrinted>
  <dcterms:created xsi:type="dcterms:W3CDTF">2018-12-28T08:43:53Z</dcterms:created>
  <dcterms:modified xsi:type="dcterms:W3CDTF">2021-03-23T13:25:27Z</dcterms:modified>
  <cp:category/>
  <cp:version/>
  <cp:contentType/>
  <cp:contentStatus/>
</cp:coreProperties>
</file>