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грудень" sheetId="1" r:id="rId1"/>
  </sheets>
  <definedNames>
    <definedName name="_xlnm.Print_Titles" localSheetId="0">'січень-грудень'!$3:$3</definedName>
    <definedName name="_xlnm.Print_Area" localSheetId="0">'січень-грудень'!$A$1:$G$10</definedName>
  </definedNames>
  <calcPr fullCalcOnLoad="1"/>
</workbook>
</file>

<file path=xl/sharedStrings.xml><?xml version="1.0" encoding="utf-8"?>
<sst xmlns="http://schemas.openxmlformats.org/spreadsheetml/2006/main" count="17" uniqueCount="16">
  <si>
    <t>№ з/п</t>
  </si>
  <si>
    <t>Назва заходів</t>
  </si>
  <si>
    <t>1.</t>
  </si>
  <si>
    <t xml:space="preserve">Всього 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</si>
  <si>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КП "АТП-0628" Житомирської міської ради </t>
  </si>
  <si>
    <t>Управління житлового господарства Житомирської міської ради</t>
  </si>
  <si>
    <t>Управління комунального господарства Житомирської міської ради</t>
  </si>
  <si>
    <t>Реконструкція існуючих каналізаційних мереж і споруд на них (5-ти каналізаційних насосних станцій), в тому числі виготовлення проектно-кошторисної документації</t>
  </si>
  <si>
    <t>2.</t>
  </si>
  <si>
    <t>Здійснення заходів з озеленення, охорона зелених насаджень від шкідників та хвороб</t>
  </si>
  <si>
    <t>гривень</t>
  </si>
  <si>
    <t>Уточнений план на 2016 рік</t>
  </si>
  <si>
    <t>Відсоток виконання до річних призначень, %</t>
  </si>
  <si>
    <t>Касові видатки</t>
  </si>
  <si>
    <t>Відхилення до уточненого плану 2016 року, +;-</t>
  </si>
  <si>
    <t xml:space="preserve">Інформація щодо видатків міського фонду охорони навколишнього природного середовища за  2016 рік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</si>
</sst>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0.0%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97" fontId="9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197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3" fontId="6" fillId="0" borderId="10" xfId="0" applyNumberFormat="1" applyFont="1" applyFill="1" applyBorder="1" applyAlignment="1">
      <alignment horizontal="right" vertical="center" wrapText="1"/>
    </xf>
    <xf numFmtId="43" fontId="9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75" zoomScaleNormal="75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6.125" style="7" customWidth="1"/>
    <col min="2" max="2" width="50.00390625" style="6" customWidth="1"/>
    <col min="3" max="3" width="22.625" style="6" customWidth="1"/>
    <col min="4" max="4" width="25.25390625" style="6" customWidth="1"/>
    <col min="5" max="5" width="22.75390625" style="6" customWidth="1"/>
    <col min="6" max="6" width="16.125" style="6" customWidth="1"/>
    <col min="7" max="7" width="9.125" style="6" hidden="1" customWidth="1"/>
    <col min="8" max="16384" width="9.125" style="6" customWidth="1"/>
  </cols>
  <sheetData>
    <row r="1" spans="1:6" s="5" customFormat="1" ht="81" customHeight="1">
      <c r="A1" s="20" t="s">
        <v>15</v>
      </c>
      <c r="B1" s="20"/>
      <c r="C1" s="20"/>
      <c r="D1" s="20"/>
      <c r="E1" s="20"/>
      <c r="F1" s="20"/>
    </row>
    <row r="2" spans="1:6" s="5" customFormat="1" ht="39.75" customHeight="1">
      <c r="A2" s="3"/>
      <c r="B2" s="3"/>
      <c r="F2" s="4" t="s">
        <v>10</v>
      </c>
    </row>
    <row r="3" spans="1:6" ht="110.25" customHeight="1">
      <c r="A3" s="1" t="s">
        <v>0</v>
      </c>
      <c r="B3" s="1" t="s">
        <v>1</v>
      </c>
      <c r="C3" s="1" t="s">
        <v>11</v>
      </c>
      <c r="D3" s="1" t="s">
        <v>13</v>
      </c>
      <c r="E3" s="1" t="s">
        <v>14</v>
      </c>
      <c r="F3" s="1" t="s">
        <v>12</v>
      </c>
    </row>
    <row r="4" spans="1:6" ht="96.75" customHeight="1">
      <c r="A4" s="21" t="s">
        <v>6</v>
      </c>
      <c r="B4" s="21"/>
      <c r="C4" s="17">
        <f>C5</f>
        <v>16200000</v>
      </c>
      <c r="D4" s="11">
        <f>D5</f>
        <v>12376192.63</v>
      </c>
      <c r="E4" s="18">
        <f>E5</f>
        <v>-3823807.369999999</v>
      </c>
      <c r="F4" s="16">
        <f aca="true" t="shared" si="0" ref="F4:F9">D4/C4</f>
        <v>0.7639625080246915</v>
      </c>
    </row>
    <row r="5" spans="1:6" ht="189" customHeight="1">
      <c r="A5" s="8" t="s">
        <v>2</v>
      </c>
      <c r="B5" s="9" t="s">
        <v>7</v>
      </c>
      <c r="C5" s="10">
        <f>16500000-300000</f>
        <v>16200000</v>
      </c>
      <c r="D5" s="19">
        <v>12376192.63</v>
      </c>
      <c r="E5" s="12">
        <f>D5-C5</f>
        <v>-3823807.369999999</v>
      </c>
      <c r="F5" s="13">
        <f t="shared" si="0"/>
        <v>0.7639625080246915</v>
      </c>
    </row>
    <row r="6" spans="1:6" s="2" customFormat="1" ht="99.75" customHeight="1">
      <c r="A6" s="21" t="s">
        <v>5</v>
      </c>
      <c r="B6" s="21"/>
      <c r="C6" s="14">
        <f>C7+C8</f>
        <v>2418800</v>
      </c>
      <c r="D6" s="14">
        <f>D7+D8</f>
        <v>2416704.46</v>
      </c>
      <c r="E6" s="15">
        <f>E7+E8</f>
        <v>2095.5399999998044</v>
      </c>
      <c r="F6" s="16">
        <f t="shared" si="0"/>
        <v>0.9991336447825367</v>
      </c>
    </row>
    <row r="7" spans="1:6" ht="183.75" customHeight="1">
      <c r="A7" s="8" t="s">
        <v>2</v>
      </c>
      <c r="B7" s="9" t="s">
        <v>4</v>
      </c>
      <c r="C7" s="10">
        <f>618800+300000</f>
        <v>918800</v>
      </c>
      <c r="D7" s="10">
        <f>458972+42120+57704.4+60003.6+300000</f>
        <v>918800</v>
      </c>
      <c r="E7" s="10"/>
      <c r="F7" s="13">
        <f t="shared" si="0"/>
        <v>1</v>
      </c>
    </row>
    <row r="8" spans="1:6" ht="144" customHeight="1">
      <c r="A8" s="8" t="s">
        <v>8</v>
      </c>
      <c r="B8" s="9" t="s">
        <v>9</v>
      </c>
      <c r="C8" s="10">
        <v>1500000</v>
      </c>
      <c r="D8" s="10">
        <f>199900+18051+21532+30000+40000+12600+317981.4+21737.88+243592.4-60003.6+194580.85+40000+2500+40000+70442.8+192055.15+90000+25000-2065.42</f>
        <v>1497904.4600000002</v>
      </c>
      <c r="E8" s="10">
        <f>C8-D8</f>
        <v>2095.5399999998044</v>
      </c>
      <c r="F8" s="13">
        <f t="shared" si="0"/>
        <v>0.9986029733333335</v>
      </c>
    </row>
    <row r="9" spans="1:6" ht="41.25" customHeight="1">
      <c r="A9" s="21" t="s">
        <v>3</v>
      </c>
      <c r="B9" s="21"/>
      <c r="C9" s="14">
        <f>C4+C6</f>
        <v>18618800</v>
      </c>
      <c r="D9" s="14">
        <f>D4+D6</f>
        <v>14792897.09</v>
      </c>
      <c r="E9" s="14">
        <f>E4+E6</f>
        <v>-3821711.829999999</v>
      </c>
      <c r="F9" s="16">
        <f t="shared" si="0"/>
        <v>0.7945139906975744</v>
      </c>
    </row>
  </sheetData>
  <sheetProtection/>
  <mergeCells count="4">
    <mergeCell ref="A9:B9"/>
    <mergeCell ref="A6:B6"/>
    <mergeCell ref="A4:B4"/>
    <mergeCell ref="A1:F1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2017-10-31T14:07:35Z</cp:lastPrinted>
  <dcterms:created xsi:type="dcterms:W3CDTF">2013-01-08T07:27:42Z</dcterms:created>
  <dcterms:modified xsi:type="dcterms:W3CDTF">2018-02-06T07:54:49Z</dcterms:modified>
  <cp:category/>
  <cp:version/>
  <cp:contentType/>
  <cp:contentStatus/>
</cp:coreProperties>
</file>