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рограма\Заготовка на 70 сесію\"/>
    </mc:Choice>
  </mc:AlternateContent>
  <xr:revisionPtr revIDLastSave="0" documentId="13_ncr:1_{EB534632-08C0-4185-9D3D-D7E48DC01E65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Напрями діяльності" sheetId="1" r:id="rId1"/>
    <sheet name="Показники результативності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4" i="2" l="1"/>
  <c r="F75" i="2"/>
  <c r="G75" i="2"/>
  <c r="F57" i="2"/>
  <c r="G57" i="2"/>
  <c r="F48" i="2"/>
  <c r="G48" i="2"/>
  <c r="F39" i="2"/>
  <c r="G39" i="2"/>
  <c r="F30" i="2"/>
  <c r="G30" i="2"/>
  <c r="F21" i="2"/>
  <c r="G21" i="2"/>
  <c r="E75" i="2" l="1"/>
  <c r="D80" i="2" l="1"/>
  <c r="E21" i="2" l="1"/>
  <c r="E48" i="2"/>
  <c r="D71" i="2" l="1"/>
  <c r="D75" i="2" s="1"/>
  <c r="G66" i="2"/>
  <c r="F66" i="2"/>
  <c r="E66" i="2"/>
  <c r="D66" i="2"/>
  <c r="E57" i="2"/>
  <c r="D53" i="2"/>
  <c r="D57" i="2" s="1"/>
  <c r="D44" i="2"/>
  <c r="D48" i="2" s="1"/>
  <c r="D39" i="2"/>
  <c r="D30" i="2"/>
  <c r="D21" i="2"/>
  <c r="G12" i="2"/>
  <c r="D12" i="2"/>
</calcChain>
</file>

<file path=xl/sharedStrings.xml><?xml version="1.0" encoding="utf-8"?>
<sst xmlns="http://schemas.openxmlformats.org/spreadsheetml/2006/main" count="1075" uniqueCount="484">
  <si>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</si>
  <si>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</si>
  <si>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</si>
  <si>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</si>
  <si>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</si>
  <si>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</si>
  <si>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тис.грн.</t>
  </si>
  <si>
    <t>Очікуваний результат</t>
  </si>
  <si>
    <t>грант SECO</t>
  </si>
  <si>
    <t>Сприяти розвитку пішохідного руху та пішохідних просторів</t>
  </si>
  <si>
    <t>Покращити зовнішнє освітлення в місті</t>
  </si>
  <si>
    <t>Забезпечити доступність первинної медичної допомоги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</si>
  <si>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</si>
  <si>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1. Впровадження проекту «Енергоефективність в м. Житомирі»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</si>
  <si>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</si>
  <si>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</si>
  <si>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</si>
  <si>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GIZ</t>
  </si>
  <si>
    <t>8. Інші заходи</t>
  </si>
  <si>
    <t>обласний бюджет</t>
  </si>
  <si>
    <t>УКБ, департамент соціальної політики</t>
  </si>
  <si>
    <t>УКБ міської ради</t>
  </si>
  <si>
    <t>УКБ;
Управління освіти</t>
  </si>
  <si>
    <t xml:space="preserve">УКБ міської ради, управління охорони здоров'я міської ради
</t>
  </si>
  <si>
    <t>УКБ;
Управління у справах сім`ї, молоді та спорту.</t>
  </si>
  <si>
    <t>2018-2019</t>
  </si>
  <si>
    <t>2018-2020</t>
  </si>
  <si>
    <t>УКБ міської ради, виконавчі органи ради</t>
  </si>
  <si>
    <t>2019-2020</t>
  </si>
  <si>
    <t>Утримання у належному стані будинку міської ради та його інженерних мереж</t>
  </si>
  <si>
    <t>Забезпечення доступності первинної медичної допомоги</t>
  </si>
  <si>
    <t>УКБ, управління культури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</si>
  <si>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</si>
  <si>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</si>
  <si>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</si>
  <si>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</si>
  <si>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Впровадження проекту «Енергоефективність в м. Житомирі»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</si>
  <si>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</si>
  <si>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</si>
  <si>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</si>
  <si>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</si>
  <si>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</si>
  <si>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</si>
  <si>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</si>
  <si>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тис. грн.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</si>
  <si>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</si>
  <si>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</si>
  <si>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</si>
  <si>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</si>
  <si>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</si>
  <si>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тис.грн.</t>
  </si>
  <si>
    <t>Середні витрати на 1 об’єкт</t>
  </si>
  <si>
    <t>Удосконалення інфраструктури міста</t>
  </si>
  <si>
    <t>Інші заходи</t>
  </si>
  <si>
    <t>Будівлі бюджетної сфери з високим класом енергоефективнивності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</si>
  <si>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</si>
  <si>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</si>
  <si>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 xml:space="preserve">Визначити кошторисну вартість ремонтно-будівельних робіт об'єктів закладів освіти </t>
  </si>
  <si>
    <t>Забезпечити комфортні, безпечні умови навчально-виховного процесу в  закладах освіти</t>
  </si>
  <si>
    <t xml:space="preserve">Визначити кошторисну вартість ремонтно-будівельних робіт об'єктів закладів охорони здоров'я </t>
  </si>
  <si>
    <t>Створити безпечні, комфортні умови  в закладах охорони здоров'я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</si>
  <si>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</si>
  <si>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</si>
  <si>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 xml:space="preserve">Визначити кошторисну вартість ремонтно-будівельних робіт об'єктів закладів культури </t>
  </si>
  <si>
    <t>Забезпечити належною інженерною інфраструктурою та благоустроєм території парків</t>
  </si>
  <si>
    <t>Забезпечення  належних санітарно-гігієнічних умов на території парку</t>
  </si>
  <si>
    <t xml:space="preserve">Забезпечити реалізацію проектних пропозицій в рамках проекту "Бюджет участі" </t>
  </si>
  <si>
    <t>Реалізація проектних пропозицій проекту "Бюджет участі"</t>
  </si>
  <si>
    <t xml:space="preserve">5. Будівництво, реконструкція, капітальний ремонт спортивних об’єктів </t>
  </si>
  <si>
    <t>Визначити кошторисну вартість ремонтно-будівельних робіт спортивних об'єктів</t>
  </si>
  <si>
    <t xml:space="preserve">Визначення кошторисної вартості робіт з будівництва, реконструкції, капітального ремонту спортивних об"єктів </t>
  </si>
  <si>
    <t xml:space="preserve">Забезпечити розвиток інфраструктури для занять фізичною культурою та спортом </t>
  </si>
  <si>
    <t xml:space="preserve">Створення належних умов для занять фізичною культурою та  спортом. </t>
  </si>
  <si>
    <t xml:space="preserve">Визначити кошторисну вартість ремонтно-будівельних робіт об"єктів інфраструктури міста </t>
  </si>
  <si>
    <t>7. Забезпечення безперешкодного доступу для маломобільних груп населення</t>
  </si>
  <si>
    <t>1.1.</t>
  </si>
  <si>
    <t>2.1.</t>
  </si>
  <si>
    <t>2.2.</t>
  </si>
  <si>
    <t>1.1.1 Впровадження проекту «Підвищення енергоефективності об’єктів бюджетної сфери м. Житомира»  (НЕФКО)</t>
  </si>
  <si>
    <t>2.2.1 Будівництво спортивної зали загальноосвітньої школи І-ІІІ ступенів № 10 за адресою: м. Житомир, Київське шосе, 37</t>
  </si>
  <si>
    <t>2.2.2 Реконструкція ДНЗ №58 за адресою: м. Житомир, вул. Крошенська, 12-б</t>
  </si>
  <si>
    <t xml:space="preserve">3.1. </t>
  </si>
  <si>
    <t xml:space="preserve">3.1.1  Виготовлення проектно-кошторисної документації на будівництво, реконструкцію та капітальний ремонт об’єктів охорони здоров’я </t>
  </si>
  <si>
    <t>3.2.</t>
  </si>
  <si>
    <t>3.2.1  Реконструкція санітарно-технічних мереж інфекційного відділення КУ ЦМЛ № 1 за адресою: м. Житомир, вул.В.Бердичівська,70</t>
  </si>
  <si>
    <t>3.2.3 Капітальний ремонт приміщень операційного блоку хірургічного корпусу  КУ ЦМЛ №2 за адресою: вул. Р.Шухевича,2а в м. Житомирі</t>
  </si>
  <si>
    <t>3.2.5 Реконструкція будівлі КУ ЦМЛ № 1 по вул. В.Бердичівська, 70, м.Житомир</t>
  </si>
  <si>
    <t xml:space="preserve">3.2.6 Реконструкція частини приміщень КУ "Житомирська міська стоматологічна поліклініка № 2" під амбулаторію сімейного лікаря за адресою: м. Житомир, вул. Покровська 159 </t>
  </si>
  <si>
    <t>3.3.</t>
  </si>
  <si>
    <t>3.3.1 Реконструкція приміщення КУ ЦМЛ № 2 під амбулаторію сімейного лікаря за адресою: вул. Старочуднівська, 12/77</t>
  </si>
  <si>
    <t>3.4.</t>
  </si>
  <si>
    <t>4.1.</t>
  </si>
  <si>
    <t>4.1.1 Виготовлення проектно-кошторисної документації на будівництво, реконструкцію та капітальний ремонт об’єктів культури</t>
  </si>
  <si>
    <t>3.4.1 Реконструкція приміщень під Хоспіс  по пров. Енергетичний, 3 в м. Житомирі</t>
  </si>
  <si>
    <t>4.2.</t>
  </si>
  <si>
    <t>4.2.1  Будівництво зовнішніх інженерних мереж водопостачання та водовідведення на території КП "Парк"  (територія гідропарку)</t>
  </si>
  <si>
    <t xml:space="preserve">4.4. </t>
  </si>
  <si>
    <t xml:space="preserve">4.4.1 Реконструкція території благоустрою з влаштуванням вуличного сценічного майданчику "Натхнення" на Бульварі Польському </t>
  </si>
  <si>
    <t xml:space="preserve">4.4.2 Реконструкція території благоустрою з влаштуванням громадської інтернет-бібліотеки "Велесова книга" на Бульварі Польському </t>
  </si>
  <si>
    <t>4.4.3 Капітальний ремонт будівлі КП СМНЗ музична школа №3 за адресою: м.Житомир, вул.В.Бердичівська, 122 (Музична школа-симфонія дитячих мрій)</t>
  </si>
  <si>
    <t xml:space="preserve">5.1. </t>
  </si>
  <si>
    <t xml:space="preserve">5.1.1 Виготовлення проектно-кошторисної документації на будівництво, реконструкцію та капітальний ремонт спортивних об’єктів </t>
  </si>
  <si>
    <t>5.2.</t>
  </si>
  <si>
    <t>5.2.1 Реконструкція стадіону "Спартак" дитячо-юнацької спортивної школи з футболу " Полісся" в м.Житомирі</t>
  </si>
  <si>
    <t xml:space="preserve">6.1. </t>
  </si>
  <si>
    <t>6.2.</t>
  </si>
  <si>
    <t xml:space="preserve">6.3. </t>
  </si>
  <si>
    <t>6.4.2 Будівництво мереж електропостачання по вул. Митрополита Андрія Шептицького (в.т.ч. виготовлення ПКД)</t>
  </si>
  <si>
    <t>7.2.</t>
  </si>
  <si>
    <t xml:space="preserve">7.2.2 Реконструкція квартири № 2 в житловому будинку за адресою: м.Житомир, вул. Вітрука, 57,  з метою влаштування окремого входу з пандусом </t>
  </si>
  <si>
    <t xml:space="preserve">7.2.3 Реконструкція фасаду будівлі з влаштуванням елементів доступності до житлового приміщення за адресою вул. Івана Мазепи 96 кв. 21 в м.Житомирі </t>
  </si>
  <si>
    <t>8.2.</t>
  </si>
  <si>
    <t>8.3.</t>
  </si>
  <si>
    <t>8.3.1 Декларація (сертифікати) про готовність до експлуатації об`єкту</t>
  </si>
  <si>
    <t>8.4.</t>
  </si>
  <si>
    <t>8.4.1 Нове будівництво регіонального Центру з надання адміністративних послуг за адресою: м.Житомир, майдан Перемоги, 10</t>
  </si>
  <si>
    <t xml:space="preserve">8.4.2 Субвенція з обласного бюджету на співфінансування нового будівництва регіонального Центру з надання адміністративних послуг за адресою: м.Житомир, майдан Перемоги, 10 </t>
  </si>
  <si>
    <t>8.5.</t>
  </si>
  <si>
    <t xml:space="preserve">Визначення кошторисної вартості робіт з будівництва, реконструкції, капітального ремонту об'єктів закладів освіти </t>
  </si>
  <si>
    <t>Забезпечення якісного надання соціальних  послуг населенню</t>
  </si>
  <si>
    <t>8.6.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</si>
  <si>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</si>
  <si>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</si>
  <si>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</si>
  <si>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</si>
  <si>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>Забезпечення безперешкодного доступу для маломобільних груп населення</t>
  </si>
  <si>
    <t>Поліпшити теплотехнічні характеристики огороджувальних конструкцій будівель закладів бюджетної сфери міста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</si>
  <si>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</si>
  <si>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3.1.1.2 Реконструкція частини приміщень за адресою: вул. Дмитра Донцова, 3 в м. Житомирі під амбулаторію сімейного лікаря</t>
  </si>
  <si>
    <t>Забезпечення  належних санітарно-гігієнічних умов у закладах охорони здоров’я. Створення безпечних, комфортних умов  в закладах охорони здоров"я</t>
  </si>
  <si>
    <t>Забезпечити безперешкодний доступ для маломобільних груп населення до житлових та адміністративних будівель</t>
  </si>
  <si>
    <t>Забезпечити введення об'єктів в експлуатацію</t>
  </si>
  <si>
    <t>Забезпечення якісного надання адміністративних послуг населенню</t>
  </si>
  <si>
    <t>Побудована сучасна злітна смуга</t>
  </si>
  <si>
    <t>Належний стан центральної площі міста</t>
  </si>
  <si>
    <t>Належний стан тротуарів</t>
  </si>
  <si>
    <t>Відремонтована територія</t>
  </si>
  <si>
    <t>Збудовані електромережі</t>
  </si>
  <si>
    <t>Безперешкодний доступ до приміщення</t>
  </si>
  <si>
    <t>Забезпечення доступності мало мобільних груп населення</t>
  </si>
  <si>
    <t>Відремонтована покрівля</t>
  </si>
  <si>
    <t>Відремонтовані каналізаційна мережа та територія благоустрою</t>
  </si>
  <si>
    <t>Введені об'єкти</t>
  </si>
  <si>
    <t>Додаток №2 до Програми</t>
  </si>
  <si>
    <t>Додаток №1 до Програми</t>
  </si>
  <si>
    <t>8.7.</t>
  </si>
  <si>
    <t>6.1.1.3 Реконструкція пішохіднх доріжок по вул. Покровській ( від вул. Парникова до проспекту Незалежності) в м. Житомирі</t>
  </si>
  <si>
    <t>8.7.1 Фінансова підтримка КП "Житомирбудзамовник"</t>
  </si>
  <si>
    <t>Фінансова підтримка</t>
  </si>
  <si>
    <t>Виконавчий комітет</t>
  </si>
  <si>
    <t>Збереження об’єктів комунальної власності</t>
  </si>
  <si>
    <t>Збережені об’єкти комунальної власності</t>
  </si>
  <si>
    <t>Виплачена заробітна плата</t>
  </si>
  <si>
    <t>8.8.1 Будівництво пам'ятних знаків на честь загиблих участників АТО-десантників 95-ї окремої десантно-штурмової бригади</t>
  </si>
  <si>
    <t>8.8.</t>
  </si>
  <si>
    <t>Будівництво пам'ятних знаків</t>
  </si>
  <si>
    <t>6.1.1.4. Капітальний ремонт тротуарів по вул.Небесної Сотні (вул.Київська - вул. Небесної Сотні буд.15, праворуч) в м.Житомирі</t>
  </si>
  <si>
    <t>Визначення кошторисної вартості будівництва, реконструкції, капітального ремонту об'єктів інфраструктури</t>
  </si>
  <si>
    <t>8.6.1 Капітальний ремонт приміщення комунальної установи "Трудовий архів м.Житомира" за адресою: м. Житомир, вул. Вітрука, 42/7  (в т.ч. виготовлення ПКД)</t>
  </si>
  <si>
    <t>2.1.1.1.Капітальний ремонт покрівлі будівель міської гуманітарної гімназіїї №23 ім.М.Й.Очерета за адресою: м.Житомир, вул. Б.Лятошинського,14</t>
  </si>
  <si>
    <t>8.2.1 Реставраційний ремонт даху будівлі Житомирської міської ради за адресою: м. Житомир, майдан Корольова, 4/2 в м.Житомирі (капітальний ремонт)</t>
  </si>
  <si>
    <t>3.2.4 Реконструкція травмо-урологічного корпусу КУ Центральна міська лікарня №1 за адресою: м.Житомир, вул. В.Бердичівська,70( в т.ч.виготовлення ПКД)</t>
  </si>
  <si>
    <t>державний бюджет та кошти інших бюджетів</t>
  </si>
  <si>
    <t>4.4.4 Реконструкція території благоустрою з влаштуванням екоскверу на Старому Бульварі (за адресою: Старий Бульвар,7 у м.Житомирі)</t>
  </si>
  <si>
    <t xml:space="preserve">6.1.1.6 Будівництво сміттєпереробного заводу (розробка проекту техніко-економічного обґрунтування) </t>
  </si>
  <si>
    <t xml:space="preserve">8.5.1 Створення регіонального центру надання адміністративних послуг у м.Житомирі, підтримка його функціонування та облаштування по об'єкту:"Реконструкція приміщень адміністративної будівлі Корольовської районної ради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площа Польова, 8 (в т.ч. виготовлення ПКД)
</t>
  </si>
  <si>
    <t>4.1.2 Капітальний ремонт благоустрою території набережної річки Тетерів в місті Житомирі з розміщенням об'єктів фізичної культури і спорту(І-ша черга)( в т.ч.виготовлення ПКД) (співфінансування державної Програми підтримки секторальної політики Розпорядження КМУ від 22.08.2018 №569-р)</t>
  </si>
  <si>
    <t>2.1.1 Виготовлення проектно-кошторисної документації на будівництво, реконструкцію та капітальний ремонт об’єктів освіти</t>
  </si>
  <si>
    <t>2.2.3 Реконструкція будівлі Житомирської міської гімназії №3 за адресою м. Житомир, вул. М. Грушевського, 8</t>
  </si>
  <si>
    <t>2.2.5. Капітальний ремонт приміщень пральні ДНЗ №29 за адресою, вул. Перемоги, 47 а в м.Житомирі</t>
  </si>
  <si>
    <t>2.2.6. Капітальний ремонт приміщень пральні ЖДНЗ №70 за адресою, вул. Мазепи, 1 а в м.Житомирі</t>
  </si>
  <si>
    <t xml:space="preserve">2.2.7 Капітальний ремонт мереж зовнішнього освітлення території ДНЗ №6 по вул.Старочуднівській, 4 в м.Житомирі
</t>
  </si>
  <si>
    <t xml:space="preserve">2.2.8 Капітальний ремонт мереж зовнішнього освітлення території ДНЗ №29 за адресою, вул.Перемоги,47 а в м.Житомирі
</t>
  </si>
  <si>
    <t>2.2.10 Капітальний території благоустрою ДНЗ №29 за адресою: м,Житомир,вул.Перемоги,47-а</t>
  </si>
  <si>
    <t>2.2.11 Капітальний території благоустрою ДНЗ № 6 за адресою: м.Житомир, вул.Старочуднівська,4</t>
  </si>
  <si>
    <t>2.2.12 Капітальний ремонт покрівлі Житомирського дошкільного навчального закладу №32 за адресою: вул. Гетьмана Самойловича,16</t>
  </si>
  <si>
    <t>2.2.13 Капітальний ремонт покрівлі Житомирського дошкільного навчального закладу №37 за адресою: вул. Небесної Сотні, 33</t>
  </si>
  <si>
    <t>3.1.1.3. Капітальний ремонт педіатричного відділення №2 стаціонару КУ ЦДМЛ по вул.Шевченка,2 в м.Житомирі</t>
  </si>
  <si>
    <t>Збудований гуртожиток</t>
  </si>
  <si>
    <t>3.1.1.1 Реконструкція приміщень під Хоспіс  по пров. Енергетичний, 3 в м. Житомирі (завершення проекту)</t>
  </si>
  <si>
    <t>6.3.2 Капітальний ремонт тротуарів і скверів по вул. Бердичівській,вул. Київській,вул. Театральній( від площі Соборної до вул. Старий бульвар,від площі Соборної до  вул. Небесної сотні, від вул.В.Бердичівської до майдану Перемоги), в тому числі виготовлення ПКД (коригування)</t>
  </si>
  <si>
    <t>3.2.2 Реконструкція внутрішніх приміщень інфекційного відділення КУ ЦМЛ №1 за адресою: м. Житомир, вул.В.Бердичівська,70</t>
  </si>
  <si>
    <t xml:space="preserve">5.2.13.Реконструкція спортивного майданчика по вул. Покровська,153-155 в м.Житомирі </t>
  </si>
  <si>
    <t>5.2.16. Реконструкція спортивного майданчика по вул. Короленка, 4 в м.Житомирі</t>
  </si>
  <si>
    <t>6.1.1.9.Капітальний ремонт вулиці Лятошинського в м.Житомирі</t>
  </si>
  <si>
    <t>Будівництво під'їздної дороги</t>
  </si>
  <si>
    <t>Збудована під'їздна дорога</t>
  </si>
  <si>
    <t>3.2.8.Капітальний ремонт прибудинкової території дитячої поліклініки №1 Корольовського району КУ ЦДМЛ по вул. С.Ріхтера, 23 в м.Житомирі</t>
  </si>
  <si>
    <t>3.5.1. Капітальний ремонт частини приміщення КП "Центр захисту тварин" Житомирської міської ради за адресою: м.Житомир, вул. С.Параджанова,87( в т.ч. виготовлення ПКД)</t>
  </si>
  <si>
    <t>7.2.5.Облаштування житлових будинків та жилих приміщень, в яких проживають особи з обмеженими можливостями засобами доступності ( в т.ч.виготовлення ПКД)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</si>
  <si>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</si>
  <si>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</si>
  <si>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</si>
  <si>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2.2.17. Реконструкція приміщень дошкільного навчального закладу №32 по вул. Якубовського,10 в м.Житомирі</t>
  </si>
  <si>
    <t>8.2.3 Реконструкція окремих приміщень будівлі міської ради за адресою: майдан Корольова, 4/2 в м. Житомирі (сесійна зала міської ради з облаштуванням сцени та розведенням електричних мереж, депутатські кімнати та кабінет відділу організаційного забезпечення депутатської діяльності міської ради (2 поверх), управління транспорту і зв'язку міської ради (3 поверх))</t>
  </si>
  <si>
    <t>2.2.44.Капітальний ремонт санвузлів Житомирської загальноосвітньої школи І-ІІІ ступенів №14 ( завершення)</t>
  </si>
  <si>
    <t>2.2.19.Капітальний ремонт приміщень харчоблоку Житомирського центру розвитку дитини №5  (в т.ч. виготовлення ПКД)</t>
  </si>
  <si>
    <t>2.2.21.Капітальний ремонт покрівлі ЖДНЗ №15  (в т.ч. виготовлення ПКД)</t>
  </si>
  <si>
    <t>2.2.22.Капітальний ремонт по відновленню 4-х групових приміщень ЖДНЗ №21 (в т.ч. виготовлення ПКД)</t>
  </si>
  <si>
    <t>2.2.24.Капітальний ремонт приміщень харчоблоку ЖДНЗ №32 за адресою: вул.Г.Самойловича,16   (в т.ч. коригування ПКД)</t>
  </si>
  <si>
    <t>2.2.25.Капітальний ремонт покрівлі ЖНВК №34 (в т.ч. виготовлення ПКД)</t>
  </si>
  <si>
    <t>2.2.28. Капітальний ремонт приміщень пральні ЖДНЗ №46 (в т.ч. виготовлення ПКД)</t>
  </si>
  <si>
    <t>2.2.29. Капітальний ремонт інженерних мереж ЖДНЗ №51 (в т.ч. виготовлення ПКД)</t>
  </si>
  <si>
    <t>2.2.31.Капітальний ремонт приміщень пральні Житомирського спеціалізованого навчально-виховного комплексу №59 (в т.ч. виготовлення ПКД)</t>
  </si>
  <si>
    <t>2.2.32. Капітальний ремонт приміщень харчоблоку ЖНВК №65 (в т.ч. виготовлення ПКД)</t>
  </si>
  <si>
    <t>2.2.33. Капітальний ремонт санвузлів та інженерних мереж Житомирського центру розвитку №68 (в т.ч. виготовлення ПКД)</t>
  </si>
  <si>
    <t>2.2.34.Капітальний ремонт приміщень пральні Житомирського центру розвитку №68 (в т.ч. виготовлення ПКД)</t>
  </si>
  <si>
    <t>2.2.35.Капітальний ремонт приміщень харчоблоку ЖДНЗ №71 (в т.ч. виготовлення ПКД)</t>
  </si>
  <si>
    <t>2.2.40.Капітальний ремонт туалетів та рекркацій Житомирської загальноосвітньої школи І-ІІІ ступенів №6 ім.В.Г.Короленка по вул.Короленка,7 в м.Житомирі (в т.ч. коригування ПКД)</t>
  </si>
  <si>
    <t>2.2.41.Капітальний ремонт обідньої зали Житомирської загальноосвітньої школи І-ІІІ ступенів №6  ім.В.Г.Короленка за адресою: м.Житомир,майдан Короленка ,7(в т.ч. коригування ПКД)</t>
  </si>
  <si>
    <t>2.2.43.Капітальний ремонт дворового фасаду з вимощенням бруківкою Житомирської загальноосвітньої школи І-ІІІ ступенів №8 м.Житомира за адресою: майдан Згоди,5(в т.ч. коригування ПКД)</t>
  </si>
  <si>
    <t>2.2.51..Капітальний ремонт приміщень харчоблоку Житомирської загальноосвітньої школи І-ІІІ ступенів №30(в т.ч. виготовлення ПКД)</t>
  </si>
  <si>
    <t>2.2.53. Капітальний ремонт інженерних мереж міського колегіуму блоку Б,В (завершення) (в т.ч. виготовлення ПКД)</t>
  </si>
  <si>
    <t>2.2.54.Капітальний ремонт покрівлі Житомирської загальноосвітньої школи І-ІІІ ступенів №35 за адресою: вул.І.Мазепи, 95а</t>
  </si>
  <si>
    <t>2.2.59.Капітальний ремонт покрівлі та фасаду будівлі бухгалтерської служби департаменту освіти Житомирської міської ради (в т.ч. виготовлення ПКД)</t>
  </si>
  <si>
    <t>3.1.1.5. Реконструкція приміщення під дитячу стоматологічну поліклініку за адресою: м.Житомир, проспект Миру,1а</t>
  </si>
  <si>
    <t>5.2.17. Реконструкція спортивного майданчика по вул. Крошенська, 38,39,40,43 в м.Житомирі</t>
  </si>
  <si>
    <t>6.3.1 Капітальний ремонт вул.Михайлівської та майдану ім.С.П.Корольова в м.Житомирі (ІІ-черга)(в т.ч.коригування ПКД)</t>
  </si>
  <si>
    <r>
      <t>8.2.2 Капітальний ремонт каналізаційної мережі та території благоустрою за адресою: майдан Корольова, 4/2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в м.Житомирі ( в т.ч.коригування ПКД)</t>
    </r>
  </si>
  <si>
    <t>7.2.4 Капітальний ремонт туалетної кімнати для забезпечення доступності маломобільних груп населення в будівлі міської ради за адресою: майдан Корольова, 4/2 в м.Житомирі  ( в т.ч.коригування ПКД)</t>
  </si>
  <si>
    <t>6.2.1 Будівництво злітної смуги аеропорту "Житомир"</t>
  </si>
  <si>
    <t>6.3.3 Капітальний ремонт території благоустрою за адресою: м. Житомир, вул. Чуднівська, 106</t>
  </si>
  <si>
    <t>6.1.1.1.  Виготовлення проектно-кошторисної документації на будівництво, реконструкцію та капітальний ремонт інфраструктури міста</t>
  </si>
  <si>
    <t xml:space="preserve">5.1.1.2 Реконструкція спортивного майданчика по вул. Покровська,153-155 в м.Житомирі </t>
  </si>
  <si>
    <t>5.1.1.5.Реконструкція спортивного майданчика по вул. Короленка, 4 в м.Житомирі</t>
  </si>
  <si>
    <t>5.2.2 Будівництво станції водних видів спорту в м.Житомирі ( в т.ч.коригування ПКД)</t>
  </si>
  <si>
    <t xml:space="preserve"> 6.2.2. Будівництво індустріального парку по шосе київському в м.Житомирі</t>
  </si>
  <si>
    <t>позабюджетні кошти</t>
  </si>
  <si>
    <t xml:space="preserve">2.1.1.2.Будівництво харчоблоку загальноосвітньої школи І-ІІІ ступенів №32 по вул.Чуднівська,48 в м. Житомирі </t>
  </si>
  <si>
    <t>4.5.</t>
  </si>
  <si>
    <t xml:space="preserve">4.5.1.Реконструкція кінотеатру «Жовтень» під кіноконцертний комплекс на земельній ділянці постійного користування в м. Житомирі
(в т.ч. виготовлення ПКД) 
</t>
  </si>
  <si>
    <t>Провести реконструкцію кінотеатру "Жовтень"</t>
  </si>
  <si>
    <t xml:space="preserve">Створення нового культурного простору  </t>
  </si>
  <si>
    <t>8.2.4. Капітальний ремонт приміщення за адресою: вул. Покровська, 6 в м. Житомирі ( в т.ч. коригування ПКД)</t>
  </si>
  <si>
    <t>Утримання у належному стані приміщень</t>
  </si>
  <si>
    <t xml:space="preserve">5.1.1.3 Реконструкція спортивного майданчика за адресою: м.Житомир, пров.3-й Березівський, 6 </t>
  </si>
  <si>
    <t xml:space="preserve">5.1.1.4 Реконструкція спортивного майданчика за адресою: м.Житомир, вул. Бориса Тена, 100-102 </t>
  </si>
  <si>
    <t xml:space="preserve">  </t>
  </si>
  <si>
    <t>5.2.4 Реконструкція спортивного майданчику для ігрових видів спорту за адресою: м.Житомир, вул. Героїв Десантників,11(в т.ч. виготовлення ПКД)</t>
  </si>
  <si>
    <t>5.2.7 Реконструкція спортивного дитячого майданчика по вул. Чуднівська, 108-Б в м.Житомирі</t>
  </si>
  <si>
    <t>5.2.8 Реконструкція баскетбольного майданчика по вул. Бальзаківська, 2 в м. Житомирі (в т.ч.коригування ПКД)</t>
  </si>
  <si>
    <t>5.2.9 Реконструкція спортивного майданчика по вул.Вітрука, 49-55 в м.Житомирі</t>
  </si>
  <si>
    <t>5.2.10 Реконструкція спортивного майданчика по вул. Вітрука, 41-43 в м.Житомирі (в т.ч.коригування ПКД)</t>
  </si>
  <si>
    <t xml:space="preserve">5.2.14.  Реконструкція спортивного майданчика за адресою: м.Житомир, пров.3-й Березівський, 6 </t>
  </si>
  <si>
    <t xml:space="preserve">5.1.1.1 Реконструкція спортивного майданчика за адресою: м. Житомир, вул. Отаманів Соколовських, 7 </t>
  </si>
  <si>
    <t xml:space="preserve">5.2.15. Реконструкція спортивного майданчика за адресою: м. Житомир, вул. Бориса Тена, 100-102 </t>
  </si>
  <si>
    <t xml:space="preserve">5.2.5  Реконструкція спортивного майданчика за адресою: м. Житомир, вул. Отаманів Соколовських, 7 </t>
  </si>
  <si>
    <t>5.2.6 Реконструкція спортивного  інклюзивного майданчика по вул. Київська, 13 в м. Житомирі (в т.ч. коригування ПКД)</t>
  </si>
  <si>
    <t>5.2.11 Реконструкція спортивного майданчика по вул. Вітрука, 31 в м. Житомирі (в т.ч. коригування ПКД)</t>
  </si>
  <si>
    <t>Секретар міської ради</t>
  </si>
  <si>
    <t>Н.М.Чиж</t>
  </si>
  <si>
    <t>Будівництво Палацу спорту</t>
  </si>
  <si>
    <t>Будівництво нового спортивного простору</t>
  </si>
  <si>
    <t>5.3.</t>
  </si>
  <si>
    <t>5.2.3 Будівництво парку екстремальних видів спорту( в т.ч.виготовлення ПКД)</t>
  </si>
  <si>
    <t xml:space="preserve">8.10.1. Будівництво  гуртожитку на території обласного наркодиспансеру за адресою: шосе Бердичівське,3, с.Зарічани , Житомирського району, Житомирської області </t>
  </si>
  <si>
    <t>8.11.1. Будівництво під'їздної дороги від вул.Світинської до земельних ділянок, які виділені учасникам АТО 9 (в т.ч виготовлення ПКД)</t>
  </si>
  <si>
    <t>8.11.</t>
  </si>
  <si>
    <t>10. Реалізація проектів бюджету участі</t>
  </si>
  <si>
    <t>10.1.</t>
  </si>
  <si>
    <t>10.1.1. Капітальний ремонт прибудинкових територій благоустрою за адресами: вул. Бориса Тена, 92, 96, 100-100Б, 102, 104; проїзд Академіка Тутковського, 12-14/52, 15; вул. Івана Сльоти, 60, 62, 64; вул. Вітрука, 10, 12; вул. Шевченка, 107. (Реалізація проекту бюджету участі – «Благоустрій прибудинкових територій») (в т.ч. виготовлення ПКД)</t>
  </si>
  <si>
    <t>УКБ</t>
  </si>
  <si>
    <t>10.1.2. Реконструкція території благоустрою з влаштуванням скверу за адресою: м. Житомир, вул. Покровська, 131.  (Реалізація проекту бюджету участі – «Європейський сквер на Крошні!») (в т.ч. виготовлення ПКД)</t>
  </si>
  <si>
    <t>10.1.3. Реконструкція території благоустрою з влаштуванням алеї за адресою: м. Житомир, Бульвар Польський, 13. (Реалізація проекту бюджету участі – «Алея здоров’я») (в т.ч. виготовлення ПКД)</t>
  </si>
  <si>
    <r>
      <t>10.1.5.Реконструкція території благоустрою з влаштуванням спортивного майданчика за адресою: м. Житомир, вул. Бориса Тена, 104. (Реалізація проекту бюджету участі – «</t>
    </r>
    <r>
      <rPr>
        <i/>
        <sz val="11"/>
        <color theme="1"/>
        <rFont val="Times New Roman"/>
        <family val="1"/>
        <charset val="204"/>
      </rPr>
      <t>Спорт у кожен двір (Бориса Тена, 104)»</t>
    </r>
    <r>
      <rPr>
        <sz val="11"/>
        <color theme="1"/>
        <rFont val="Times New Roman"/>
        <family val="1"/>
        <charset val="204"/>
      </rPr>
      <t>) (в т.ч. виготовлення ПКД)</t>
    </r>
  </si>
  <si>
    <r>
      <t>10.1.6.Реконструкція території благоустрою з влаштуванням спортивного майданчика на розі вулиць Троянівська та Радивілівська в м. Житомирі. (Реалізація проекту бюджету участі – «</t>
    </r>
    <r>
      <rPr>
        <i/>
        <sz val="11"/>
        <color theme="1"/>
        <rFont val="Times New Roman"/>
        <family val="1"/>
        <charset val="204"/>
      </rPr>
      <t>Територія здоров</t>
    </r>
    <r>
      <rPr>
        <i/>
        <sz val="11"/>
        <color theme="1"/>
        <rFont val="Calibri"/>
        <family val="2"/>
        <charset val="204"/>
      </rPr>
      <t>’</t>
    </r>
    <r>
      <rPr>
        <i/>
        <sz val="11"/>
        <color theme="1"/>
        <rFont val="Times New Roman"/>
        <family val="1"/>
        <charset val="204"/>
      </rPr>
      <t>я на Мальованці»</t>
    </r>
    <r>
      <rPr>
        <sz val="11"/>
        <color theme="1"/>
        <rFont val="Times New Roman"/>
        <family val="1"/>
        <charset val="204"/>
      </rPr>
      <t>) (в т.ч. виготовлення ПКД)</t>
    </r>
  </si>
  <si>
    <r>
      <t xml:space="preserve">10.1.7.Реконструкція території благоустрою з влаштуванням дитячого майданчика на розі вулиць Троянівська та Радивілівська в м. Житомирі. (Реалізація проекту бюджету участі – </t>
    </r>
    <r>
      <rPr>
        <i/>
        <sz val="11"/>
        <color theme="1"/>
        <rFont val="Times New Roman"/>
        <family val="1"/>
        <charset val="204"/>
      </rPr>
      <t>««Дитяча мрія» - облаштування дитячої зони у Мальованському сквері»</t>
    </r>
    <r>
      <rPr>
        <sz val="11"/>
        <color theme="1"/>
        <rFont val="Times New Roman"/>
        <family val="1"/>
        <charset val="204"/>
      </rPr>
      <t>) (в т.ч. виготовлення ПКД)</t>
    </r>
  </si>
  <si>
    <r>
      <t xml:space="preserve">10.1.8.Реконструкція території благоустрою з влаштуванням зупинки громадського транспорту за адресою: м. Житомир, вул. Бориса Тена, 102. (Реалізація проекту бюджету участі – </t>
    </r>
    <r>
      <rPr>
        <i/>
        <sz val="11"/>
        <color theme="1"/>
        <rFont val="Times New Roman"/>
        <family val="1"/>
        <charset val="204"/>
      </rPr>
      <t>«Сучасна зупинка»</t>
    </r>
    <r>
      <rPr>
        <sz val="11"/>
        <color theme="1"/>
        <rFont val="Times New Roman"/>
        <family val="1"/>
        <charset val="204"/>
      </rPr>
      <t>) (в т.ч. виготовлення ПКД)</t>
    </r>
  </si>
  <si>
    <r>
      <t>10.1.4.Капітальний ремонт території благоустрою між мікрорайоном Крошня  та вул. Вільський Шлях в м. Житомирі. (Реалізація проекту бюджету участі – «</t>
    </r>
    <r>
      <rPr>
        <i/>
        <sz val="11"/>
        <color theme="1"/>
        <rFont val="Times New Roman"/>
        <family val="1"/>
        <charset val="204"/>
      </rPr>
      <t>Благоустрій стежки між Крошнею та Вільським Шляхом (колишня Максютова)»</t>
    </r>
    <r>
      <rPr>
        <sz val="11"/>
        <color theme="1"/>
        <rFont val="Times New Roman"/>
        <family val="1"/>
        <charset val="204"/>
      </rPr>
      <t>) (в т.ч. виготовлення ПКД)</t>
    </r>
  </si>
  <si>
    <t>Реалізація проектів бюджету участі</t>
  </si>
  <si>
    <t>8.12.</t>
  </si>
  <si>
    <t>Начальник управління капітального будівництва</t>
  </si>
  <si>
    <t>грант НЕФКО</t>
  </si>
  <si>
    <t>кредит НЕФКО</t>
  </si>
  <si>
    <t>1.1.1.2.Капітальний ремонт (енергоефективна термосанація) будівлі  спеціалізованої загальноосвітньої школи №12 за адресою: м.Житомир, Старий Бульвар, 4</t>
  </si>
  <si>
    <t>1.1.1.3.Капітальний ремонт (енергоефективна термосанація) будівлі загальноосвітньої школи №15 за адресою: м.Житомир, вул. Максютова, 261 (Головна будівля)</t>
  </si>
  <si>
    <t>1.1.1.4.Капітальний ремонт (енергоефективна термосанація) будівлі загальноосвітньої школи №15 за адресою: м.Житомир, вул. Максютова, 203 (Початкова школа)</t>
  </si>
  <si>
    <t>1.1.1.5.Капітальний ремонт (енергоефективна термосанація) будівлі міської гуманітарної гімназії № 23 ім. М.Й. Очерета за адресою: м.Житомир, вул. Б.Лятошинського, 14 (Нова будівля)</t>
  </si>
  <si>
    <t>1.1.1.6.Капітальний ремонт (енергоефективна термосанація) будівлі міської гуманітарної гімназії № 23 ім. М.Й. Очерета за адресою: м.Житомир, вул. Б.Лятошинського, 14 (Стара будівля)</t>
  </si>
  <si>
    <t>1.1.1.8. Капітальний ремонт (енергоефективна термосанація) будівлі терапевтичного відділення КУ ЦМЛ №1 за адресою: м.Житомир, вул. В.Бердичівська,70</t>
  </si>
  <si>
    <t>1.1.1.10.Капітальний ремонт (енергоефективна термосанація) будівлі інфекційного відділення КУ ЦМЛ №1 за адресою: м.Житомир, вул. В.Бердичівська,70</t>
  </si>
  <si>
    <t>1.2.</t>
  </si>
  <si>
    <t>1.1.1.1. ДНЗ №6, 26, 29, 42, 43, 57, 66, 70, ЖЦРД №69, НВК №59, ЗОШ №6, 14, 17</t>
  </si>
  <si>
    <t>1.1.1.11.Встановлення нового та модернізованого існуючого обладнання індивідуальних теплових пунктів, балансування та промивка внутрішніх систем опалення, теплоізоляція трубопроводів та встановлення приладів обліку теплової енергії в закладах бюджетної сфери ( в т.ч. обладнання та матеріалів) : пологове, терапевтичне, інфекційне, травматологічне та урологічне відділення КУ ЦМЛ №1, гімназія №23 (нова будівля),  гімназія №23 (стара будівля),  ЗОШ №15 (головна будівля), ДНЗ № 6, 26, 29,42, 43, 57, 66, 70, ЖЦРД №69, ЗОШ №6, 12, 14, 17</t>
  </si>
  <si>
    <t>1.1.1.13.Капітальний ремонт будівель закладів освіти : ДНЗ №26, 29, 57, 66, НВК№ 59, ЖЦРД №69 (енергоефективна термосанація) у т.ч.виготовлення ПКД</t>
  </si>
  <si>
    <t>1.2.1.Капітальний ремонт (енергоефективна термосанація) будівлі дошкільного навчального закладу №44 за адресою: м. Житомир, вул Вітрука,17</t>
  </si>
  <si>
    <t>1.2.2.Капітальний ремонт (енергоефективна термосанація) будівлі дошкільного навчального закладу №46 за адресою: м. Житомир, провулок Шкільний, 6</t>
  </si>
  <si>
    <t>1.2.3.Капітальний ремонт (енергоефективна термосанація) будівлі дошкільного навчального закладу №52 за адресою: м. Житомир, вул. Максютова,11-а</t>
  </si>
  <si>
    <t>1.2.4.Капітальний ремонт (енергоефективна термосанація) будівлі дошкільного навчального закладу №56 за адресою: м. Житомир, вул. Гагаріна,31</t>
  </si>
  <si>
    <t>1.2.5.Капітальний ремонт (енергоефективна термосанація) будівлі дошкільного навчального закладу №73 за адресою: м. Житомир, вул. Бориса Тена, 82-а</t>
  </si>
  <si>
    <t>1.3.</t>
  </si>
  <si>
    <t>Впровадження проекту "Термореновація будівель бюджетних закладів міста Житомира"</t>
  </si>
  <si>
    <t>238,58 тис.Євро</t>
  </si>
  <si>
    <t>81,99 тис.Євро</t>
  </si>
  <si>
    <t>52,25 тис.Євро</t>
  </si>
  <si>
    <t>186,26 тис.Євро</t>
  </si>
  <si>
    <t>75,04 тис.Євро</t>
  </si>
  <si>
    <t>81,26 тис.Євро</t>
  </si>
  <si>
    <t>8,37 тис.Євро</t>
  </si>
  <si>
    <t>18,94 тис.Євро</t>
  </si>
  <si>
    <t>75,51 тис.Євро</t>
  </si>
  <si>
    <t>32,33 тис. євро</t>
  </si>
  <si>
    <t>42,47 тис.Євро</t>
  </si>
  <si>
    <t>59,16 тис. Шв.Фр.</t>
  </si>
  <si>
    <t>71,3 тис. Шв.Фр.</t>
  </si>
  <si>
    <t>55,90 тис. Шв.Фр.</t>
  </si>
  <si>
    <t>78,60 тис. Шв.Фр.</t>
  </si>
  <si>
    <t>123,24 тис. Шв.Фр.</t>
  </si>
  <si>
    <t>71,10 тис. Шв.Фр.</t>
  </si>
  <si>
    <t>47,86 тис. Шв.Фр.</t>
  </si>
  <si>
    <t>83,32 тис. Шв.Фр.</t>
  </si>
  <si>
    <t>91,06 тис. Шв.Фр.</t>
  </si>
  <si>
    <t>72,60 тис. Шв.Фр.</t>
  </si>
  <si>
    <t>2.2.30.Капітальний ремонт покрівлі Житомирського центру розвитку №55 (в т.ч. виготовлення ПКД)</t>
  </si>
  <si>
    <t>2.2.63. Капітальний ремонт покрівлі будівлі міської гуманітарної гімназії №23 ім. М.Й. Очерета за адресою: м. Житомир, вул. Б.Лятошинського, 14</t>
  </si>
  <si>
    <t>Забезпечити технічне обстеження закладів освіти</t>
  </si>
  <si>
    <t>2.3.1. Технічне обстеження будівель та споруд (гімназія №1, 23, ЗОШ №7, 27, 30, 32, міський колегіум, ліцей №2, ДНЗ №30, 33, 39, НВК №25, ЖЦРД №55)</t>
  </si>
  <si>
    <t>Здійснено технічне обстеження закладів освіти</t>
  </si>
  <si>
    <t>8.5.2."Реконструкція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(в т.ч. виготовлення ПКД та дизайн-проекта)</t>
  </si>
  <si>
    <t>10.1.9. Реконструкція території благоустрою з влаштуванням "Зеленого лабіринту" на території парку культури та відпочинку ім. Ю.О. Гагаріна в м.Житомирі (Реалізація проекту бюджету участі – «Перший в Житомирській області "Зелений Лабіринт"») (в т.ч. виготовлення ПКД)</t>
  </si>
  <si>
    <t>В.В.Глазунов</t>
  </si>
  <si>
    <t>Створити регіональний Центр надання адміністративних послуг</t>
  </si>
  <si>
    <t>1.2.6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</si>
  <si>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тис.Євро тис.Шв.Фр.  тис. грн</t>
  </si>
  <si>
    <t>165,14 381,46 976,8</t>
  </si>
  <si>
    <t>3                       5                    13</t>
  </si>
  <si>
    <t>55,05              76,29              325,6</t>
  </si>
  <si>
    <t>1.1.1.12.Капітальний ремонт (енергоефективна термосанація) будівлі ЗОШ №14 за адресою: м.Житомир, вул. Кибальчича, 7</t>
  </si>
  <si>
    <t>Впровадження проекту «Енергоефективність в м. Житомирі» (SECO)</t>
  </si>
  <si>
    <t>2.3.</t>
  </si>
  <si>
    <t>6.3.6. Капітальний ремонт тротуарів по вул. Небесної Сотні (вул. Київська - вул. Небесної Сотні буд.15, праворуч ; вул. Небесної Сотні буд.15-вул. Лятошинського, праворуч) в м. Житомирі</t>
  </si>
  <si>
    <t>2.2.18. Капітальний ремонт огорожі ЖДНЗ №3 по вул. Слобідській, 7 в м. Житомирі (в т.ч. коригування ПКД)</t>
  </si>
  <si>
    <t xml:space="preserve"> </t>
  </si>
  <si>
    <t>2.2.57.Капітальний ремонт покрівлі ДЮСШ №1 (в т.ч. виготовлення ПКД)</t>
  </si>
  <si>
    <t>5.2.20. Реконструкція спортивного майданчика по пров. Сікорського, 4 в м. Житомирі ( в т.ч. виготовлення ПКД)</t>
  </si>
  <si>
    <t>5.2.19. Реконструкція спортивного майданчика по вул. Рильського,  5 в м. Житомирі ( в т.ч. виготовлення ПКД)</t>
  </si>
  <si>
    <t>2.2.26.Капітальний ремонт покрівлі та мереж Житомирського спеціального центру розвитку дитини санаторного типу №41 за адресою: м. Житомир, пр-т Миру, 20  (в т.ч. виготовлення ПКД)</t>
  </si>
  <si>
    <t>3.2.7.Капітальний ремонт покрівлі лікувального корпусу №1 стаціонару КП «Дитяча лікарня імені В.Й. Башека» Житомирської міської ради по вул. Шевченка, 2 в м. Житомирі ( в т.ч. виготовлення ПКД)</t>
  </si>
  <si>
    <t>2.2.36.Капітальний ремонт вхідної групи (тамбуру блоку А) будівлі Житомирської гуманітарної гімназії №1 за адресою: м.Житомир, вул. Вітрука, 55</t>
  </si>
  <si>
    <t>2.2.16  Капітальний ремонт території благоустрою Житомирської загальноосвітньої спеціалізоаної школи І-ІІІ ступенів №16 за адресою: м. Житомир, вул. Тараса Бульби-Боровця, 15 ( в т.ч. виготовлення ПКД)</t>
  </si>
  <si>
    <t>2.2.67. Капітальний ремонт із заміною віконних блоків рекреацій Житомирської загальноосвітньої спеціалізованої школи І-ІІІ ступенів №16 за адресою: м. Житомир, вул. Тараса Бульби-Боровця, 15</t>
  </si>
  <si>
    <t>2.2.68. Капітальний ремонт із заміною віконних блоків рекреацій Житомирської загальноосвітньої школи І-ІІІ ступенів №7 ім. В.В. Бражевського за адресою: м. Житомир, вул. Перемоги, 79</t>
  </si>
  <si>
    <t>2.2.20.Капітальний ремонт футбольного майданчика в Житомирському навчально-виховному комплексі №11 за адресою: м.Житомир, вул.Західна,110  (в т.ч. коригування ПКД)</t>
  </si>
  <si>
    <t>2.2.4. Капітальний ремонт приміщення харчоблоку ЗОШ №6 за адресою, вул. Короленка,7 в м.Житомирі</t>
  </si>
  <si>
    <t>2.2.14 Капітальний ремонт покрівлі Житомирського дошкільного навчального закладу №40 за адресою: вул. Ю.Тютюнника, 17а</t>
  </si>
  <si>
    <t>2.2.23.Капітальний ремонт частини під'їзної дороги до овочесховища ЖДНЗ №26 за адресою: вул. Крошенська, 34 в м. Житомирі (в т.ч. коригування ПКД)</t>
  </si>
  <si>
    <t>2.2.42.Капітальний ремонт спортивного майданчика з влаштуванням штучного покриття на території Житомирської загальноосвітньої школи І-ІІІ ступенів №6 ім.В.Г.Короленка за адресою: м.Житомир, майдан Короленка, 7</t>
  </si>
  <si>
    <t>2.2.45. Капітальний ремонт фойє із заміною підлоги Житомирської загальноосвітньої школи І-ІІІ ступенів №14 (в т.ч. виготовлення ПКД)</t>
  </si>
  <si>
    <t>2.2.46. Капітальний ремонт приміщень харчоблоку Житомирської загальноосвітньої школи І-ІІІ ступенів №17 за адресою: вул. Київська, 49 в м. Житомирі (в т.ч. коригування ПКД)</t>
  </si>
  <si>
    <t>2.2.47.Капітальний ремонт приміщень харчоблоку Житомирської загальноосвітньої школи І-ІІІ ступенів №19 (в т.ч. виготовлення ПКД)</t>
  </si>
  <si>
    <t>2.2.49.Капітальний ремонт спортивного залу Житомирської загальноосвітньої школи І-ІІІ ступенів №27 (в т.ч. виготовлення ПКД)</t>
  </si>
  <si>
    <t>2.2.55.Капітальний ремонт балконів головного фасаду Житомирської загальноосвітньої школи І-ІІІ ступенів №36 по вул. Домбровського, 21 в м.Житомирі</t>
  </si>
  <si>
    <t>4.2.2 Реконструкція благоустрою навколо будівлі туалету з підведенням мереж водопостачання та водовідведення на території КП "Парк" Житомирської міської ради (територія Гідропарку( (в т.ч. виготовлення ПКД)</t>
  </si>
  <si>
    <t>6.3.4 Капітальний ремонт благоустрою території проведення археологічних досліджень за адресою: вул. В.Бердичівська,3 в м.Житомирі</t>
  </si>
  <si>
    <t>2.2.62.Будівництво водозабору підземних вод            із бурової розвідувально-експлуатаційної свердловини для забезпечення технічних потреб Житомирської загальноосвітньої школи І-ІІІ ступенів №15 в м. Житомирі по вул. Вільський Шлях, 203</t>
  </si>
  <si>
    <t xml:space="preserve">2.2.56.Капітальний ремонт зовнішньої каналізаційної мережі Житомирського ліцею  при ЖДТУ за адресою: м.Житомир, Проспект Миру, 26 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</si>
  <si>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</si>
  <si>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</si>
  <si>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4.4.5. Будівництво фонтану "Лотос Небесної Сотні"  на розі вулиць Небесної Сотні та Бориса Лятошинського в м. Житомирі (Реалізація проекту бюджету участі – «Декоративний фонтан на розі Небесної Сотні та Лятошинського "Лотос Небесної Сотні») (в т.ч. виготовлення ПКД)</t>
  </si>
  <si>
    <t>2.2.58. Капітальний ремонт санвузлів ДЮСШ №1 за адресою: м.Житомир, вул. Домбровського,11а</t>
  </si>
  <si>
    <t>2.2.66. Будівництво свердловини в Вересівській ЗОШ І-ІІІ ступенів за адресою: Житомирська область, Житомирський район, с. Вереси, вул. Шевченка, 1 (в т.ч. виготовлення ПКД)</t>
  </si>
  <si>
    <t>Реконструйоване приміщення під розміщення Хоспісу</t>
  </si>
  <si>
    <t xml:space="preserve">Визначення кошторисної вартості робіт з будівництва об'єктів закладів культури </t>
  </si>
  <si>
    <t>5.2.18. Реконструкція спортивного майданчика по вул. Велика Бердичівська, 52 в м.Житомирі</t>
  </si>
  <si>
    <t>6.1.1.5. Капітальний ремонт тротуарів по вул.Небесної Сотні (вул. Небесної Сотні буд.15-вул. Лятошинського, праворуч) в м.Житомирі</t>
  </si>
  <si>
    <t>Визначення кошторисної вартості робіт з будівництва, об'єктів закладів охорони здоров'я</t>
  </si>
  <si>
    <t>УКБ  управління охорони здоров'я міської ради</t>
  </si>
  <si>
    <t>6.5.</t>
  </si>
  <si>
    <t>Покращити стан водовідвідних лотків вздовж р.Тетерів</t>
  </si>
  <si>
    <t xml:space="preserve">Відремонтовані водовідвідні лотки </t>
  </si>
  <si>
    <t xml:space="preserve">     </t>
  </si>
  <si>
    <t>2.2.48. Капітальний ремонт із заміною віконних блоків рекреацій Житомирської загальноосвітньої школи І-ІІІ ступенів №22 за адресою: м. Житомир, вул. Космонавтів, 36</t>
  </si>
  <si>
    <t>2.2.70. Капітальний ремонт спортивної зали Житомирської спеціалізованої школи І-ІІІ ступенів з поглибленим вивченням іноземних мов № 20 за адресою: м. Житомир, вул. Східна, 65  ( в т.ч. виготовлення ПКД)</t>
  </si>
  <si>
    <t>2.2.71. Капітальний ремонт спортивної зали Вересівської загальноосвітньої школи І-ІІІ ступенів за адресою: Житомирська область, Житомирський район, с. Вереси, вул. Шевченка, 1 ( в т.ч. виготовлення ПКД)</t>
  </si>
  <si>
    <t>2.2.72. Реконструкція  спортивного майданчика загальноосвітньої  школи І-ІІІ ступенів №14 за адресою: м. Житомир, вул. Кибальчича, 7 ( в т.ч. виготовлення ПКД)</t>
  </si>
  <si>
    <t>2.2.50.Реконструкція спортивного майданчика  загальноосвітньої школи І-ІІІ ступенів №28 імені Гетьмана Івана Виговського за адресою: м. Житомир, вул. Тараса Бульби-Боровця,17 ( в т.ч. виготовлення ПКД)</t>
  </si>
  <si>
    <t>3.1.1.4. Капітальний ремонт педіатричного відділення №3 стаціонару КУ ЦДМЛ по вул. Шевченка, 2 в м. Житомирі</t>
  </si>
  <si>
    <t>8.10.</t>
  </si>
  <si>
    <t>Показники результативності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2018–2020 роки»</t>
  </si>
  <si>
    <t>Напрями діяльності і заходи реалізації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2018–2020 роки»</t>
  </si>
  <si>
    <t>2.2.76. Капітальний ремонт спортивної зали загальноосвітньої школи І-ІІІ ступенів №1 за адресою: м. Житомир вул. Троянівська, 26 ( в т.ч. виготовлення ПКД)</t>
  </si>
  <si>
    <t>4.6.1. Реконструкція території благоустрою з організацією скверу «Музей каменю Житомирщини» в м. Житомирі (в т.ч. виготовлення ПКД)</t>
  </si>
  <si>
    <t>4.6.</t>
  </si>
  <si>
    <t>Створити сквер «Музей каменю Житомирщини»</t>
  </si>
  <si>
    <t>Створений сквер «Музей каменю Житомирщини»</t>
  </si>
  <si>
    <t>8.8.2.Спорудження (створення) пам’ятника Степану Бандері</t>
  </si>
  <si>
    <t>2.2.65. Капітальний ремонт покрівлі загальноосвітньої школи І-ІІІ ступенів №14 за адресою: м. Житомир, вул. Кибальчича, 7 ( в т.ч. виготовлення ПКД)</t>
  </si>
  <si>
    <t>Створення пам'ятника</t>
  </si>
  <si>
    <t>8.6.2. Капітальний ремонт житлового будинку за адресою: урочище Соколова гора, 8 Іванівської сільської ради (попередня адреса: м. Житомир, вул. Привітна,13) (в т.ч. виготовлення ПКД)</t>
  </si>
  <si>
    <t>5.2.12 Реконструкція спортивного майданчика за адресою: м.Житомир, Бульвар Польський, 13</t>
  </si>
  <si>
    <t xml:space="preserve">2.2.39 Капітальний ремонт із заміною віконних блоків на металопластикові конструкції в будівлі КУ «Другий інклюзивно-ресурсний центр» Житомирської міської ради за адресою: вул. В. Бердичівська, 52 в м. Житомирі </t>
  </si>
  <si>
    <t>2.2.74.Будівництво спортивної зали СЗОШ І-ІІІ ступенів №12 з поглибленим вивченням іноземних мов ім. С.Ковальчука за адресою: м. Житомир, Старий бульвар, 4 (в т.ч. виготовлення ПКД)</t>
  </si>
  <si>
    <t>2.2.75.Будівництво спортивної зали Житомирського міського ліцею при ЖДТУ за адресою: м. Житомир, проспект Миру, 26  (в т.ч. виготовлення ПКД)</t>
  </si>
  <si>
    <t>2.2.73. Будівництво спортивної зали ЗОШ І-ІІІ ступенів №32 за адресою: м. Житомир, вул. Чуднівська, 48  (в т.ч. виготовлення ПКД)</t>
  </si>
  <si>
    <t>2.2.37. Капітальний ремонт санвузлів із заміною інженерних мереж та сантехнічного обладнання ліцею №2 м.Житомира за адресою: вул. Саєнка, 56 (в т.ч. коригування ПКД)</t>
  </si>
  <si>
    <t>2.2.38.Капітальний ремонт покрівлі Житомирської загальноосвітньої школи І-ІІІ ступенів №5 (в т.ч. виготовлення ПКД)</t>
  </si>
  <si>
    <t>2.2.78. Енергоефективна реновація (капітальний ремонт) будівлі загальноосвітньої школи І-ІІІ ступенів №7 ім. В.В. Бражевського за адресою: м. Житомир, вул.  Перемоги, 79 (в т.ч. виготовлення ПКД)</t>
  </si>
  <si>
    <t>2.2.77. Реконструкція спортивного залу з метою влаштування евакуаційного виходу з приміщення ЗОШ №26 за адресою: м.Житомир, проспект Миру, 59 (в т.ч. виготовлення ПКД)</t>
  </si>
  <si>
    <t xml:space="preserve">УКБ
</t>
  </si>
  <si>
    <t xml:space="preserve">2.2.79. Реконструкція території благоустрою загальноосвітньої школи І-ІІІ ступенів №17 за адресою: м. Житомир, вул. Київська, 49» (в т.ч. виготовлення ПКД)
</t>
  </si>
  <si>
    <t>2.2.52.Капітальний ремонт покрівлі з улаштуванням вимощення  загальноосвітньої школи І-ІІІ ступенів №32 по вул.Чуднівська, 48 в м.Житомирі ( в т.ч. виготовлення ПКД)</t>
  </si>
  <si>
    <t>2.2.27. Капітальний ремонт покрівлі Житомирського дошкільного навчального закладу №45 по вул. Трипільська, 14-а в м.Житомирі (в т.ч. виготовлення ПКД)</t>
  </si>
  <si>
    <t>місцевий бюджет</t>
  </si>
  <si>
    <t>6.5.1. Капітальний ремонт водовідвідних лотків вздовж р.Тетерів на території КП "Парк" в м.Житомирі (в т.ч. виготовлення ПКД)</t>
  </si>
  <si>
    <t>6.3.9.Капітальний ремонт з організацією благоустрою території бульвару Польського в м.Житомирі ( в т.ч. виготовлення ПКД)</t>
  </si>
  <si>
    <t>6.3.8. Капітальний ремонт тротуарів по вул. Героїв Пожежних (провулок Взуттєвий – вул. Березівська, ліворуч) в м. Житомирі (в т.ч. виготовлення ПКД)</t>
  </si>
  <si>
    <t>місцевий бюджет, державний бюджет</t>
  </si>
  <si>
    <t>2.2.15 Капітальний ремонт покрівлі ЗОШ №6 за адресою: м.Житомир, майдан Короленка,7 (в т.ч.коригування ПКД)</t>
  </si>
  <si>
    <t>2.2.82. Реконструкція системи пожежної сигналізацї корпусу навчально-виховного комплексу №25 по вул. Б.Тена, 84-а в м.Житомирі (в т.ч. виготовлення ПКД)</t>
  </si>
  <si>
    <t>6.3.10. Капітальний ремонт тротуарів по вул. Небесної Сотні (вул. Київська - вул. Домбровського) в м.Житомирі (в т.ч. виготовлення ПКД)</t>
  </si>
  <si>
    <t>3.2.9. Реконструкція системи опалення будівлі Вересівської амбулаторії загальної практики сімейної медицини за адресою: Житомирська область, Житомирський район, с.Вереси, вул. Покровська, 14 (в т.ч. виготовлення ПКД)</t>
  </si>
  <si>
    <t>2.2.60. Капітальний ремонт системи опалення загальноосвітньої школи І-ІІІ ступенів №1 м.Житомир за адресою: вул. Троянівська ,26</t>
  </si>
  <si>
    <t>6.4.</t>
  </si>
  <si>
    <t xml:space="preserve">5.3.1. «Будівництво Палацу спорту» (за адресою: Житомирська область, м. Житомир, бульвар Старий, 14-а)  (в т.ч. виготовлення ПКД) </t>
  </si>
  <si>
    <t>727,86 372,68 7900</t>
  </si>
  <si>
    <t>8                       5                    2</t>
  </si>
  <si>
    <t>90,98              74,54              3950,0</t>
  </si>
  <si>
    <t>2.2.83. Капітальний ремонт території благоустрою та вхідної групи будівлі Житомирського екологічного ліцею №24 за адресою: м. Житомир, вул. Шевченка, 105 б (в т.ч. виготовлення ПКД)</t>
  </si>
  <si>
    <t>6.3.11. Капітальний ремонт тротуару та скверу по вул. Театральній (від вул. Київська до вул. В. Бердичівська) в м. Житомирі (в т.ч. виготовлення ПКД)</t>
  </si>
  <si>
    <t xml:space="preserve">6.3.12. Капітальний ремонт території благоустрою скверу на розі вулиць Князів Острозьких та Київська в м. Житомирі
(в т.ч. виготовлення ПКД)
</t>
  </si>
  <si>
    <t xml:space="preserve">6.3.13. Реконструкція території благоустрою майдану Мистецькі Ворота в м. Житомирі
(в т.ч. виготовлення ПКД)
</t>
  </si>
  <si>
    <t>1.1.1.7. Капітальний ремонт (енергоефективна термосанація) будівлі пологового відділення КУ ЦМЛ №1 за адресою: м. Житомир, вул. В.Бердичівська,70</t>
  </si>
  <si>
    <t>1.1.1.9. Капітальний ремонт (енергоефективна термосанація) будівлі травматологічного та урологічного  відділення КУ ЦМЛ №1 за адресою: м. Житомир, вул. В.Бердичівська,70</t>
  </si>
  <si>
    <t>1.3.1. Впровадження проекту "Термореновація будівель бюджетних закладів міста Житомира"  (64 будівлі)</t>
  </si>
  <si>
    <t>кошти інших джерел</t>
  </si>
  <si>
    <t>2.2.64. Будівництво нового навчального корпусу міської гуманітарної гімназії №23 ім. М.Й. Очерета за адресою: м. Житомир,                  вул. Б.Лятошинського, 14  (в т.ч. виготовлення ПКД)</t>
  </si>
  <si>
    <t>2.2.81. Реконструкція покрівлі будівлі дошкільного навчального закладу №56 за адресою: м. Житомир, вул. Гагаріна, 31 (в т.ч. виготовлення ПКД)</t>
  </si>
  <si>
    <t>6.3.5. Будівництво Бульвару Тетерівського в м.Житомирі (в т.ч. завершення проектних робіт)</t>
  </si>
  <si>
    <t>3.2.10. Реконструкція системи опалення з влаштуванням індивідуального теплового пункту в будівлі поліклініки №2 КП «Лікарня №1» ЖМР за адресою: м. Житомир, площа Польова, 2 (виготовлення ПКД)</t>
  </si>
  <si>
    <t>1.1.1.14. Енергоефективна реновація (капітальний ремонт) будівлі Житомирського центру розвитку дитини №68, за адресою: м. Житомир, проїзд Академіка Тутковського, 10 (виготовлення ПКД)</t>
  </si>
  <si>
    <t xml:space="preserve">2.2.84. Капітальний ремонт території благоустрою загальноосвітньої школи І-ІІІ ступенів №14 за адресою: м. Житомир, вул. Кибальчича, 7 (виготовлення ПКД) </t>
  </si>
  <si>
    <t>2.2.80. Реконструкція покрівлі будівлі дошкільного навчального закладу №73 за адресою: м. Житомир, вул. Бориса Тена, 82-а (в т.ч. виготовлення ПКД)</t>
  </si>
  <si>
    <t>8.12.1.1. Капітальний ремонт вул.Перемоги (від м-ну Соборного до майдану Короленка) в м.Житомирі</t>
  </si>
  <si>
    <t>8.12.1. Капітальний ремонт та реконструкція вулиць, доріг та шляхопроводів (в т.ч. виготовлення ПКД)), з них:</t>
  </si>
  <si>
    <t>8.12.1.6. Капітальний ремонт вул. Купальна в м.Житомирі</t>
  </si>
  <si>
    <t>8.12.1.12. Реконструкція проїзду Шпаковського в м. Житомирі</t>
  </si>
  <si>
    <t>8.12.1.10. Капітальний ремонт дорожнього покриття вул.Чуднівська в м. Житомирі</t>
  </si>
  <si>
    <t>8.12.1.7. Капітальний ремонт вул. В.Бердичівська (від  Бульвару Старого до вул.Довженка) в м. Житомирі</t>
  </si>
  <si>
    <t>8.12.1.8. Капітальний ремонт дорожнього покриття вул.Вересівський шлях та дороги Житомир - Вереси до перехрестя з дорогою Київ - Чоп в м. Житомирі</t>
  </si>
  <si>
    <t>8.12.1.11. Капітальний ремонт вул.В.Бердичівська (від м-ну Соборного до Бульвару Старого) в м. Житомирі</t>
  </si>
  <si>
    <t>8.12.1.5.Капітальний ремонт вул.Західна (від вул. Св. Йоана Павла ІІ до вул.Каховської) в м. Житомирі</t>
  </si>
  <si>
    <t>8.12.1.4. Капітальний ремонт вул.Кооперативна в м. Житомирі</t>
  </si>
  <si>
    <t>8.12.1.3. Капітальний ремонт майдану Короленка в м. Житомирі</t>
  </si>
  <si>
    <t>8.12.1.2.Капітальний ремонт вул. Корольова в м. Житомирі</t>
  </si>
  <si>
    <t>8.12.1.9. Капітальний ремонт дорожнього покриття вул. Леха Качинського в м. Житомирі</t>
  </si>
  <si>
    <t xml:space="preserve">8.12.1.14. Капітальний ремонт вул. Київська (від майдану Соборного до вул. Небесної Сотні) в м. Житомирі </t>
  </si>
  <si>
    <t>8.13.</t>
  </si>
  <si>
    <t>Провести реконструкцію  каналу осушувальної системи</t>
  </si>
  <si>
    <t>2.2.9 Будівля вечірньої загальноосвітньої школи ІІ-ІІІ ступенів Житомирської міської ради за адресою: вул. І.Кочерги, 11 в м. Житомирі (виконання демонтажних робіт)</t>
  </si>
  <si>
    <t xml:space="preserve">8.12.1.13. Капітальний ремонт дорожнього покриття вул. Велика Бердичівська (вул. Довженка – перехрестя вул. Льва Толстого та вул. Жуйка) в м. Житомирі                                  </t>
  </si>
  <si>
    <t xml:space="preserve"> в т.ч. виготовлення ПКД</t>
  </si>
  <si>
    <t xml:space="preserve"> в т.ч. коригування ПКД</t>
  </si>
  <si>
    <t>6.3.14. Капітальний  ремонт території благоустрою майдану ім. С.П. Корольова в  м. Житомирі (виготовлення ПКД)</t>
  </si>
  <si>
    <t>2.2.85. Капітальний ремонт перекриття будівлі старого корпусу міської гуманітарної гімназії №23 ім. М.Й. Очерета за адресою: м. Житомир, вул. Б. Лятошинського, 14 (виготовлення ПКД)</t>
  </si>
  <si>
    <t xml:space="preserve">УКБ міської ради, департамент регіонального розвитку ЖОДА </t>
  </si>
  <si>
    <t xml:space="preserve">3.3.2. Реконструкція частини приміщень поліклініки лікарів загальної практики комунальної установи «Центральна міська лікарня №2» під амбулаторію загальної практики – сімейної медицини за адресою: м. Житомир, майдан Визволення,1»
(в т.ч. виготовлення ПКД)
</t>
  </si>
  <si>
    <t>2.2.86. Капітальний ремонт приміщень вхідної групи з влаштуванням нового освітнього простору Житомирської міської гуманітарної гімназії №23 ім. М.Й. Очерета за адресою: м. Житомир, вул. Б. Лятошинського, 14 (в т.ч. виготовлення ПКД)</t>
  </si>
  <si>
    <t>2.2.87. Капітальний ремонт приміщень їдальні Житомирської міської гуманітарної гімназії №23 ім. М.Й. Очерета за адресою: м. Житомир, вул. Б. Лятошинського, 14 (в т.ч. виготовлення ПКД)</t>
  </si>
  <si>
    <t xml:space="preserve">2.2.88.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 Шкільний, 4 (в т.ч. виготовлення ПКД)
</t>
  </si>
  <si>
    <t>2.2.89. Капітальний ремонт приміщень їдальні Житомирської загальноосвітньої школи І-ІІІ ступенів №30, за адресою: пров. Шкільний, 4 (в т.ч. виготовлення ПКД)</t>
  </si>
  <si>
    <r>
      <t>2.2.90. Будівлі «</t>
    </r>
    <r>
      <rPr>
        <sz val="11"/>
        <color theme="1"/>
        <rFont val="Times New Roman"/>
        <family val="1"/>
        <charset val="204"/>
      </rPr>
      <t xml:space="preserve">літ.А», «літ.Б», «літ.В», «літ.Г,» «літ.К»», «літ.Е», «літ.Д», навчально-виховного комплексу №11 </t>
    </r>
    <r>
      <rPr>
        <sz val="11"/>
        <color rgb="FF000000"/>
        <rFont val="Times New Roman"/>
        <family val="1"/>
        <charset val="204"/>
      </rPr>
      <t>за адресою: м. Житомир, провулок Річковий, 12-в (виконання демонтажних робіт) (в т.ч. проєкт виконання робіт)</t>
    </r>
  </si>
  <si>
    <t xml:space="preserve">4.2.3. Капітальний ремонт території благоустрою з влаштуванням спортивного майданчика на території КП «Парк» в м. Житомирі (територія Гідропарку)
 (в т.ч. виготовлення ПКД)
</t>
  </si>
  <si>
    <t>8.2.6. Капітальний ремонт будівлі за адресою: м. Житомир, вул. І. Франка,19 ( в т.ч. виготовленя ПКД)</t>
  </si>
  <si>
    <t>7.2.6. Реконструкція вхідної групи з влаштуванням елементів доступності до під’їзду №3 багатоповерхового будинку за адресою: м. Житомир, вул. Сурина Гора, 30 (в т.ч виготовлення ПКД)</t>
  </si>
  <si>
    <t xml:space="preserve">УКБ;
</t>
  </si>
  <si>
    <t>2.2.91. Капітальний ремонт спортивного майданчика ліцею №25 м.Житомир по вул. Мала Бердичівська, 18 (виготовлення ПКД)</t>
  </si>
  <si>
    <t>Н.М. Чиж</t>
  </si>
  <si>
    <t xml:space="preserve">8.13.1. Реконструкція частини каналу осушувальної (меліоративної) системи в с. Вереси Житомирського району, Житомирської області </t>
  </si>
  <si>
    <t>8.2.5. Капітальний ремонт частини приміщень 1 поверху житлового будинку за адресою: м. Житомир, вул. Київська, 9 (в т.ч. виготовлення ПКД)</t>
  </si>
  <si>
    <t>6.3.15. Реконструкція території благоустрою бульвару Нового в  місті Житомирі (в т.ч.виготовлення ПКД)</t>
  </si>
  <si>
    <t>6.3.17. Капітальний ремонт тротуарів по вул. Ціолковського, 1, 3, 5, 7 в м. Житомирі (в т.ч. виготовлення ПКД)</t>
  </si>
  <si>
    <t>6.3.7. Капітальний ремонт тротуарів по вул. Клосовського, 18/9, 3, 10, 14, 6 в м. Житомирі ( в т.ч. коригування ПКД)</t>
  </si>
  <si>
    <t xml:space="preserve">    </t>
  </si>
  <si>
    <t>Збудований малий груповий будинок</t>
  </si>
  <si>
    <t>Будівництво  гуртожитку</t>
  </si>
  <si>
    <t>2.2.61.Капітальний ремонт огорожі загальноосвітньої школи І-ІІІ ступенів №32 м. Житомира за адресою вул. Чуднівська, 48 (в т.ч. коригування ПКД)</t>
  </si>
  <si>
    <t>2.2.69. Капітальний ремонт із заміною віконних блоків в Житомирському навчально-виховному комплексі №11 за адресою: м.Житомир, вул.Західна, 110 (в т.ч. виготовлення ПКД)</t>
  </si>
  <si>
    <t>УКБ
Управління освіти</t>
  </si>
  <si>
    <t xml:space="preserve">5.2.21. Реконструкція спортивного майданчика за адресою: м. Житомир, вул. Шевченка, 41-43
 (виготовлення ПКД)
</t>
  </si>
  <si>
    <t>6.3.16.Капітальний ремонт тротуарів по вул. Івана Гонти в м. Житомирі (в т. ч. виготовлення ПКД)</t>
  </si>
  <si>
    <t>в межах субвенції</t>
  </si>
  <si>
    <t>Нове будівництво малого групового будинку</t>
  </si>
  <si>
    <t xml:space="preserve">8.10.2. Нове будівництво малого групового будинку за адресою: м. Житомир, вул. Велика Бердичівська, 70 (виготовлення ПКД)
</t>
  </si>
  <si>
    <t>6.3.18. Капітальний ремонт тротуарів в м. Житомирі (в т.ч. виготовлення ПКД)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</si>
</sst>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0.0"/>
    <numFmt numFmtId="166" formatCode="#,##0.0"/>
    <numFmt numFmtId="167" formatCode="0.000"/>
    <numFmt numFmtId="168" formatCode="0.0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</cellStyleXfs>
  <cellXfs count="23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6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/>
    </xf>
    <xf numFmtId="16" fontId="4" fillId="0" borderId="1" xfId="0" applyNumberFormat="1" applyFont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2" applyFont="1" applyFill="1" applyBorder="1" applyAlignment="1">
      <alignment horizontal="justify" vertical="top" wrapText="1"/>
    </xf>
    <xf numFmtId="2" fontId="6" fillId="2" borderId="1" xfId="3" applyNumberFormat="1" applyFont="1" applyFill="1" applyBorder="1" applyAlignment="1">
      <alignment horizontal="justify" vertical="top" wrapText="1"/>
    </xf>
    <xf numFmtId="2" fontId="9" fillId="2" borderId="1" xfId="3" applyNumberFormat="1" applyFont="1" applyFill="1" applyBorder="1" applyAlignment="1">
      <alignment horizontal="justify" vertical="top" wrapText="1"/>
    </xf>
    <xf numFmtId="0" fontId="6" fillId="2" borderId="1" xfId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165" fontId="8" fillId="2" borderId="1" xfId="1" applyNumberFormat="1" applyFont="1" applyFill="1" applyBorder="1" applyAlignment="1">
      <alignment horizontal="justify" vertical="top" wrapText="1"/>
    </xf>
    <xf numFmtId="165" fontId="6" fillId="2" borderId="1" xfId="1" applyNumberFormat="1" applyFont="1" applyFill="1" applyBorder="1" applyAlignment="1">
      <alignment horizontal="justify" vertical="top" wrapText="1"/>
    </xf>
    <xf numFmtId="0" fontId="4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8" fillId="2" borderId="1" xfId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/>
    </xf>
    <xf numFmtId="165" fontId="4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top" wrapText="1"/>
    </xf>
    <xf numFmtId="165" fontId="6" fillId="2" borderId="1" xfId="1" applyNumberFormat="1" applyFont="1" applyFill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/>
    </xf>
    <xf numFmtId="167" fontId="6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center" vertical="center" wrapText="1"/>
    </xf>
    <xf numFmtId="164" fontId="8" fillId="2" borderId="1" xfId="4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6" fillId="0" borderId="1" xfId="0" applyFont="1" applyBorder="1"/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7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2" fontId="4" fillId="2" borderId="3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top"/>
    </xf>
    <xf numFmtId="2" fontId="6" fillId="0" borderId="1" xfId="3" applyNumberFormat="1" applyFont="1" applyBorder="1" applyAlignment="1">
      <alignment horizontal="justify" vertical="top" wrapText="1"/>
    </xf>
    <xf numFmtId="2" fontId="9" fillId="0" borderId="1" xfId="3" applyNumberFormat="1" applyFont="1" applyBorder="1" applyAlignment="1">
      <alignment horizontal="justify" vertical="top" wrapText="1"/>
    </xf>
    <xf numFmtId="165" fontId="7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justify"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justify" vertical="top" wrapText="1"/>
    </xf>
    <xf numFmtId="0" fontId="8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2" fontId="6" fillId="0" borderId="1" xfId="3" applyNumberFormat="1" applyFont="1" applyBorder="1" applyAlignment="1">
      <alignment vertical="top" wrapText="1"/>
    </xf>
    <xf numFmtId="16" fontId="4" fillId="0" borderId="1" xfId="0" applyNumberFormat="1" applyFont="1" applyBorder="1" applyAlignment="1">
      <alignment vertical="top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/>
    <xf numFmtId="2" fontId="4" fillId="0" borderId="0" xfId="0" applyNumberFormat="1" applyFont="1"/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Border="1"/>
    <xf numFmtId="0" fontId="6" fillId="0" borderId="1" xfId="0" applyFont="1" applyBorder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14" fontId="4" fillId="0" borderId="1" xfId="0" applyNumberFormat="1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2" fontId="6" fillId="2" borderId="1" xfId="5" applyNumberFormat="1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8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justify" vertical="top" wrapText="1"/>
    </xf>
    <xf numFmtId="2" fontId="6" fillId="0" borderId="1" xfId="3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4" borderId="1" xfId="1" applyFont="1" applyFill="1" applyBorder="1" applyAlignment="1">
      <alignment horizontal="justify" vertical="top" wrapText="1"/>
    </xf>
    <xf numFmtId="0" fontId="7" fillId="4" borderId="1" xfId="0" applyFont="1" applyFill="1" applyBorder="1" applyAlignment="1">
      <alignment horizontal="justify" vertical="top"/>
    </xf>
    <xf numFmtId="14" fontId="4" fillId="0" borderId="1" xfId="0" applyNumberFormat="1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justify" vertical="top"/>
    </xf>
    <xf numFmtId="165" fontId="4" fillId="0" borderId="1" xfId="0" applyNumberFormat="1" applyFont="1" applyBorder="1" applyAlignment="1">
      <alignment horizontal="justify" vertical="top" wrapText="1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2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/>
    </xf>
  </cellXfs>
  <cellStyles count="6">
    <cellStyle name="Звичайни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5" xr:uid="{00000000-0005-0000-0000-000004000000}"/>
    <cellStyle name="Финансовый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3"/>
  <sheetViews>
    <sheetView topLeftCell="A242" zoomScaleNormal="100" workbookViewId="0">
      <selection activeCell="I221" sqref="I221:I249"/>
    </sheetView>
  </sheetViews>
  <sheetFormatPr defaultColWidth="9.140625" defaultRowHeight="15" x14ac:dyDescent="0.25"/>
  <cols>
    <col min="1" max="1" width="4.2851562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7" width="9.85546875" style="6" customWidth="1"/>
    <col min="8" max="8" width="11.42578125" style="6" bestFit="1" customWidth="1"/>
    <col min="9" max="9" width="9.28515625" style="6" customWidth="1"/>
    <col min="10" max="10" width="21.28515625" style="1" customWidth="1"/>
    <col min="11" max="16384" width="9.140625" style="1"/>
  </cols>
  <sheetData>
    <row r="1" spans="1:10" ht="48.75" customHeight="1" x14ac:dyDescent="0.25">
      <c r="C1" s="3"/>
      <c r="I1" s="205" t="s">
        <v>144</v>
      </c>
      <c r="J1" s="205"/>
    </row>
    <row r="2" spans="1:10" ht="42.75" customHeight="1" x14ac:dyDescent="0.25">
      <c r="B2" s="207" t="s">
        <v>379</v>
      </c>
      <c r="C2" s="207"/>
      <c r="D2" s="207"/>
      <c r="E2" s="207"/>
      <c r="F2" s="207"/>
      <c r="G2" s="207"/>
      <c r="H2" s="207"/>
      <c r="I2" s="207"/>
      <c r="J2" s="207"/>
    </row>
    <row r="3" spans="1:10" ht="49.5" customHeight="1" x14ac:dyDescent="0.25">
      <c r="A3" s="208" t="s">
        <v>0</v>
      </c>
      <c r="B3" s="208" t="s">
        <v>1</v>
      </c>
      <c r="C3" s="208" t="s">
        <v>2</v>
      </c>
      <c r="D3" s="208" t="s">
        <v>3</v>
      </c>
      <c r="E3" s="210" t="s">
        <v>4</v>
      </c>
      <c r="F3" s="208" t="s">
        <v>5</v>
      </c>
      <c r="G3" s="206" t="s">
        <v>6</v>
      </c>
      <c r="H3" s="206"/>
      <c r="I3" s="206"/>
      <c r="J3" s="206" t="s">
        <v>7</v>
      </c>
    </row>
    <row r="4" spans="1:10" ht="22.5" customHeight="1" x14ac:dyDescent="0.25">
      <c r="A4" s="208"/>
      <c r="B4" s="208"/>
      <c r="C4" s="208"/>
      <c r="D4" s="208"/>
      <c r="E4" s="211"/>
      <c r="F4" s="208"/>
      <c r="G4" s="42">
        <v>2018</v>
      </c>
      <c r="H4" s="42">
        <v>2019</v>
      </c>
      <c r="I4" s="42">
        <v>2020</v>
      </c>
      <c r="J4" s="206"/>
    </row>
    <row r="5" spans="1:10" s="5" customFormat="1" ht="15" customHeight="1" x14ac:dyDescent="0.25">
      <c r="A5" s="25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  <c r="G5" s="42">
        <v>7</v>
      </c>
      <c r="H5" s="42">
        <v>8</v>
      </c>
      <c r="I5" s="42">
        <v>9</v>
      </c>
      <c r="J5" s="25">
        <v>10</v>
      </c>
    </row>
    <row r="6" spans="1:10" ht="15" customHeight="1" x14ac:dyDescent="0.25">
      <c r="A6" s="26"/>
      <c r="B6" s="26"/>
      <c r="C6" s="26"/>
      <c r="D6" s="26"/>
      <c r="E6" s="26"/>
      <c r="F6" s="26"/>
      <c r="G6" s="27"/>
      <c r="H6" s="27"/>
      <c r="I6" s="27"/>
      <c r="J6" s="26"/>
    </row>
    <row r="7" spans="1:10" ht="18.75" customHeight="1" x14ac:dyDescent="0.25">
      <c r="A7" s="144"/>
      <c r="B7" s="144"/>
      <c r="C7" s="201" t="s">
        <v>13</v>
      </c>
      <c r="D7" s="201"/>
      <c r="E7" s="201"/>
      <c r="F7" s="201"/>
      <c r="G7" s="28"/>
      <c r="H7" s="28"/>
      <c r="I7" s="28"/>
      <c r="J7" s="24"/>
    </row>
    <row r="8" spans="1:10" ht="108" customHeight="1" x14ac:dyDescent="0.25">
      <c r="A8" s="143" t="s">
        <v>75</v>
      </c>
      <c r="B8" s="144" t="s">
        <v>126</v>
      </c>
      <c r="C8" s="144" t="s">
        <v>78</v>
      </c>
      <c r="D8" s="132" t="s">
        <v>26</v>
      </c>
      <c r="E8" s="132" t="s">
        <v>27</v>
      </c>
      <c r="F8" s="132"/>
      <c r="G8" s="78"/>
      <c r="H8" s="78"/>
      <c r="I8" s="78"/>
      <c r="J8" s="79" t="s">
        <v>54</v>
      </c>
    </row>
    <row r="9" spans="1:10" ht="42" customHeight="1" x14ac:dyDescent="0.25">
      <c r="A9" s="143"/>
      <c r="B9" s="144"/>
      <c r="C9" s="144" t="s">
        <v>282</v>
      </c>
      <c r="D9" s="132"/>
      <c r="E9" s="132"/>
      <c r="F9" s="132" t="s">
        <v>273</v>
      </c>
      <c r="G9" s="103">
        <v>108</v>
      </c>
      <c r="H9" s="78"/>
      <c r="I9" s="78"/>
      <c r="J9" s="79"/>
    </row>
    <row r="10" spans="1:10" ht="62.25" customHeight="1" x14ac:dyDescent="0.25">
      <c r="A10" s="144"/>
      <c r="B10" s="104"/>
      <c r="C10" s="24" t="s">
        <v>274</v>
      </c>
      <c r="D10" s="132" t="s">
        <v>25</v>
      </c>
      <c r="E10" s="132"/>
      <c r="F10" s="132" t="s">
        <v>272</v>
      </c>
      <c r="G10" s="145"/>
      <c r="H10" s="145" t="s">
        <v>292</v>
      </c>
      <c r="I10" s="145"/>
      <c r="J10" s="132"/>
    </row>
    <row r="11" spans="1:10" ht="78" customHeight="1" x14ac:dyDescent="0.25">
      <c r="A11" s="144"/>
      <c r="B11" s="104"/>
      <c r="C11" s="24" t="s">
        <v>275</v>
      </c>
      <c r="D11" s="132" t="s">
        <v>25</v>
      </c>
      <c r="E11" s="132"/>
      <c r="F11" s="132" t="s">
        <v>272</v>
      </c>
      <c r="G11" s="145"/>
      <c r="H11" s="145" t="s">
        <v>293</v>
      </c>
      <c r="I11" s="145"/>
      <c r="J11" s="132"/>
    </row>
    <row r="12" spans="1:10" ht="64.5" customHeight="1" x14ac:dyDescent="0.25">
      <c r="A12" s="144"/>
      <c r="B12" s="104"/>
      <c r="C12" s="24" t="s">
        <v>276</v>
      </c>
      <c r="D12" s="132" t="s">
        <v>25</v>
      </c>
      <c r="E12" s="132"/>
      <c r="F12" s="132" t="s">
        <v>272</v>
      </c>
      <c r="G12" s="145"/>
      <c r="H12" s="145" t="s">
        <v>294</v>
      </c>
      <c r="I12" s="145"/>
      <c r="J12" s="132"/>
    </row>
    <row r="13" spans="1:10" ht="78.75" customHeight="1" x14ac:dyDescent="0.25">
      <c r="A13" s="144"/>
      <c r="B13" s="104"/>
      <c r="C13" s="24" t="s">
        <v>277</v>
      </c>
      <c r="D13" s="132" t="s">
        <v>25</v>
      </c>
      <c r="E13" s="132"/>
      <c r="F13" s="132" t="s">
        <v>272</v>
      </c>
      <c r="G13" s="145"/>
      <c r="H13" s="145" t="s">
        <v>295</v>
      </c>
      <c r="I13" s="145"/>
      <c r="J13" s="132"/>
    </row>
    <row r="14" spans="1:10" ht="90" customHeight="1" x14ac:dyDescent="0.25">
      <c r="A14" s="144"/>
      <c r="B14" s="104"/>
      <c r="C14" s="24" t="s">
        <v>278</v>
      </c>
      <c r="D14" s="132" t="s">
        <v>25</v>
      </c>
      <c r="E14" s="132"/>
      <c r="F14" s="132" t="s">
        <v>272</v>
      </c>
      <c r="G14" s="145"/>
      <c r="H14" s="145" t="s">
        <v>296</v>
      </c>
      <c r="I14" s="145"/>
      <c r="J14" s="132"/>
    </row>
    <row r="15" spans="1:10" ht="69" customHeight="1" x14ac:dyDescent="0.25">
      <c r="A15" s="144"/>
      <c r="B15" s="104"/>
      <c r="C15" s="147" t="s">
        <v>421</v>
      </c>
      <c r="D15" s="132">
        <v>2019</v>
      </c>
      <c r="E15" s="132"/>
      <c r="F15" s="132" t="s">
        <v>272</v>
      </c>
      <c r="G15" s="70"/>
      <c r="H15" s="145">
        <v>0</v>
      </c>
      <c r="I15" s="70"/>
      <c r="J15" s="132"/>
    </row>
    <row r="16" spans="1:10" ht="66" customHeight="1" x14ac:dyDescent="0.25">
      <c r="A16" s="144"/>
      <c r="B16" s="104"/>
      <c r="C16" s="24" t="s">
        <v>279</v>
      </c>
      <c r="D16" s="132" t="s">
        <v>25</v>
      </c>
      <c r="E16" s="132"/>
      <c r="F16" s="132" t="s">
        <v>272</v>
      </c>
      <c r="G16" s="145" t="s">
        <v>297</v>
      </c>
      <c r="H16" s="145" t="s">
        <v>302</v>
      </c>
      <c r="I16" s="145"/>
      <c r="J16" s="132"/>
    </row>
    <row r="17" spans="1:10" ht="69.75" customHeight="1" x14ac:dyDescent="0.25">
      <c r="A17" s="144"/>
      <c r="B17" s="104"/>
      <c r="C17" s="123" t="s">
        <v>422</v>
      </c>
      <c r="D17" s="132">
        <v>2019</v>
      </c>
      <c r="E17" s="132"/>
      <c r="F17" s="132" t="s">
        <v>272</v>
      </c>
      <c r="G17" s="70"/>
      <c r="H17" s="145">
        <v>0</v>
      </c>
      <c r="I17" s="70"/>
      <c r="J17" s="132"/>
    </row>
    <row r="18" spans="1:10" ht="66" customHeight="1" x14ac:dyDescent="0.25">
      <c r="A18" s="144"/>
      <c r="B18" s="104"/>
      <c r="C18" s="24" t="s">
        <v>280</v>
      </c>
      <c r="D18" s="132" t="s">
        <v>25</v>
      </c>
      <c r="E18" s="132"/>
      <c r="F18" s="132" t="s">
        <v>272</v>
      </c>
      <c r="G18" s="145" t="s">
        <v>298</v>
      </c>
      <c r="H18" s="145" t="s">
        <v>299</v>
      </c>
      <c r="I18" s="70"/>
      <c r="J18" s="132"/>
    </row>
    <row r="19" spans="1:10" ht="202.5" customHeight="1" x14ac:dyDescent="0.25">
      <c r="A19" s="144"/>
      <c r="B19" s="104"/>
      <c r="C19" s="24" t="s">
        <v>283</v>
      </c>
      <c r="D19" s="132">
        <v>2018</v>
      </c>
      <c r="E19" s="132"/>
      <c r="F19" s="132" t="s">
        <v>272</v>
      </c>
      <c r="G19" s="145" t="s">
        <v>300</v>
      </c>
      <c r="H19" s="145" t="s">
        <v>301</v>
      </c>
      <c r="I19" s="70"/>
      <c r="J19" s="132"/>
    </row>
    <row r="20" spans="1:10" ht="51" customHeight="1" x14ac:dyDescent="0.25">
      <c r="A20" s="144"/>
      <c r="B20" s="104"/>
      <c r="C20" s="24" t="s">
        <v>327</v>
      </c>
      <c r="D20" s="132" t="s">
        <v>25</v>
      </c>
      <c r="E20" s="132"/>
      <c r="F20" s="132" t="s">
        <v>402</v>
      </c>
      <c r="G20" s="145"/>
      <c r="H20" s="70">
        <v>7000</v>
      </c>
      <c r="I20" s="145"/>
      <c r="J20" s="132"/>
    </row>
    <row r="21" spans="1:10" ht="66" customHeight="1" x14ac:dyDescent="0.25">
      <c r="A21" s="89"/>
      <c r="B21" s="89"/>
      <c r="C21" s="47" t="s">
        <v>284</v>
      </c>
      <c r="D21" s="77">
        <v>2019</v>
      </c>
      <c r="E21" s="77"/>
      <c r="F21" s="132" t="s">
        <v>402</v>
      </c>
      <c r="G21" s="77"/>
      <c r="H21" s="72">
        <v>0</v>
      </c>
      <c r="I21" s="77"/>
      <c r="J21" s="89"/>
    </row>
    <row r="22" spans="1:10" ht="42" customHeight="1" x14ac:dyDescent="0.25">
      <c r="A22" s="209"/>
      <c r="B22" s="209"/>
      <c r="C22" s="183" t="s">
        <v>429</v>
      </c>
      <c r="D22" s="184">
        <v>2020</v>
      </c>
      <c r="E22" s="184" t="s">
        <v>261</v>
      </c>
      <c r="F22" s="132" t="s">
        <v>402</v>
      </c>
      <c r="G22" s="77"/>
      <c r="H22" s="72"/>
      <c r="I22" s="77">
        <v>57.25</v>
      </c>
      <c r="J22" s="89"/>
    </row>
    <row r="23" spans="1:10" ht="40.5" customHeight="1" x14ac:dyDescent="0.25">
      <c r="A23" s="209"/>
      <c r="B23" s="209"/>
      <c r="C23" s="183"/>
      <c r="D23" s="184"/>
      <c r="E23" s="184"/>
      <c r="F23" s="132" t="s">
        <v>17</v>
      </c>
      <c r="G23" s="77"/>
      <c r="H23" s="72"/>
      <c r="I23" s="72">
        <v>125</v>
      </c>
      <c r="J23" s="89"/>
    </row>
    <row r="24" spans="1:10" ht="65.25" customHeight="1" x14ac:dyDescent="0.25">
      <c r="A24" s="25" t="s">
        <v>281</v>
      </c>
      <c r="B24" s="24" t="s">
        <v>328</v>
      </c>
      <c r="C24" s="24" t="s">
        <v>285</v>
      </c>
      <c r="D24" s="132" t="s">
        <v>25</v>
      </c>
      <c r="E24" s="185" t="s">
        <v>27</v>
      </c>
      <c r="F24" s="132" t="s">
        <v>8</v>
      </c>
      <c r="G24" s="70" t="s">
        <v>303</v>
      </c>
      <c r="H24" s="70" t="s">
        <v>304</v>
      </c>
      <c r="I24" s="145"/>
      <c r="J24" s="132"/>
    </row>
    <row r="25" spans="1:10" ht="64.5" customHeight="1" x14ac:dyDescent="0.25">
      <c r="A25" s="144"/>
      <c r="B25" s="104"/>
      <c r="C25" s="24" t="s">
        <v>286</v>
      </c>
      <c r="D25" s="132" t="s">
        <v>25</v>
      </c>
      <c r="E25" s="185"/>
      <c r="F25" s="132" t="s">
        <v>8</v>
      </c>
      <c r="G25" s="145" t="s">
        <v>306</v>
      </c>
      <c r="H25" s="145" t="s">
        <v>305</v>
      </c>
      <c r="I25" s="145"/>
      <c r="J25" s="132"/>
    </row>
    <row r="26" spans="1:10" ht="64.5" customHeight="1" x14ac:dyDescent="0.25">
      <c r="A26" s="144"/>
      <c r="B26" s="104"/>
      <c r="C26" s="24" t="s">
        <v>287</v>
      </c>
      <c r="D26" s="132" t="s">
        <v>25</v>
      </c>
      <c r="E26" s="132"/>
      <c r="F26" s="132" t="s">
        <v>8</v>
      </c>
      <c r="G26" s="70" t="s">
        <v>307</v>
      </c>
      <c r="H26" s="70" t="s">
        <v>308</v>
      </c>
      <c r="I26" s="145"/>
      <c r="J26" s="132"/>
    </row>
    <row r="27" spans="1:10" ht="64.5" customHeight="1" x14ac:dyDescent="0.25">
      <c r="A27" s="144"/>
      <c r="B27" s="104"/>
      <c r="C27" s="24" t="s">
        <v>288</v>
      </c>
      <c r="D27" s="132" t="s">
        <v>25</v>
      </c>
      <c r="E27" s="132"/>
      <c r="F27" s="132" t="s">
        <v>8</v>
      </c>
      <c r="G27" s="145" t="s">
        <v>309</v>
      </c>
      <c r="H27" s="145" t="s">
        <v>310</v>
      </c>
      <c r="I27" s="145"/>
      <c r="J27" s="132"/>
    </row>
    <row r="28" spans="1:10" ht="64.5" customHeight="1" x14ac:dyDescent="0.25">
      <c r="A28" s="144"/>
      <c r="B28" s="104"/>
      <c r="C28" s="24" t="s">
        <v>289</v>
      </c>
      <c r="D28" s="132" t="s">
        <v>25</v>
      </c>
      <c r="E28" s="132"/>
      <c r="F28" s="132" t="s">
        <v>8</v>
      </c>
      <c r="G28" s="145" t="s">
        <v>312</v>
      </c>
      <c r="H28" s="145" t="s">
        <v>311</v>
      </c>
      <c r="I28" s="145"/>
      <c r="J28" s="132"/>
    </row>
    <row r="29" spans="1:10" ht="78" customHeight="1" x14ac:dyDescent="0.25">
      <c r="A29" s="144"/>
      <c r="B29" s="104"/>
      <c r="C29" s="144" t="s">
        <v>322</v>
      </c>
      <c r="D29" s="132" t="s">
        <v>26</v>
      </c>
      <c r="E29" s="132" t="s">
        <v>21</v>
      </c>
      <c r="F29" s="132" t="s">
        <v>402</v>
      </c>
      <c r="G29" s="145">
        <v>868.8</v>
      </c>
      <c r="H29" s="145">
        <v>600</v>
      </c>
      <c r="I29" s="145">
        <v>200</v>
      </c>
      <c r="J29" s="132"/>
    </row>
    <row r="30" spans="1:10" ht="85.5" customHeight="1" x14ac:dyDescent="0.25">
      <c r="A30" s="182" t="s">
        <v>290</v>
      </c>
      <c r="B30" s="212" t="s">
        <v>291</v>
      </c>
      <c r="C30" s="182" t="s">
        <v>423</v>
      </c>
      <c r="D30" s="185" t="s">
        <v>26</v>
      </c>
      <c r="E30" s="185" t="s">
        <v>27</v>
      </c>
      <c r="F30" s="132" t="s">
        <v>402</v>
      </c>
      <c r="G30" s="145">
        <v>0</v>
      </c>
      <c r="H30" s="145">
        <v>0</v>
      </c>
      <c r="I30" s="145">
        <v>2000</v>
      </c>
      <c r="J30" s="132"/>
    </row>
    <row r="31" spans="1:10" ht="54.75" customHeight="1" x14ac:dyDescent="0.25">
      <c r="A31" s="182"/>
      <c r="B31" s="212"/>
      <c r="C31" s="182"/>
      <c r="D31" s="185"/>
      <c r="E31" s="185"/>
      <c r="F31" s="132" t="s">
        <v>424</v>
      </c>
      <c r="G31" s="145">
        <v>0</v>
      </c>
      <c r="H31" s="145">
        <v>0</v>
      </c>
      <c r="I31" s="145">
        <v>40000</v>
      </c>
      <c r="J31" s="132"/>
    </row>
    <row r="32" spans="1:10" ht="27" customHeight="1" x14ac:dyDescent="0.25">
      <c r="A32" s="144"/>
      <c r="B32" s="144"/>
      <c r="C32" s="196" t="s">
        <v>56</v>
      </c>
      <c r="D32" s="196"/>
      <c r="E32" s="196"/>
      <c r="F32" s="196"/>
      <c r="G32" s="30"/>
      <c r="H32" s="30"/>
      <c r="I32" s="30"/>
      <c r="J32" s="144"/>
    </row>
    <row r="33" spans="1:10" ht="104.25" customHeight="1" x14ac:dyDescent="0.25">
      <c r="A33" s="144" t="s">
        <v>76</v>
      </c>
      <c r="B33" s="24" t="s">
        <v>57</v>
      </c>
      <c r="C33" s="144" t="s">
        <v>167</v>
      </c>
      <c r="D33" s="132" t="s">
        <v>26</v>
      </c>
      <c r="E33" s="132" t="s">
        <v>22</v>
      </c>
      <c r="F33" s="132" t="s">
        <v>402</v>
      </c>
      <c r="G33" s="70"/>
      <c r="H33" s="145"/>
      <c r="I33" s="145"/>
      <c r="J33" s="132" t="s">
        <v>118</v>
      </c>
    </row>
    <row r="34" spans="1:10" ht="66.75" customHeight="1" x14ac:dyDescent="0.25">
      <c r="A34" s="144"/>
      <c r="B34" s="24"/>
      <c r="C34" s="144" t="s">
        <v>159</v>
      </c>
      <c r="D34" s="132">
        <v>2018</v>
      </c>
      <c r="E34" s="132" t="s">
        <v>22</v>
      </c>
      <c r="F34" s="132" t="s">
        <v>402</v>
      </c>
      <c r="G34" s="70">
        <v>121.63</v>
      </c>
      <c r="H34" s="145"/>
      <c r="I34" s="145"/>
      <c r="J34" s="132"/>
    </row>
    <row r="35" spans="1:10" ht="50.25" customHeight="1" x14ac:dyDescent="0.25">
      <c r="A35" s="144"/>
      <c r="B35" s="24"/>
      <c r="C35" s="43" t="s">
        <v>228</v>
      </c>
      <c r="D35" s="132">
        <v>2020</v>
      </c>
      <c r="E35" s="132" t="s">
        <v>22</v>
      </c>
      <c r="F35" s="132" t="s">
        <v>402</v>
      </c>
      <c r="G35" s="70"/>
      <c r="H35" s="145"/>
      <c r="I35" s="145">
        <v>60</v>
      </c>
      <c r="J35" s="132"/>
    </row>
    <row r="36" spans="1:10" ht="153" customHeight="1" x14ac:dyDescent="0.25">
      <c r="A36" s="144" t="s">
        <v>77</v>
      </c>
      <c r="B36" s="105" t="s">
        <v>58</v>
      </c>
      <c r="C36" s="144" t="s">
        <v>79</v>
      </c>
      <c r="D36" s="23" t="s">
        <v>26</v>
      </c>
      <c r="E36" s="132" t="s">
        <v>22</v>
      </c>
      <c r="F36" s="23" t="s">
        <v>402</v>
      </c>
      <c r="G36" s="61">
        <v>1071.3</v>
      </c>
      <c r="H36" s="61">
        <v>10000</v>
      </c>
      <c r="I36" s="76">
        <v>48.36</v>
      </c>
      <c r="J36" s="132" t="s">
        <v>127</v>
      </c>
    </row>
    <row r="37" spans="1:10" ht="45" customHeight="1" x14ac:dyDescent="0.25">
      <c r="A37" s="144"/>
      <c r="B37" s="105"/>
      <c r="C37" s="31" t="s">
        <v>80</v>
      </c>
      <c r="D37" s="132">
        <v>2018</v>
      </c>
      <c r="E37" s="132" t="s">
        <v>22</v>
      </c>
      <c r="F37" s="132" t="s">
        <v>402</v>
      </c>
      <c r="G37" s="145">
        <v>4510</v>
      </c>
      <c r="H37" s="145"/>
      <c r="I37" s="145"/>
      <c r="J37" s="71"/>
    </row>
    <row r="38" spans="1:10" ht="37.5" customHeight="1" x14ac:dyDescent="0.25">
      <c r="A38" s="182"/>
      <c r="B38" s="197"/>
      <c r="C38" s="190" t="s">
        <v>168</v>
      </c>
      <c r="D38" s="185">
        <v>2018</v>
      </c>
      <c r="E38" s="185" t="s">
        <v>22</v>
      </c>
      <c r="F38" s="132" t="s">
        <v>402</v>
      </c>
      <c r="G38" s="61">
        <v>22000</v>
      </c>
      <c r="H38" s="76">
        <v>6800</v>
      </c>
      <c r="I38" s="61"/>
      <c r="J38" s="71"/>
    </row>
    <row r="39" spans="1:10" ht="72" customHeight="1" x14ac:dyDescent="0.25">
      <c r="A39" s="182"/>
      <c r="B39" s="197"/>
      <c r="C39" s="190"/>
      <c r="D39" s="185"/>
      <c r="E39" s="185"/>
      <c r="F39" s="132" t="s">
        <v>162</v>
      </c>
      <c r="G39" s="76">
        <v>33568.199999999997</v>
      </c>
      <c r="H39" s="76">
        <v>11245.96</v>
      </c>
      <c r="I39" s="61"/>
      <c r="J39" s="71"/>
    </row>
    <row r="40" spans="1:10" ht="45.75" customHeight="1" x14ac:dyDescent="0.25">
      <c r="A40" s="144"/>
      <c r="B40" s="105"/>
      <c r="C40" s="46" t="s">
        <v>343</v>
      </c>
      <c r="D40" s="132">
        <v>2020</v>
      </c>
      <c r="E40" s="132" t="s">
        <v>22</v>
      </c>
      <c r="F40" s="132" t="s">
        <v>402</v>
      </c>
      <c r="G40" s="61"/>
      <c r="H40" s="86"/>
      <c r="I40" s="61">
        <v>1735.3979999999999</v>
      </c>
      <c r="J40" s="71"/>
    </row>
    <row r="41" spans="1:10" ht="51" customHeight="1" x14ac:dyDescent="0.25">
      <c r="A41" s="144"/>
      <c r="B41" s="105"/>
      <c r="C41" s="46" t="s">
        <v>169</v>
      </c>
      <c r="D41" s="132">
        <v>2020</v>
      </c>
      <c r="E41" s="132" t="s">
        <v>22</v>
      </c>
      <c r="F41" s="132" t="s">
        <v>402</v>
      </c>
      <c r="G41" s="61"/>
      <c r="H41" s="86"/>
      <c r="I41" s="61">
        <v>783.08399999999995</v>
      </c>
      <c r="J41" s="71"/>
    </row>
    <row r="42" spans="1:10" ht="50.25" customHeight="1" x14ac:dyDescent="0.25">
      <c r="A42" s="144"/>
      <c r="B42" s="105"/>
      <c r="C42" s="46" t="s">
        <v>170</v>
      </c>
      <c r="D42" s="132">
        <v>2020</v>
      </c>
      <c r="E42" s="132" t="s">
        <v>22</v>
      </c>
      <c r="F42" s="132" t="s">
        <v>402</v>
      </c>
      <c r="G42" s="61"/>
      <c r="H42" s="86"/>
      <c r="I42" s="61">
        <v>258.7</v>
      </c>
      <c r="J42" s="71"/>
    </row>
    <row r="43" spans="1:10" ht="52.5" customHeight="1" x14ac:dyDescent="0.25">
      <c r="A43" s="144"/>
      <c r="B43" s="105"/>
      <c r="C43" s="144" t="s">
        <v>171</v>
      </c>
      <c r="D43" s="132">
        <v>2020</v>
      </c>
      <c r="E43" s="132" t="s">
        <v>22</v>
      </c>
      <c r="F43" s="132" t="s">
        <v>402</v>
      </c>
      <c r="G43" s="77"/>
      <c r="H43" s="86"/>
      <c r="I43" s="70">
        <v>729.35799999999995</v>
      </c>
      <c r="J43" s="132"/>
    </row>
    <row r="44" spans="1:10" ht="51" customHeight="1" x14ac:dyDescent="0.25">
      <c r="A44" s="144"/>
      <c r="B44" s="105"/>
      <c r="C44" s="144" t="s">
        <v>172</v>
      </c>
      <c r="D44" s="132">
        <v>2020</v>
      </c>
      <c r="E44" s="132" t="s">
        <v>22</v>
      </c>
      <c r="F44" s="132" t="s">
        <v>402</v>
      </c>
      <c r="G44" s="77"/>
      <c r="H44" s="86"/>
      <c r="I44" s="70">
        <v>532.24699999999996</v>
      </c>
      <c r="J44" s="132"/>
    </row>
    <row r="45" spans="1:10" ht="61.5" customHeight="1" x14ac:dyDescent="0.25">
      <c r="A45" s="144"/>
      <c r="B45" s="106"/>
      <c r="C45" s="144" t="s">
        <v>448</v>
      </c>
      <c r="D45" s="132">
        <v>2020</v>
      </c>
      <c r="E45" s="132" t="s">
        <v>22</v>
      </c>
      <c r="F45" s="132" t="s">
        <v>402</v>
      </c>
      <c r="G45" s="86"/>
      <c r="H45" s="73"/>
      <c r="I45" s="73">
        <v>856.1</v>
      </c>
      <c r="J45" s="144"/>
    </row>
    <row r="46" spans="1:10" ht="46.5" customHeight="1" x14ac:dyDescent="0.25">
      <c r="A46" s="144"/>
      <c r="B46" s="106"/>
      <c r="C46" s="144" t="s">
        <v>173</v>
      </c>
      <c r="D46" s="132">
        <v>2018</v>
      </c>
      <c r="E46" s="132" t="s">
        <v>22</v>
      </c>
      <c r="F46" s="132" t="s">
        <v>402</v>
      </c>
      <c r="G46" s="72">
        <v>43.34</v>
      </c>
      <c r="H46" s="73"/>
      <c r="I46" s="73"/>
      <c r="J46" s="132"/>
    </row>
    <row r="47" spans="1:10" ht="47.25" customHeight="1" x14ac:dyDescent="0.25">
      <c r="A47" s="144"/>
      <c r="B47" s="106"/>
      <c r="C47" s="144" t="s">
        <v>174</v>
      </c>
      <c r="D47" s="132">
        <v>2018</v>
      </c>
      <c r="E47" s="132" t="s">
        <v>22</v>
      </c>
      <c r="F47" s="132" t="s">
        <v>402</v>
      </c>
      <c r="G47" s="72">
        <v>2.3029999999999999</v>
      </c>
      <c r="H47" s="73"/>
      <c r="I47" s="73"/>
      <c r="J47" s="132"/>
    </row>
    <row r="48" spans="1:10" ht="63" customHeight="1" x14ac:dyDescent="0.25">
      <c r="A48" s="144"/>
      <c r="B48" s="106"/>
      <c r="C48" s="43" t="s">
        <v>175</v>
      </c>
      <c r="D48" s="132">
        <v>2018</v>
      </c>
      <c r="E48" s="132" t="s">
        <v>22</v>
      </c>
      <c r="F48" s="132" t="s">
        <v>402</v>
      </c>
      <c r="G48" s="73">
        <v>2332.069</v>
      </c>
      <c r="H48" s="73"/>
      <c r="I48" s="73"/>
      <c r="J48" s="132"/>
    </row>
    <row r="49" spans="1:10" ht="61.5" customHeight="1" x14ac:dyDescent="0.25">
      <c r="A49" s="144"/>
      <c r="B49" s="106"/>
      <c r="C49" s="137" t="s">
        <v>176</v>
      </c>
      <c r="D49" s="132">
        <v>2018</v>
      </c>
      <c r="E49" s="132" t="s">
        <v>22</v>
      </c>
      <c r="F49" s="132" t="s">
        <v>402</v>
      </c>
      <c r="G49" s="73">
        <v>2158.6999999999998</v>
      </c>
      <c r="H49" s="73"/>
      <c r="I49" s="73"/>
      <c r="J49" s="132"/>
    </row>
    <row r="50" spans="1:10" ht="60" customHeight="1" x14ac:dyDescent="0.25">
      <c r="A50" s="144"/>
      <c r="B50" s="106"/>
      <c r="C50" s="137" t="s">
        <v>344</v>
      </c>
      <c r="D50" s="132">
        <v>2018</v>
      </c>
      <c r="E50" s="132" t="s">
        <v>22</v>
      </c>
      <c r="F50" s="132" t="s">
        <v>402</v>
      </c>
      <c r="G50" s="73">
        <v>2369.6</v>
      </c>
      <c r="H50" s="73"/>
      <c r="I50" s="73"/>
      <c r="J50" s="132"/>
    </row>
    <row r="51" spans="1:10" ht="49.5" customHeight="1" x14ac:dyDescent="0.25">
      <c r="A51" s="144"/>
      <c r="B51" s="43"/>
      <c r="C51" s="66" t="s">
        <v>407</v>
      </c>
      <c r="D51" s="132">
        <v>2019</v>
      </c>
      <c r="E51" s="132" t="s">
        <v>22</v>
      </c>
      <c r="F51" s="132" t="s">
        <v>402</v>
      </c>
      <c r="G51" s="73"/>
      <c r="H51" s="70">
        <v>2750</v>
      </c>
      <c r="I51" s="75"/>
      <c r="J51" s="132"/>
    </row>
    <row r="52" spans="1:10" ht="84" customHeight="1" x14ac:dyDescent="0.25">
      <c r="A52" s="144"/>
      <c r="B52" s="43"/>
      <c r="C52" s="31" t="s">
        <v>339</v>
      </c>
      <c r="D52" s="132">
        <v>2018</v>
      </c>
      <c r="E52" s="132" t="s">
        <v>22</v>
      </c>
      <c r="F52" s="132" t="s">
        <v>402</v>
      </c>
      <c r="G52" s="76">
        <v>299.85000000000002</v>
      </c>
      <c r="H52" s="75"/>
      <c r="I52" s="75"/>
      <c r="J52" s="132"/>
    </row>
    <row r="53" spans="1:10" ht="44.25" customHeight="1" x14ac:dyDescent="0.25">
      <c r="A53" s="182"/>
      <c r="B53" s="182"/>
      <c r="C53" s="190" t="s">
        <v>193</v>
      </c>
      <c r="D53" s="185" t="s">
        <v>28</v>
      </c>
      <c r="E53" s="185" t="s">
        <v>22</v>
      </c>
      <c r="F53" s="132" t="s">
        <v>402</v>
      </c>
      <c r="G53" s="76"/>
      <c r="H53" s="76">
        <v>875.08</v>
      </c>
      <c r="I53" s="72">
        <v>6000</v>
      </c>
      <c r="J53" s="132"/>
    </row>
    <row r="54" spans="1:10" ht="36.75" customHeight="1" x14ac:dyDescent="0.25">
      <c r="A54" s="182"/>
      <c r="B54" s="182"/>
      <c r="C54" s="190"/>
      <c r="D54" s="185"/>
      <c r="E54" s="185"/>
      <c r="F54" s="132" t="s">
        <v>15</v>
      </c>
      <c r="G54" s="76"/>
      <c r="H54" s="76">
        <v>7875.74</v>
      </c>
      <c r="I54" s="72">
        <v>14000</v>
      </c>
      <c r="J54" s="132"/>
    </row>
    <row r="55" spans="1:10" ht="55.5" customHeight="1" x14ac:dyDescent="0.25">
      <c r="A55" s="144"/>
      <c r="B55" s="43"/>
      <c r="C55" s="31" t="s">
        <v>331</v>
      </c>
      <c r="D55" s="132">
        <v>2019</v>
      </c>
      <c r="E55" s="132" t="s">
        <v>22</v>
      </c>
      <c r="F55" s="132" t="s">
        <v>402</v>
      </c>
      <c r="G55" s="76"/>
      <c r="H55" s="76">
        <v>650</v>
      </c>
      <c r="I55" s="75"/>
      <c r="J55" s="132"/>
    </row>
    <row r="56" spans="1:10" ht="53.25" customHeight="1" x14ac:dyDescent="0.25">
      <c r="A56" s="144"/>
      <c r="B56" s="43"/>
      <c r="C56" s="31" t="s">
        <v>196</v>
      </c>
      <c r="D56" s="132">
        <v>2020</v>
      </c>
      <c r="E56" s="132" t="s">
        <v>22</v>
      </c>
      <c r="F56" s="132" t="s">
        <v>402</v>
      </c>
      <c r="G56" s="76"/>
      <c r="H56" s="86"/>
      <c r="I56" s="76">
        <v>744</v>
      </c>
      <c r="J56" s="132"/>
    </row>
    <row r="57" spans="1:10" ht="85.5" customHeight="1" x14ac:dyDescent="0.25">
      <c r="A57" s="144"/>
      <c r="B57" s="43"/>
      <c r="C57" s="31" t="s">
        <v>342</v>
      </c>
      <c r="D57" s="132">
        <v>2020</v>
      </c>
      <c r="E57" s="132" t="s">
        <v>22</v>
      </c>
      <c r="F57" s="132" t="s">
        <v>402</v>
      </c>
      <c r="G57" s="76"/>
      <c r="H57" s="86"/>
      <c r="I57" s="76">
        <v>1496</v>
      </c>
      <c r="J57" s="132"/>
    </row>
    <row r="58" spans="1:10" ht="47.25" customHeight="1" x14ac:dyDescent="0.25">
      <c r="A58" s="144"/>
      <c r="B58" s="43"/>
      <c r="C58" s="31" t="s">
        <v>197</v>
      </c>
      <c r="D58" s="132">
        <v>2020</v>
      </c>
      <c r="E58" s="132" t="s">
        <v>22</v>
      </c>
      <c r="F58" s="132" t="s">
        <v>402</v>
      </c>
      <c r="G58" s="76"/>
      <c r="H58" s="86"/>
      <c r="I58" s="76">
        <v>2620</v>
      </c>
      <c r="J58" s="132"/>
    </row>
    <row r="59" spans="1:10" ht="52.5" customHeight="1" x14ac:dyDescent="0.25">
      <c r="A59" s="144"/>
      <c r="B59" s="43"/>
      <c r="C59" s="31" t="s">
        <v>198</v>
      </c>
      <c r="D59" s="132">
        <v>2020</v>
      </c>
      <c r="E59" s="132" t="s">
        <v>22</v>
      </c>
      <c r="F59" s="132" t="s">
        <v>402</v>
      </c>
      <c r="G59" s="76"/>
      <c r="H59" s="86"/>
      <c r="I59" s="76">
        <v>2184</v>
      </c>
      <c r="J59" s="132"/>
    </row>
    <row r="60" spans="1:10" ht="66" customHeight="1" x14ac:dyDescent="0.25">
      <c r="A60" s="144"/>
      <c r="B60" s="43"/>
      <c r="C60" s="31" t="s">
        <v>345</v>
      </c>
      <c r="D60" s="132">
        <v>2020</v>
      </c>
      <c r="E60" s="132" t="s">
        <v>22</v>
      </c>
      <c r="F60" s="132" t="s">
        <v>402</v>
      </c>
      <c r="G60" s="76"/>
      <c r="H60" s="86"/>
      <c r="I60" s="61">
        <v>122</v>
      </c>
      <c r="J60" s="132"/>
    </row>
    <row r="61" spans="1:10" ht="63" customHeight="1" x14ac:dyDescent="0.25">
      <c r="A61" s="144"/>
      <c r="B61" s="43"/>
      <c r="C61" s="46" t="s">
        <v>199</v>
      </c>
      <c r="D61" s="132">
        <v>2020</v>
      </c>
      <c r="E61" s="132" t="s">
        <v>22</v>
      </c>
      <c r="F61" s="132" t="s">
        <v>402</v>
      </c>
      <c r="G61" s="76"/>
      <c r="H61" s="86"/>
      <c r="I61" s="61">
        <v>1385</v>
      </c>
      <c r="J61" s="132"/>
    </row>
    <row r="62" spans="1:10" ht="50.25" customHeight="1" x14ac:dyDescent="0.25">
      <c r="A62" s="144"/>
      <c r="B62" s="43"/>
      <c r="C62" s="31" t="s">
        <v>200</v>
      </c>
      <c r="D62" s="132">
        <v>2020</v>
      </c>
      <c r="E62" s="132" t="s">
        <v>22</v>
      </c>
      <c r="F62" s="132" t="s">
        <v>402</v>
      </c>
      <c r="G62" s="76"/>
      <c r="H62" s="86"/>
      <c r="I62" s="61">
        <v>2680</v>
      </c>
      <c r="J62" s="132"/>
    </row>
    <row r="63" spans="1:10" ht="54.75" customHeight="1" x14ac:dyDescent="0.25">
      <c r="A63" s="182"/>
      <c r="B63" s="182"/>
      <c r="C63" s="190" t="s">
        <v>336</v>
      </c>
      <c r="D63" s="185" t="s">
        <v>28</v>
      </c>
      <c r="E63" s="185" t="s">
        <v>22</v>
      </c>
      <c r="F63" s="132" t="s">
        <v>402</v>
      </c>
      <c r="G63" s="76"/>
      <c r="H63" s="76">
        <v>90</v>
      </c>
      <c r="I63" s="76">
        <v>1163.1600000000001</v>
      </c>
      <c r="J63" s="132"/>
    </row>
    <row r="64" spans="1:10" ht="49.5" customHeight="1" x14ac:dyDescent="0.25">
      <c r="A64" s="182"/>
      <c r="B64" s="182"/>
      <c r="C64" s="190"/>
      <c r="D64" s="185"/>
      <c r="E64" s="185"/>
      <c r="F64" s="132" t="s">
        <v>19</v>
      </c>
      <c r="G64" s="76"/>
      <c r="H64" s="76"/>
      <c r="I64" s="76">
        <v>750</v>
      </c>
      <c r="J64" s="132"/>
    </row>
    <row r="65" spans="1:10" ht="64.5" customHeight="1" x14ac:dyDescent="0.25">
      <c r="A65" s="144"/>
      <c r="B65" s="43"/>
      <c r="C65" s="31" t="s">
        <v>401</v>
      </c>
      <c r="D65" s="132" t="s">
        <v>28</v>
      </c>
      <c r="E65" s="132" t="s">
        <v>22</v>
      </c>
      <c r="F65" s="132" t="s">
        <v>402</v>
      </c>
      <c r="G65" s="76"/>
      <c r="H65" s="76">
        <v>1000</v>
      </c>
      <c r="I65" s="76">
        <v>2005.95</v>
      </c>
      <c r="J65" s="132"/>
    </row>
    <row r="66" spans="1:10" ht="45.75" customHeight="1" x14ac:dyDescent="0.25">
      <c r="A66" s="144"/>
      <c r="B66" s="43"/>
      <c r="C66" s="31" t="s">
        <v>201</v>
      </c>
      <c r="D66" s="132">
        <v>2020</v>
      </c>
      <c r="E66" s="132" t="s">
        <v>22</v>
      </c>
      <c r="F66" s="132" t="s">
        <v>402</v>
      </c>
      <c r="G66" s="76"/>
      <c r="H66" s="86"/>
      <c r="I66" s="61">
        <v>1024</v>
      </c>
      <c r="J66" s="132"/>
    </row>
    <row r="67" spans="1:10" ht="45" x14ac:dyDescent="0.25">
      <c r="A67" s="144"/>
      <c r="B67" s="43"/>
      <c r="C67" s="31" t="s">
        <v>202</v>
      </c>
      <c r="D67" s="132">
        <v>2020</v>
      </c>
      <c r="E67" s="132" t="s">
        <v>22</v>
      </c>
      <c r="F67" s="132" t="s">
        <v>402</v>
      </c>
      <c r="G67" s="76"/>
      <c r="H67" s="86"/>
      <c r="I67" s="61">
        <v>846</v>
      </c>
      <c r="J67" s="132"/>
    </row>
    <row r="68" spans="1:10" ht="58.5" customHeight="1" x14ac:dyDescent="0.25">
      <c r="A68" s="144"/>
      <c r="B68" s="43"/>
      <c r="C68" s="46" t="s">
        <v>313</v>
      </c>
      <c r="D68" s="132">
        <v>2020</v>
      </c>
      <c r="E68" s="132" t="s">
        <v>22</v>
      </c>
      <c r="F68" s="132" t="s">
        <v>402</v>
      </c>
      <c r="G68" s="76"/>
      <c r="H68" s="86"/>
      <c r="I68" s="61">
        <v>2720</v>
      </c>
      <c r="J68" s="132"/>
    </row>
    <row r="69" spans="1:10" ht="61.5" customHeight="1" x14ac:dyDescent="0.25">
      <c r="A69" s="144"/>
      <c r="B69" s="43"/>
      <c r="C69" s="31" t="s">
        <v>203</v>
      </c>
      <c r="D69" s="132">
        <v>2020</v>
      </c>
      <c r="E69" s="132" t="s">
        <v>22</v>
      </c>
      <c r="F69" s="132" t="s">
        <v>402</v>
      </c>
      <c r="G69" s="76"/>
      <c r="H69" s="86"/>
      <c r="I69" s="61">
        <v>748</v>
      </c>
      <c r="J69" s="132"/>
    </row>
    <row r="70" spans="1:10" ht="49.5" customHeight="1" x14ac:dyDescent="0.25">
      <c r="A70" s="144"/>
      <c r="B70" s="43"/>
      <c r="C70" s="31" t="s">
        <v>204</v>
      </c>
      <c r="D70" s="132">
        <v>2020</v>
      </c>
      <c r="E70" s="132" t="s">
        <v>22</v>
      </c>
      <c r="F70" s="132" t="s">
        <v>402</v>
      </c>
      <c r="G70" s="76"/>
      <c r="H70" s="86"/>
      <c r="I70" s="61">
        <v>925</v>
      </c>
      <c r="J70" s="132"/>
    </row>
    <row r="71" spans="1:10" ht="57" customHeight="1" x14ac:dyDescent="0.25">
      <c r="A71" s="144"/>
      <c r="B71" s="43"/>
      <c r="C71" s="31" t="s">
        <v>205</v>
      </c>
      <c r="D71" s="132">
        <v>2020</v>
      </c>
      <c r="E71" s="132" t="s">
        <v>22</v>
      </c>
      <c r="F71" s="132" t="s">
        <v>402</v>
      </c>
      <c r="G71" s="76"/>
      <c r="H71" s="86"/>
      <c r="I71" s="61">
        <v>685</v>
      </c>
      <c r="J71" s="132"/>
    </row>
    <row r="72" spans="1:10" ht="56.25" customHeight="1" x14ac:dyDescent="0.25">
      <c r="A72" s="144"/>
      <c r="B72" s="43"/>
      <c r="C72" s="31" t="s">
        <v>206</v>
      </c>
      <c r="D72" s="132">
        <v>2020</v>
      </c>
      <c r="E72" s="132" t="s">
        <v>22</v>
      </c>
      <c r="F72" s="132" t="s">
        <v>402</v>
      </c>
      <c r="G72" s="76"/>
      <c r="H72" s="86"/>
      <c r="I72" s="61">
        <v>780</v>
      </c>
      <c r="J72" s="132"/>
    </row>
    <row r="73" spans="1:10" ht="52.5" customHeight="1" x14ac:dyDescent="0.25">
      <c r="A73" s="144"/>
      <c r="B73" s="43"/>
      <c r="C73" s="46" t="s">
        <v>207</v>
      </c>
      <c r="D73" s="132">
        <v>2020</v>
      </c>
      <c r="E73" s="132" t="s">
        <v>22</v>
      </c>
      <c r="F73" s="132" t="s">
        <v>402</v>
      </c>
      <c r="G73" s="76"/>
      <c r="H73" s="86"/>
      <c r="I73" s="61">
        <v>882</v>
      </c>
      <c r="J73" s="132"/>
    </row>
    <row r="74" spans="1:10" ht="65.25" customHeight="1" x14ac:dyDescent="0.25">
      <c r="A74" s="144"/>
      <c r="B74" s="43"/>
      <c r="C74" s="31" t="s">
        <v>338</v>
      </c>
      <c r="D74" s="132">
        <v>2019</v>
      </c>
      <c r="E74" s="132" t="s">
        <v>22</v>
      </c>
      <c r="F74" s="132" t="s">
        <v>402</v>
      </c>
      <c r="G74" s="76"/>
      <c r="H74" s="76">
        <v>469.81</v>
      </c>
      <c r="I74" s="75"/>
      <c r="J74" s="132"/>
    </row>
    <row r="75" spans="1:10" ht="65.25" customHeight="1" x14ac:dyDescent="0.25">
      <c r="A75" s="144"/>
      <c r="B75" s="43"/>
      <c r="C75" s="31" t="s">
        <v>394</v>
      </c>
      <c r="D75" s="132">
        <v>2020</v>
      </c>
      <c r="E75" s="132" t="s">
        <v>22</v>
      </c>
      <c r="F75" s="132" t="s">
        <v>402</v>
      </c>
      <c r="G75" s="76"/>
      <c r="H75" s="86"/>
      <c r="I75" s="61">
        <v>1227.5999999999999</v>
      </c>
      <c r="J75" s="132"/>
    </row>
    <row r="76" spans="1:10" ht="47.25" customHeight="1" x14ac:dyDescent="0.25">
      <c r="A76" s="144"/>
      <c r="B76" s="43"/>
      <c r="C76" s="46" t="s">
        <v>395</v>
      </c>
      <c r="D76" s="132">
        <v>2020</v>
      </c>
      <c r="E76" s="132" t="s">
        <v>22</v>
      </c>
      <c r="F76" s="132" t="s">
        <v>402</v>
      </c>
      <c r="G76" s="76"/>
      <c r="H76" s="86"/>
      <c r="I76" s="76">
        <v>2745</v>
      </c>
      <c r="J76" s="132"/>
    </row>
    <row r="77" spans="1:10" ht="47.25" customHeight="1" x14ac:dyDescent="0.25">
      <c r="A77" s="191"/>
      <c r="B77" s="191"/>
      <c r="C77" s="199" t="s">
        <v>390</v>
      </c>
      <c r="D77" s="181">
        <v>2019</v>
      </c>
      <c r="E77" s="181" t="s">
        <v>22</v>
      </c>
      <c r="F77" s="181" t="s">
        <v>402</v>
      </c>
      <c r="G77" s="213"/>
      <c r="H77" s="213">
        <v>196.2</v>
      </c>
      <c r="I77" s="214"/>
      <c r="J77" s="181"/>
    </row>
    <row r="78" spans="1:10" ht="42" customHeight="1" x14ac:dyDescent="0.25">
      <c r="A78" s="191"/>
      <c r="B78" s="191"/>
      <c r="C78" s="199"/>
      <c r="D78" s="181"/>
      <c r="E78" s="181"/>
      <c r="F78" s="181"/>
      <c r="G78" s="213"/>
      <c r="H78" s="213"/>
      <c r="I78" s="214"/>
      <c r="J78" s="181"/>
    </row>
    <row r="79" spans="1:10" ht="82.5" customHeight="1" x14ac:dyDescent="0.25">
      <c r="A79" s="144"/>
      <c r="B79" s="43"/>
      <c r="C79" s="31" t="s">
        <v>208</v>
      </c>
      <c r="D79" s="132">
        <v>2020</v>
      </c>
      <c r="E79" s="132" t="s">
        <v>22</v>
      </c>
      <c r="F79" s="132" t="s">
        <v>402</v>
      </c>
      <c r="G79" s="76"/>
      <c r="H79" s="86"/>
      <c r="I79" s="61">
        <v>1500</v>
      </c>
      <c r="J79" s="132"/>
    </row>
    <row r="80" spans="1:10" ht="79.5" customHeight="1" x14ac:dyDescent="0.25">
      <c r="A80" s="144"/>
      <c r="B80" s="43"/>
      <c r="C80" s="46" t="s">
        <v>209</v>
      </c>
      <c r="D80" s="132">
        <v>2020</v>
      </c>
      <c r="E80" s="132" t="s">
        <v>22</v>
      </c>
      <c r="F80" s="132" t="s">
        <v>402</v>
      </c>
      <c r="G80" s="76"/>
      <c r="H80" s="86"/>
      <c r="I80" s="61">
        <v>1380</v>
      </c>
      <c r="J80" s="132"/>
    </row>
    <row r="81" spans="1:10" ht="81.75" customHeight="1" x14ac:dyDescent="0.25">
      <c r="A81" s="144"/>
      <c r="B81" s="43"/>
      <c r="C81" s="46" t="s">
        <v>346</v>
      </c>
      <c r="D81" s="132">
        <v>2020</v>
      </c>
      <c r="E81" s="132" t="s">
        <v>22</v>
      </c>
      <c r="F81" s="132" t="s">
        <v>402</v>
      </c>
      <c r="G81" s="76"/>
      <c r="H81" s="86"/>
      <c r="I81" s="61">
        <v>1726.8</v>
      </c>
      <c r="J81" s="132"/>
    </row>
    <row r="82" spans="1:10" ht="84" customHeight="1" x14ac:dyDescent="0.25">
      <c r="A82" s="144"/>
      <c r="B82" s="43"/>
      <c r="C82" s="31" t="s">
        <v>210</v>
      </c>
      <c r="D82" s="132">
        <v>2020</v>
      </c>
      <c r="E82" s="132" t="s">
        <v>22</v>
      </c>
      <c r="F82" s="132" t="s">
        <v>402</v>
      </c>
      <c r="G82" s="76"/>
      <c r="H82" s="86"/>
      <c r="I82" s="61">
        <v>3620</v>
      </c>
      <c r="J82" s="132"/>
    </row>
    <row r="83" spans="1:10" ht="57.75" customHeight="1" x14ac:dyDescent="0.25">
      <c r="A83" s="144"/>
      <c r="B83" s="43"/>
      <c r="C83" s="31" t="s">
        <v>195</v>
      </c>
      <c r="D83" s="132">
        <v>2020</v>
      </c>
      <c r="E83" s="132" t="s">
        <v>22</v>
      </c>
      <c r="F83" s="132" t="s">
        <v>402</v>
      </c>
      <c r="G83" s="76"/>
      <c r="H83" s="86"/>
      <c r="I83" s="61">
        <v>840</v>
      </c>
      <c r="J83" s="132"/>
    </row>
    <row r="84" spans="1:10" ht="54.75" customHeight="1" x14ac:dyDescent="0.25">
      <c r="A84" s="144"/>
      <c r="B84" s="43"/>
      <c r="C84" s="31" t="s">
        <v>347</v>
      </c>
      <c r="D84" s="132">
        <v>2020</v>
      </c>
      <c r="E84" s="132" t="s">
        <v>22</v>
      </c>
      <c r="F84" s="132" t="s">
        <v>402</v>
      </c>
      <c r="G84" s="76"/>
      <c r="H84" s="86"/>
      <c r="I84" s="61">
        <v>1200</v>
      </c>
      <c r="J84" s="132"/>
    </row>
    <row r="85" spans="1:10" ht="78" customHeight="1" x14ac:dyDescent="0.25">
      <c r="A85" s="144"/>
      <c r="B85" s="43"/>
      <c r="C85" s="31" t="s">
        <v>348</v>
      </c>
      <c r="D85" s="132">
        <v>2020</v>
      </c>
      <c r="E85" s="132" t="s">
        <v>22</v>
      </c>
      <c r="F85" s="132" t="s">
        <v>402</v>
      </c>
      <c r="G85" s="76"/>
      <c r="H85" s="86"/>
      <c r="I85" s="61">
        <v>1620</v>
      </c>
      <c r="J85" s="132"/>
    </row>
    <row r="86" spans="1:10" ht="60.75" customHeight="1" x14ac:dyDescent="0.25">
      <c r="A86" s="144"/>
      <c r="B86" s="43"/>
      <c r="C86" s="31" t="s">
        <v>349</v>
      </c>
      <c r="D86" s="132">
        <v>2020</v>
      </c>
      <c r="E86" s="132" t="s">
        <v>22</v>
      </c>
      <c r="F86" s="132" t="s">
        <v>402</v>
      </c>
      <c r="G86" s="76"/>
      <c r="H86" s="86"/>
      <c r="I86" s="61">
        <v>840</v>
      </c>
      <c r="J86" s="132"/>
    </row>
    <row r="87" spans="1:10" ht="63.75" customHeight="1" x14ac:dyDescent="0.25">
      <c r="A87" s="144"/>
      <c r="B87" s="43"/>
      <c r="C87" s="31" t="s">
        <v>371</v>
      </c>
      <c r="D87" s="132">
        <v>2019</v>
      </c>
      <c r="E87" s="132" t="s">
        <v>22</v>
      </c>
      <c r="F87" s="132" t="s">
        <v>402</v>
      </c>
      <c r="G87" s="76"/>
      <c r="H87" s="76">
        <v>400</v>
      </c>
      <c r="I87" s="75"/>
      <c r="J87" s="132"/>
    </row>
    <row r="88" spans="1:10" ht="48" customHeight="1" x14ac:dyDescent="0.25">
      <c r="A88" s="144"/>
      <c r="B88" s="43"/>
      <c r="C88" s="31" t="s">
        <v>350</v>
      </c>
      <c r="D88" s="132">
        <v>2020</v>
      </c>
      <c r="E88" s="132" t="s">
        <v>22</v>
      </c>
      <c r="F88" s="132" t="s">
        <v>402</v>
      </c>
      <c r="G88" s="76"/>
      <c r="H88" s="86"/>
      <c r="I88" s="61">
        <v>1500</v>
      </c>
      <c r="J88" s="132"/>
    </row>
    <row r="89" spans="1:10" ht="49.5" customHeight="1" x14ac:dyDescent="0.25">
      <c r="A89" s="182"/>
      <c r="B89" s="191"/>
      <c r="C89" s="215" t="s">
        <v>375</v>
      </c>
      <c r="D89" s="181" t="s">
        <v>28</v>
      </c>
      <c r="E89" s="181" t="s">
        <v>22</v>
      </c>
      <c r="F89" s="116" t="s">
        <v>402</v>
      </c>
      <c r="G89" s="118"/>
      <c r="H89" s="118">
        <v>99.99</v>
      </c>
      <c r="I89" s="118">
        <v>3256.74</v>
      </c>
      <c r="J89" s="116"/>
    </row>
    <row r="90" spans="1:10" ht="46.5" customHeight="1" x14ac:dyDescent="0.25">
      <c r="A90" s="182"/>
      <c r="B90" s="191"/>
      <c r="C90" s="215"/>
      <c r="D90" s="181"/>
      <c r="E90" s="181"/>
      <c r="F90" s="116" t="s">
        <v>15</v>
      </c>
      <c r="G90" s="118"/>
      <c r="H90" s="118"/>
      <c r="I90" s="118">
        <v>7599.05</v>
      </c>
      <c r="J90" s="116"/>
    </row>
    <row r="91" spans="1:10" ht="66.75" customHeight="1" x14ac:dyDescent="0.25">
      <c r="A91" s="144"/>
      <c r="B91" s="43"/>
      <c r="C91" s="31" t="s">
        <v>211</v>
      </c>
      <c r="D91" s="132">
        <v>2020</v>
      </c>
      <c r="E91" s="132" t="s">
        <v>22</v>
      </c>
      <c r="F91" s="132" t="s">
        <v>402</v>
      </c>
      <c r="G91" s="76"/>
      <c r="H91" s="86"/>
      <c r="I91" s="61">
        <v>822</v>
      </c>
      <c r="J91" s="132"/>
    </row>
    <row r="92" spans="1:10" ht="65.25" customHeight="1" x14ac:dyDescent="0.25">
      <c r="A92" s="144"/>
      <c r="B92" s="43"/>
      <c r="C92" s="31" t="s">
        <v>400</v>
      </c>
      <c r="D92" s="132">
        <v>2019</v>
      </c>
      <c r="E92" s="132" t="s">
        <v>22</v>
      </c>
      <c r="F92" s="132" t="s">
        <v>402</v>
      </c>
      <c r="G92" s="76"/>
      <c r="H92" s="76">
        <v>3312.52</v>
      </c>
      <c r="I92" s="75"/>
      <c r="J92" s="132"/>
    </row>
    <row r="93" spans="1:10" ht="58.5" customHeight="1" x14ac:dyDescent="0.25">
      <c r="A93" s="144"/>
      <c r="B93" s="43"/>
      <c r="C93" s="31" t="s">
        <v>212</v>
      </c>
      <c r="D93" s="132">
        <v>2020</v>
      </c>
      <c r="E93" s="132" t="s">
        <v>22</v>
      </c>
      <c r="F93" s="132" t="s">
        <v>402</v>
      </c>
      <c r="G93" s="76"/>
      <c r="H93" s="61"/>
      <c r="I93" s="61">
        <v>644</v>
      </c>
      <c r="J93" s="132"/>
    </row>
    <row r="94" spans="1:10" ht="63.75" customHeight="1" x14ac:dyDescent="0.25">
      <c r="A94" s="144"/>
      <c r="B94" s="43"/>
      <c r="C94" s="31" t="s">
        <v>213</v>
      </c>
      <c r="D94" s="132">
        <v>2020</v>
      </c>
      <c r="E94" s="132" t="s">
        <v>22</v>
      </c>
      <c r="F94" s="132" t="s">
        <v>402</v>
      </c>
      <c r="G94" s="76"/>
      <c r="H94" s="61"/>
      <c r="I94" s="61">
        <v>988.5</v>
      </c>
      <c r="J94" s="132"/>
    </row>
    <row r="95" spans="1:10" ht="61.5" customHeight="1" x14ac:dyDescent="0.25">
      <c r="A95" s="144"/>
      <c r="B95" s="43"/>
      <c r="C95" s="31" t="s">
        <v>351</v>
      </c>
      <c r="D95" s="132">
        <v>2020</v>
      </c>
      <c r="E95" s="132" t="s">
        <v>22</v>
      </c>
      <c r="F95" s="132" t="s">
        <v>402</v>
      </c>
      <c r="G95" s="76"/>
      <c r="H95" s="61"/>
      <c r="I95" s="61">
        <v>125</v>
      </c>
      <c r="J95" s="132"/>
    </row>
    <row r="96" spans="1:10" ht="60.75" customHeight="1" x14ac:dyDescent="0.25">
      <c r="A96" s="144"/>
      <c r="B96" s="43"/>
      <c r="C96" s="46" t="s">
        <v>355</v>
      </c>
      <c r="D96" s="132">
        <v>2020</v>
      </c>
      <c r="E96" s="132" t="s">
        <v>22</v>
      </c>
      <c r="F96" s="132" t="s">
        <v>402</v>
      </c>
      <c r="G96" s="76"/>
      <c r="H96" s="76"/>
      <c r="I96" s="73">
        <v>294.10000000000002</v>
      </c>
      <c r="J96" s="132"/>
    </row>
    <row r="97" spans="1:10" ht="47.25" customHeight="1" x14ac:dyDescent="0.25">
      <c r="A97" s="144"/>
      <c r="B97" s="43"/>
      <c r="C97" s="31" t="s">
        <v>333</v>
      </c>
      <c r="D97" s="132">
        <v>2020</v>
      </c>
      <c r="E97" s="132" t="s">
        <v>22</v>
      </c>
      <c r="F97" s="132" t="s">
        <v>402</v>
      </c>
      <c r="G97" s="76"/>
      <c r="H97" s="86"/>
      <c r="I97" s="61">
        <v>1620</v>
      </c>
      <c r="J97" s="132"/>
    </row>
    <row r="98" spans="1:10" ht="48" customHeight="1" x14ac:dyDescent="0.25">
      <c r="A98" s="144"/>
      <c r="B98" s="43"/>
      <c r="C98" s="46" t="s">
        <v>359</v>
      </c>
      <c r="D98" s="132">
        <v>2020</v>
      </c>
      <c r="E98" s="132" t="s">
        <v>22</v>
      </c>
      <c r="F98" s="132" t="s">
        <v>402</v>
      </c>
      <c r="G98" s="76"/>
      <c r="H98" s="86"/>
      <c r="I98" s="61">
        <v>648</v>
      </c>
      <c r="J98" s="132"/>
    </row>
    <row r="99" spans="1:10" ht="61.5" customHeight="1" x14ac:dyDescent="0.25">
      <c r="A99" s="144"/>
      <c r="B99" s="43"/>
      <c r="C99" s="46" t="s">
        <v>214</v>
      </c>
      <c r="D99" s="132">
        <v>2020</v>
      </c>
      <c r="E99" s="132" t="s">
        <v>22</v>
      </c>
      <c r="F99" s="132" t="s">
        <v>402</v>
      </c>
      <c r="G99" s="76"/>
      <c r="H99" s="86"/>
      <c r="I99" s="61">
        <v>1245</v>
      </c>
      <c r="J99" s="132"/>
    </row>
    <row r="100" spans="1:10" ht="50.25" customHeight="1" x14ac:dyDescent="0.25">
      <c r="A100" s="144"/>
      <c r="B100" s="43"/>
      <c r="C100" s="31" t="s">
        <v>411</v>
      </c>
      <c r="D100" s="132">
        <v>2020</v>
      </c>
      <c r="E100" s="132" t="s">
        <v>22</v>
      </c>
      <c r="F100" s="132" t="s">
        <v>402</v>
      </c>
      <c r="G100" s="76"/>
      <c r="H100" s="86"/>
      <c r="I100" s="61">
        <v>2400</v>
      </c>
      <c r="J100" s="132"/>
    </row>
    <row r="101" spans="1:10" ht="66" customHeight="1" x14ac:dyDescent="0.25">
      <c r="A101" s="144"/>
      <c r="B101" s="43"/>
      <c r="C101" s="126" t="s">
        <v>475</v>
      </c>
      <c r="D101" s="132">
        <v>2020</v>
      </c>
      <c r="E101" s="132" t="s">
        <v>22</v>
      </c>
      <c r="F101" s="132" t="s">
        <v>402</v>
      </c>
      <c r="G101" s="76"/>
      <c r="H101" s="86"/>
      <c r="I101" s="76">
        <v>500</v>
      </c>
      <c r="J101" s="132"/>
    </row>
    <row r="102" spans="1:10" ht="97.5" customHeight="1" x14ac:dyDescent="0.25">
      <c r="A102" s="144"/>
      <c r="B102" s="43"/>
      <c r="C102" s="31" t="s">
        <v>354</v>
      </c>
      <c r="D102" s="132">
        <v>2019</v>
      </c>
      <c r="E102" s="132" t="s">
        <v>22</v>
      </c>
      <c r="F102" s="132" t="s">
        <v>402</v>
      </c>
      <c r="G102" s="76"/>
      <c r="H102" s="76">
        <v>786.3</v>
      </c>
      <c r="I102" s="75"/>
      <c r="J102" s="132"/>
    </row>
    <row r="103" spans="1:10" ht="74.25" customHeight="1" x14ac:dyDescent="0.25">
      <c r="A103" s="144"/>
      <c r="B103" s="43"/>
      <c r="C103" s="144" t="s">
        <v>314</v>
      </c>
      <c r="D103" s="132">
        <v>2020</v>
      </c>
      <c r="E103" s="132" t="s">
        <v>22</v>
      </c>
      <c r="F103" s="132" t="s">
        <v>402</v>
      </c>
      <c r="G103" s="70"/>
      <c r="H103" s="86"/>
      <c r="I103" s="70">
        <v>4500</v>
      </c>
      <c r="J103" s="132"/>
    </row>
    <row r="104" spans="1:10" ht="44.25" customHeight="1" x14ac:dyDescent="0.25">
      <c r="A104" s="182"/>
      <c r="B104" s="182"/>
      <c r="C104" s="183" t="s">
        <v>425</v>
      </c>
      <c r="D104" s="185" t="s">
        <v>28</v>
      </c>
      <c r="E104" s="185" t="s">
        <v>22</v>
      </c>
      <c r="F104" s="132" t="s">
        <v>402</v>
      </c>
      <c r="G104" s="70"/>
      <c r="H104" s="70">
        <v>1517.18</v>
      </c>
      <c r="I104" s="70">
        <v>9538.9</v>
      </c>
      <c r="J104" s="185"/>
    </row>
    <row r="105" spans="1:10" ht="45" customHeight="1" x14ac:dyDescent="0.25">
      <c r="A105" s="182"/>
      <c r="B105" s="182"/>
      <c r="C105" s="183"/>
      <c r="D105" s="185"/>
      <c r="E105" s="185"/>
      <c r="F105" s="132" t="s">
        <v>15</v>
      </c>
      <c r="G105" s="70"/>
      <c r="H105" s="70"/>
      <c r="I105" s="70">
        <v>99504.74</v>
      </c>
      <c r="J105" s="185"/>
    </row>
    <row r="106" spans="1:10" ht="63.75" customHeight="1" x14ac:dyDescent="0.25">
      <c r="A106" s="144"/>
      <c r="B106" s="43"/>
      <c r="C106" s="148" t="s">
        <v>386</v>
      </c>
      <c r="D106" s="132">
        <v>2019</v>
      </c>
      <c r="E106" s="132" t="s">
        <v>22</v>
      </c>
      <c r="F106" s="132" t="s">
        <v>402</v>
      </c>
      <c r="G106" s="70"/>
      <c r="H106" s="70">
        <v>4302.2299999999996</v>
      </c>
      <c r="I106" s="107"/>
      <c r="J106" s="132"/>
    </row>
    <row r="107" spans="1:10" ht="64.5" customHeight="1" x14ac:dyDescent="0.25">
      <c r="A107" s="144"/>
      <c r="B107" s="43"/>
      <c r="C107" s="144" t="s">
        <v>360</v>
      </c>
      <c r="D107" s="132">
        <v>2019</v>
      </c>
      <c r="E107" s="132" t="s">
        <v>22</v>
      </c>
      <c r="F107" s="132" t="s">
        <v>402</v>
      </c>
      <c r="G107" s="70"/>
      <c r="H107" s="70">
        <v>345</v>
      </c>
      <c r="I107" s="107"/>
      <c r="J107" s="132"/>
    </row>
    <row r="108" spans="1:10" ht="82.5" customHeight="1" x14ac:dyDescent="0.25">
      <c r="A108" s="144"/>
      <c r="B108" s="43"/>
      <c r="C108" s="148" t="s">
        <v>340</v>
      </c>
      <c r="D108" s="132">
        <v>2019</v>
      </c>
      <c r="E108" s="132" t="s">
        <v>22</v>
      </c>
      <c r="F108" s="132" t="s">
        <v>402</v>
      </c>
      <c r="G108" s="70"/>
      <c r="H108" s="70">
        <v>400</v>
      </c>
      <c r="I108" s="107"/>
      <c r="J108" s="132"/>
    </row>
    <row r="109" spans="1:10" ht="81" customHeight="1" x14ac:dyDescent="0.25">
      <c r="A109" s="144"/>
      <c r="B109" s="43"/>
      <c r="C109" s="148" t="s">
        <v>341</v>
      </c>
      <c r="D109" s="132">
        <v>2019</v>
      </c>
      <c r="E109" s="132" t="s">
        <v>22</v>
      </c>
      <c r="F109" s="132" t="s">
        <v>402</v>
      </c>
      <c r="G109" s="70"/>
      <c r="H109" s="70">
        <v>203.8</v>
      </c>
      <c r="I109" s="89"/>
      <c r="J109" s="132"/>
    </row>
    <row r="110" spans="1:10" ht="63" customHeight="1" x14ac:dyDescent="0.25">
      <c r="A110" s="144"/>
      <c r="B110" s="43"/>
      <c r="C110" s="148" t="s">
        <v>476</v>
      </c>
      <c r="D110" s="132" t="s">
        <v>28</v>
      </c>
      <c r="E110" s="132" t="s">
        <v>477</v>
      </c>
      <c r="F110" s="132" t="s">
        <v>402</v>
      </c>
      <c r="G110" s="70"/>
      <c r="H110" s="70">
        <v>80</v>
      </c>
      <c r="I110" s="158">
        <v>300</v>
      </c>
      <c r="J110" s="132"/>
    </row>
    <row r="111" spans="1:10" ht="82.5" customHeight="1" x14ac:dyDescent="0.25">
      <c r="A111" s="47"/>
      <c r="B111" s="47"/>
      <c r="C111" s="124" t="s">
        <v>372</v>
      </c>
      <c r="D111" s="116">
        <v>2019</v>
      </c>
      <c r="E111" s="116" t="s">
        <v>22</v>
      </c>
      <c r="F111" s="116" t="s">
        <v>402</v>
      </c>
      <c r="G111" s="118"/>
      <c r="H111" s="118">
        <v>1499.98</v>
      </c>
      <c r="I111" s="120"/>
      <c r="J111" s="116"/>
    </row>
    <row r="112" spans="1:10" ht="84" customHeight="1" x14ac:dyDescent="0.25">
      <c r="A112" s="47"/>
      <c r="B112" s="47"/>
      <c r="C112" s="124" t="s">
        <v>373</v>
      </c>
      <c r="D112" s="116">
        <v>2019</v>
      </c>
      <c r="E112" s="116" t="s">
        <v>22</v>
      </c>
      <c r="F112" s="116" t="s">
        <v>402</v>
      </c>
      <c r="G112" s="118"/>
      <c r="H112" s="118">
        <v>3116.5</v>
      </c>
      <c r="I112" s="120"/>
      <c r="J112" s="116"/>
    </row>
    <row r="113" spans="1:10" ht="66.75" customHeight="1" x14ac:dyDescent="0.25">
      <c r="A113" s="47"/>
      <c r="B113" s="47"/>
      <c r="C113" s="152" t="s">
        <v>374</v>
      </c>
      <c r="D113" s="116">
        <v>2019</v>
      </c>
      <c r="E113" s="116" t="s">
        <v>22</v>
      </c>
      <c r="F113" s="116" t="s">
        <v>402</v>
      </c>
      <c r="G113" s="118"/>
      <c r="H113" s="118">
        <v>64.260000000000005</v>
      </c>
      <c r="I113" s="120"/>
      <c r="J113" s="116"/>
    </row>
    <row r="114" spans="1:10" ht="42" customHeight="1" x14ac:dyDescent="0.25">
      <c r="A114" s="182"/>
      <c r="B114" s="182"/>
      <c r="C114" s="215" t="s">
        <v>393</v>
      </c>
      <c r="D114" s="181" t="s">
        <v>28</v>
      </c>
      <c r="E114" s="181" t="s">
        <v>22</v>
      </c>
      <c r="F114" s="116" t="s">
        <v>402</v>
      </c>
      <c r="G114" s="118"/>
      <c r="H114" s="118">
        <v>249.77</v>
      </c>
      <c r="I114" s="133">
        <v>2953.36</v>
      </c>
      <c r="J114" s="116"/>
    </row>
    <row r="115" spans="1:10" ht="41.25" customHeight="1" x14ac:dyDescent="0.25">
      <c r="A115" s="182"/>
      <c r="B115" s="182"/>
      <c r="C115" s="215"/>
      <c r="D115" s="181"/>
      <c r="E115" s="181"/>
      <c r="F115" s="116" t="s">
        <v>15</v>
      </c>
      <c r="G115" s="118"/>
      <c r="H115" s="118"/>
      <c r="I115" s="133">
        <v>6891.18</v>
      </c>
      <c r="J115" s="116"/>
    </row>
    <row r="116" spans="1:10" ht="84" customHeight="1" x14ac:dyDescent="0.25">
      <c r="A116" s="47"/>
      <c r="B116" s="47"/>
      <c r="C116" s="152" t="s">
        <v>391</v>
      </c>
      <c r="D116" s="116">
        <v>2019</v>
      </c>
      <c r="E116" s="116" t="s">
        <v>22</v>
      </c>
      <c r="F116" s="116" t="s">
        <v>402</v>
      </c>
      <c r="G116" s="118"/>
      <c r="H116" s="118">
        <v>249.15</v>
      </c>
      <c r="I116" s="120"/>
      <c r="J116" s="116"/>
    </row>
    <row r="117" spans="1:10" ht="65.25" customHeight="1" x14ac:dyDescent="0.25">
      <c r="A117" s="47"/>
      <c r="B117" s="47"/>
      <c r="C117" s="152" t="s">
        <v>392</v>
      </c>
      <c r="D117" s="116">
        <v>2019</v>
      </c>
      <c r="E117" s="116" t="s">
        <v>22</v>
      </c>
      <c r="F117" s="116" t="s">
        <v>402</v>
      </c>
      <c r="G117" s="118"/>
      <c r="H117" s="118">
        <v>246.35</v>
      </c>
      <c r="I117" s="120"/>
      <c r="J117" s="116"/>
    </row>
    <row r="118" spans="1:10" ht="69" customHeight="1" x14ac:dyDescent="0.25">
      <c r="A118" s="47"/>
      <c r="B118" s="47"/>
      <c r="C118" s="125" t="s">
        <v>380</v>
      </c>
      <c r="D118" s="116">
        <v>2019</v>
      </c>
      <c r="E118" s="116" t="s">
        <v>22</v>
      </c>
      <c r="F118" s="116" t="s">
        <v>402</v>
      </c>
      <c r="G118" s="118"/>
      <c r="H118" s="118">
        <v>86.4</v>
      </c>
      <c r="I118" s="120"/>
      <c r="J118" s="116"/>
    </row>
    <row r="119" spans="1:10" ht="72.75" customHeight="1" x14ac:dyDescent="0.25">
      <c r="A119" s="25"/>
      <c r="B119" s="25"/>
      <c r="C119" s="153" t="s">
        <v>397</v>
      </c>
      <c r="D119" s="132">
        <v>2019</v>
      </c>
      <c r="E119" s="132" t="s">
        <v>22</v>
      </c>
      <c r="F119" s="116" t="s">
        <v>402</v>
      </c>
      <c r="G119" s="118"/>
      <c r="H119" s="118">
        <v>39.64</v>
      </c>
      <c r="I119" s="120"/>
      <c r="J119" s="116"/>
    </row>
    <row r="120" spans="1:10" ht="54.75" customHeight="1" x14ac:dyDescent="0.25">
      <c r="A120" s="182"/>
      <c r="B120" s="182"/>
      <c r="C120" s="198" t="s">
        <v>396</v>
      </c>
      <c r="D120" s="185">
        <v>2019</v>
      </c>
      <c r="E120" s="185" t="s">
        <v>22</v>
      </c>
      <c r="F120" s="116" t="s">
        <v>402</v>
      </c>
      <c r="G120" s="118"/>
      <c r="H120" s="118">
        <v>32.82</v>
      </c>
      <c r="I120" s="120"/>
      <c r="J120" s="116"/>
    </row>
    <row r="121" spans="1:10" ht="30.75" customHeight="1" x14ac:dyDescent="0.25">
      <c r="A121" s="182"/>
      <c r="B121" s="182"/>
      <c r="C121" s="198"/>
      <c r="D121" s="185"/>
      <c r="E121" s="185"/>
      <c r="F121" s="116" t="s">
        <v>17</v>
      </c>
      <c r="G121" s="118"/>
      <c r="H121" s="118">
        <v>60</v>
      </c>
      <c r="I121" s="120"/>
      <c r="J121" s="116"/>
    </row>
    <row r="122" spans="1:10" ht="79.5" customHeight="1" x14ac:dyDescent="0.25">
      <c r="A122" s="25"/>
      <c r="B122" s="25"/>
      <c r="C122" s="123" t="s">
        <v>399</v>
      </c>
      <c r="D122" s="132">
        <v>2019</v>
      </c>
      <c r="E122" s="132" t="s">
        <v>398</v>
      </c>
      <c r="F122" s="116" t="s">
        <v>402</v>
      </c>
      <c r="G122" s="118"/>
      <c r="H122" s="118">
        <v>3016.97</v>
      </c>
      <c r="I122" s="120"/>
      <c r="J122" s="116"/>
    </row>
    <row r="123" spans="1:10" ht="60.75" customHeight="1" x14ac:dyDescent="0.25">
      <c r="A123" s="25"/>
      <c r="B123" s="25"/>
      <c r="C123" s="43" t="s">
        <v>431</v>
      </c>
      <c r="D123" s="132" t="s">
        <v>28</v>
      </c>
      <c r="E123" s="132" t="s">
        <v>398</v>
      </c>
      <c r="F123" s="116" t="s">
        <v>402</v>
      </c>
      <c r="G123" s="118"/>
      <c r="H123" s="118">
        <v>1120</v>
      </c>
      <c r="I123" s="133">
        <v>2145.29</v>
      </c>
      <c r="J123" s="116"/>
    </row>
    <row r="124" spans="1:10" ht="69" customHeight="1" x14ac:dyDescent="0.25">
      <c r="A124" s="25"/>
      <c r="B124" s="25"/>
      <c r="C124" s="43" t="s">
        <v>426</v>
      </c>
      <c r="D124" s="132" t="s">
        <v>28</v>
      </c>
      <c r="E124" s="132" t="s">
        <v>398</v>
      </c>
      <c r="F124" s="116" t="s">
        <v>402</v>
      </c>
      <c r="G124" s="118"/>
      <c r="H124" s="118">
        <v>109.14</v>
      </c>
      <c r="I124" s="133">
        <v>1829.77</v>
      </c>
      <c r="J124" s="116"/>
    </row>
    <row r="125" spans="1:10" ht="69" customHeight="1" x14ac:dyDescent="0.25">
      <c r="A125" s="25"/>
      <c r="B125" s="25"/>
      <c r="C125" s="126" t="s">
        <v>408</v>
      </c>
      <c r="D125" s="132">
        <v>2019</v>
      </c>
      <c r="E125" s="132" t="s">
        <v>398</v>
      </c>
      <c r="F125" s="116" t="s">
        <v>402</v>
      </c>
      <c r="G125" s="118"/>
      <c r="H125" s="118">
        <v>300</v>
      </c>
      <c r="I125" s="120"/>
      <c r="J125" s="116"/>
    </row>
    <row r="126" spans="1:10" ht="78.75" customHeight="1" x14ac:dyDescent="0.25">
      <c r="A126" s="25"/>
      <c r="B126" s="25"/>
      <c r="C126" s="126" t="s">
        <v>417</v>
      </c>
      <c r="D126" s="132">
        <v>2020</v>
      </c>
      <c r="E126" s="132" t="s">
        <v>398</v>
      </c>
      <c r="F126" s="116" t="s">
        <v>402</v>
      </c>
      <c r="G126" s="118"/>
      <c r="H126" s="86"/>
      <c r="I126" s="118">
        <v>2510</v>
      </c>
      <c r="J126" s="116"/>
    </row>
    <row r="127" spans="1:10" ht="69" customHeight="1" x14ac:dyDescent="0.25">
      <c r="A127" s="25"/>
      <c r="B127" s="25"/>
      <c r="C127" s="126" t="s">
        <v>430</v>
      </c>
      <c r="D127" s="132">
        <v>2020</v>
      </c>
      <c r="E127" s="132" t="s">
        <v>398</v>
      </c>
      <c r="F127" s="116" t="s">
        <v>402</v>
      </c>
      <c r="G127" s="118"/>
      <c r="H127" s="86"/>
      <c r="I127" s="118">
        <v>89</v>
      </c>
      <c r="J127" s="116"/>
    </row>
    <row r="128" spans="1:10" ht="71.25" customHeight="1" x14ac:dyDescent="0.25">
      <c r="A128" s="25"/>
      <c r="B128" s="25"/>
      <c r="C128" s="126" t="s">
        <v>453</v>
      </c>
      <c r="D128" s="132">
        <v>2020</v>
      </c>
      <c r="E128" s="132" t="s">
        <v>370</v>
      </c>
      <c r="F128" s="116" t="s">
        <v>402</v>
      </c>
      <c r="G128" s="118"/>
      <c r="H128" s="86"/>
      <c r="I128" s="118">
        <v>1600</v>
      </c>
      <c r="J128" s="116"/>
    </row>
    <row r="129" spans="1:10" ht="49.5" customHeight="1" x14ac:dyDescent="0.25">
      <c r="A129" s="182"/>
      <c r="B129" s="182"/>
      <c r="C129" s="216" t="s">
        <v>456</v>
      </c>
      <c r="D129" s="181" t="s">
        <v>28</v>
      </c>
      <c r="E129" s="181" t="s">
        <v>22</v>
      </c>
      <c r="F129" s="116" t="s">
        <v>402</v>
      </c>
      <c r="G129" s="118"/>
      <c r="H129" s="86"/>
      <c r="I129" s="118">
        <v>449.01</v>
      </c>
      <c r="J129" s="116"/>
    </row>
    <row r="130" spans="1:10" ht="51" customHeight="1" x14ac:dyDescent="0.25">
      <c r="A130" s="182"/>
      <c r="B130" s="182"/>
      <c r="C130" s="216"/>
      <c r="D130" s="181"/>
      <c r="E130" s="181"/>
      <c r="F130" s="116" t="s">
        <v>15</v>
      </c>
      <c r="G130" s="118"/>
      <c r="H130" s="86"/>
      <c r="I130" s="118">
        <v>1047.68</v>
      </c>
      <c r="J130" s="116"/>
    </row>
    <row r="131" spans="1:10" ht="38.25" customHeight="1" x14ac:dyDescent="0.25">
      <c r="A131" s="182"/>
      <c r="B131" s="182"/>
      <c r="C131" s="216" t="s">
        <v>457</v>
      </c>
      <c r="D131" s="181" t="s">
        <v>28</v>
      </c>
      <c r="E131" s="181" t="s">
        <v>22</v>
      </c>
      <c r="F131" s="116" t="s">
        <v>402</v>
      </c>
      <c r="G131" s="118"/>
      <c r="H131" s="86"/>
      <c r="I131" s="118">
        <v>1382.25</v>
      </c>
      <c r="J131" s="116"/>
    </row>
    <row r="132" spans="1:10" ht="40.5" customHeight="1" x14ac:dyDescent="0.25">
      <c r="A132" s="182"/>
      <c r="B132" s="182"/>
      <c r="C132" s="216"/>
      <c r="D132" s="181"/>
      <c r="E132" s="181"/>
      <c r="F132" s="116" t="s">
        <v>15</v>
      </c>
      <c r="G132" s="118"/>
      <c r="H132" s="86"/>
      <c r="I132" s="118">
        <v>3225.25</v>
      </c>
      <c r="J132" s="116"/>
    </row>
    <row r="133" spans="1:10" ht="40.5" customHeight="1" x14ac:dyDescent="0.25">
      <c r="A133" s="182"/>
      <c r="B133" s="182"/>
      <c r="C133" s="216" t="s">
        <v>458</v>
      </c>
      <c r="D133" s="181" t="s">
        <v>28</v>
      </c>
      <c r="E133" s="181" t="s">
        <v>22</v>
      </c>
      <c r="F133" s="116" t="s">
        <v>402</v>
      </c>
      <c r="G133" s="118"/>
      <c r="H133" s="86"/>
      <c r="I133" s="118">
        <v>449.51</v>
      </c>
      <c r="J133" s="116"/>
    </row>
    <row r="134" spans="1:10" ht="48" customHeight="1" x14ac:dyDescent="0.25">
      <c r="A134" s="182"/>
      <c r="B134" s="182"/>
      <c r="C134" s="216"/>
      <c r="D134" s="181"/>
      <c r="E134" s="181"/>
      <c r="F134" s="116" t="s">
        <v>15</v>
      </c>
      <c r="G134" s="118"/>
      <c r="H134" s="86"/>
      <c r="I134" s="118">
        <v>1048.8599999999999</v>
      </c>
      <c r="J134" s="116"/>
    </row>
    <row r="135" spans="1:10" ht="45" customHeight="1" x14ac:dyDescent="0.25">
      <c r="A135" s="182"/>
      <c r="B135" s="182"/>
      <c r="C135" s="216" t="s">
        <v>459</v>
      </c>
      <c r="D135" s="181" t="s">
        <v>28</v>
      </c>
      <c r="E135" s="181" t="s">
        <v>22</v>
      </c>
      <c r="F135" s="116" t="s">
        <v>402</v>
      </c>
      <c r="G135" s="118"/>
      <c r="H135" s="86"/>
      <c r="I135" s="118">
        <v>2834.05</v>
      </c>
      <c r="J135" s="116"/>
    </row>
    <row r="136" spans="1:10" ht="42.75" customHeight="1" x14ac:dyDescent="0.25">
      <c r="A136" s="182"/>
      <c r="B136" s="182"/>
      <c r="C136" s="216"/>
      <c r="D136" s="181"/>
      <c r="E136" s="181"/>
      <c r="F136" s="116" t="s">
        <v>15</v>
      </c>
      <c r="G136" s="118"/>
      <c r="H136" s="86"/>
      <c r="I136" s="118">
        <v>1070.83</v>
      </c>
      <c r="J136" s="116"/>
    </row>
    <row r="137" spans="1:10" ht="99.75" customHeight="1" x14ac:dyDescent="0.25">
      <c r="A137" s="25"/>
      <c r="B137" s="25"/>
      <c r="C137" s="141" t="s">
        <v>460</v>
      </c>
      <c r="D137" s="116" t="s">
        <v>28</v>
      </c>
      <c r="E137" s="116" t="s">
        <v>464</v>
      </c>
      <c r="F137" s="116" t="s">
        <v>402</v>
      </c>
      <c r="G137" s="118"/>
      <c r="H137" s="86"/>
      <c r="I137" s="118">
        <v>900</v>
      </c>
      <c r="J137" s="116"/>
    </row>
    <row r="138" spans="1:10" ht="57" customHeight="1" x14ac:dyDescent="0.25">
      <c r="A138" s="25"/>
      <c r="B138" s="25"/>
      <c r="C138" s="135" t="s">
        <v>465</v>
      </c>
      <c r="D138" s="116">
        <v>2020</v>
      </c>
      <c r="E138" s="116" t="s">
        <v>464</v>
      </c>
      <c r="F138" s="116" t="s">
        <v>402</v>
      </c>
      <c r="G138" s="118"/>
      <c r="H138" s="86"/>
      <c r="I138" s="118">
        <v>50</v>
      </c>
      <c r="J138" s="116"/>
    </row>
    <row r="139" spans="1:10" ht="66.75" customHeight="1" x14ac:dyDescent="0.25">
      <c r="A139" s="144" t="s">
        <v>329</v>
      </c>
      <c r="B139" s="43" t="s">
        <v>315</v>
      </c>
      <c r="C139" s="144" t="s">
        <v>316</v>
      </c>
      <c r="D139" s="132">
        <v>2019</v>
      </c>
      <c r="E139" s="132" t="s">
        <v>22</v>
      </c>
      <c r="F139" s="132" t="s">
        <v>402</v>
      </c>
      <c r="G139" s="70"/>
      <c r="H139" s="70">
        <v>699.08</v>
      </c>
      <c r="I139" s="107"/>
      <c r="J139" s="132" t="s">
        <v>317</v>
      </c>
    </row>
    <row r="140" spans="1:10" ht="26.25" customHeight="1" x14ac:dyDescent="0.25">
      <c r="A140" s="144"/>
      <c r="B140" s="24"/>
      <c r="C140" s="196" t="s">
        <v>55</v>
      </c>
      <c r="D140" s="196"/>
      <c r="E140" s="196"/>
      <c r="F140" s="196"/>
      <c r="G140" s="30"/>
      <c r="H140" s="30"/>
      <c r="I140" s="30"/>
      <c r="J140" s="144"/>
    </row>
    <row r="141" spans="1:10" ht="76.5" customHeight="1" x14ac:dyDescent="0.25">
      <c r="A141" s="144" t="s">
        <v>81</v>
      </c>
      <c r="B141" s="43" t="s">
        <v>59</v>
      </c>
      <c r="C141" s="31" t="s">
        <v>82</v>
      </c>
      <c r="D141" s="22"/>
      <c r="E141" s="23" t="s">
        <v>366</v>
      </c>
      <c r="F141" s="22"/>
      <c r="G141" s="75"/>
      <c r="H141" s="75"/>
      <c r="I141" s="75"/>
      <c r="J141" s="132" t="s">
        <v>365</v>
      </c>
    </row>
    <row r="142" spans="1:10" ht="48.75" customHeight="1" x14ac:dyDescent="0.25">
      <c r="A142" s="144"/>
      <c r="B142" s="43"/>
      <c r="C142" s="31" t="s">
        <v>179</v>
      </c>
      <c r="D142" s="132">
        <v>2018</v>
      </c>
      <c r="E142" s="23"/>
      <c r="F142" s="23" t="s">
        <v>402</v>
      </c>
      <c r="G142" s="76">
        <v>140</v>
      </c>
      <c r="H142" s="75"/>
      <c r="I142" s="75"/>
      <c r="J142" s="132"/>
    </row>
    <row r="143" spans="1:10" ht="45" customHeight="1" x14ac:dyDescent="0.25">
      <c r="A143" s="144"/>
      <c r="B143" s="43"/>
      <c r="C143" s="31" t="s">
        <v>128</v>
      </c>
      <c r="D143" s="132">
        <v>2020</v>
      </c>
      <c r="E143" s="23"/>
      <c r="F143" s="23" t="s">
        <v>402</v>
      </c>
      <c r="G143" s="86"/>
      <c r="H143" s="86"/>
      <c r="I143" s="70">
        <v>60</v>
      </c>
      <c r="J143" s="132"/>
    </row>
    <row r="144" spans="1:10" ht="46.5" customHeight="1" x14ac:dyDescent="0.25">
      <c r="A144" s="144"/>
      <c r="B144" s="43"/>
      <c r="C144" s="31" t="s">
        <v>177</v>
      </c>
      <c r="D144" s="132">
        <v>2018</v>
      </c>
      <c r="E144" s="23"/>
      <c r="F144" s="23" t="s">
        <v>402</v>
      </c>
      <c r="G144" s="70">
        <v>49.612499999999997</v>
      </c>
      <c r="H144" s="75"/>
      <c r="I144" s="75"/>
      <c r="J144" s="132"/>
    </row>
    <row r="145" spans="1:10" ht="48" customHeight="1" x14ac:dyDescent="0.25">
      <c r="A145" s="144"/>
      <c r="B145" s="43"/>
      <c r="C145" s="31" t="s">
        <v>376</v>
      </c>
      <c r="D145" s="132">
        <v>2018</v>
      </c>
      <c r="E145" s="23"/>
      <c r="F145" s="23" t="s">
        <v>402</v>
      </c>
      <c r="G145" s="70">
        <v>49.612499999999997</v>
      </c>
      <c r="H145" s="75"/>
      <c r="I145" s="75"/>
      <c r="J145" s="132"/>
    </row>
    <row r="146" spans="1:10" ht="54.75" customHeight="1" x14ac:dyDescent="0.25">
      <c r="A146" s="144"/>
      <c r="B146" s="43"/>
      <c r="C146" s="31" t="s">
        <v>215</v>
      </c>
      <c r="D146" s="132">
        <v>2020</v>
      </c>
      <c r="E146" s="23"/>
      <c r="F146" s="23" t="s">
        <v>402</v>
      </c>
      <c r="G146" s="85"/>
      <c r="H146" s="86"/>
      <c r="I146" s="76">
        <v>80</v>
      </c>
      <c r="J146" s="132"/>
    </row>
    <row r="147" spans="1:10" ht="135" x14ac:dyDescent="0.25">
      <c r="A147" s="144" t="s">
        <v>83</v>
      </c>
      <c r="B147" s="43" t="s">
        <v>60</v>
      </c>
      <c r="C147" s="31" t="s">
        <v>84</v>
      </c>
      <c r="D147" s="132">
        <v>2018</v>
      </c>
      <c r="E147" s="23" t="s">
        <v>23</v>
      </c>
      <c r="F147" s="132" t="s">
        <v>402</v>
      </c>
      <c r="G147" s="76">
        <v>4235</v>
      </c>
      <c r="H147" s="145"/>
      <c r="I147" s="145"/>
      <c r="J147" s="91" t="s">
        <v>129</v>
      </c>
    </row>
    <row r="148" spans="1:10" ht="51.75" customHeight="1" x14ac:dyDescent="0.25">
      <c r="A148" s="144"/>
      <c r="B148" s="43"/>
      <c r="C148" s="31" t="s">
        <v>181</v>
      </c>
      <c r="D148" s="132" t="s">
        <v>25</v>
      </c>
      <c r="E148" s="23"/>
      <c r="F148" s="132" t="s">
        <v>402</v>
      </c>
      <c r="G148" s="61">
        <v>3686.39</v>
      </c>
      <c r="H148" s="70">
        <v>500</v>
      </c>
      <c r="I148" s="145"/>
      <c r="J148" s="91"/>
    </row>
    <row r="149" spans="1:10" ht="63" customHeight="1" x14ac:dyDescent="0.25">
      <c r="A149" s="25"/>
      <c r="B149" s="25"/>
      <c r="C149" s="46" t="s">
        <v>85</v>
      </c>
      <c r="D149" s="23" t="s">
        <v>26</v>
      </c>
      <c r="E149" s="23"/>
      <c r="F149" s="23" t="s">
        <v>402</v>
      </c>
      <c r="G149" s="61">
        <v>1300</v>
      </c>
      <c r="H149" s="86"/>
      <c r="I149" s="70">
        <v>4558.83</v>
      </c>
      <c r="J149" s="132"/>
    </row>
    <row r="150" spans="1:10" ht="67.5" customHeight="1" x14ac:dyDescent="0.25">
      <c r="A150" s="144"/>
      <c r="B150" s="43"/>
      <c r="C150" s="31" t="s">
        <v>161</v>
      </c>
      <c r="D150" s="132" t="s">
        <v>26</v>
      </c>
      <c r="E150" s="23"/>
      <c r="F150" s="132" t="s">
        <v>402</v>
      </c>
      <c r="G150" s="61">
        <v>105</v>
      </c>
      <c r="H150" s="61"/>
      <c r="I150" s="61">
        <v>9463</v>
      </c>
      <c r="J150" s="91"/>
    </row>
    <row r="151" spans="1:10" ht="41.25" customHeight="1" x14ac:dyDescent="0.25">
      <c r="A151" s="144"/>
      <c r="B151" s="43"/>
      <c r="C151" s="69" t="s">
        <v>86</v>
      </c>
      <c r="D151" s="132">
        <v>2020</v>
      </c>
      <c r="E151" s="23"/>
      <c r="F151" s="132" t="s">
        <v>402</v>
      </c>
      <c r="G151" s="86"/>
      <c r="H151" s="61"/>
      <c r="I151" s="61">
        <v>3902.212</v>
      </c>
      <c r="J151" s="91"/>
    </row>
    <row r="152" spans="1:10" ht="70.5" customHeight="1" x14ac:dyDescent="0.25">
      <c r="A152" s="144"/>
      <c r="B152" s="43"/>
      <c r="C152" s="31" t="s">
        <v>87</v>
      </c>
      <c r="D152" s="132">
        <v>2019</v>
      </c>
      <c r="E152" s="23"/>
      <c r="F152" s="132" t="s">
        <v>402</v>
      </c>
      <c r="G152" s="86"/>
      <c r="H152" s="51">
        <v>5026.8</v>
      </c>
      <c r="I152" s="145"/>
      <c r="J152" s="91"/>
    </row>
    <row r="153" spans="1:10" ht="75.75" customHeight="1" x14ac:dyDescent="0.25">
      <c r="A153" s="144"/>
      <c r="B153" s="43"/>
      <c r="C153" s="31" t="s">
        <v>337</v>
      </c>
      <c r="D153" s="132">
        <v>2019</v>
      </c>
      <c r="E153" s="23"/>
      <c r="F153" s="132" t="s">
        <v>402</v>
      </c>
      <c r="G153" s="86"/>
      <c r="H153" s="99">
        <v>1298.77</v>
      </c>
      <c r="I153" s="145"/>
      <c r="J153" s="91"/>
    </row>
    <row r="154" spans="1:10" ht="62.25" customHeight="1" x14ac:dyDescent="0.25">
      <c r="A154" s="144"/>
      <c r="B154" s="43"/>
      <c r="C154" s="31" t="s">
        <v>187</v>
      </c>
      <c r="D154" s="132">
        <v>2020</v>
      </c>
      <c r="E154" s="23"/>
      <c r="F154" s="132" t="s">
        <v>402</v>
      </c>
      <c r="G154" s="86"/>
      <c r="H154" s="86"/>
      <c r="I154" s="51">
        <v>1418.4</v>
      </c>
      <c r="J154" s="91"/>
    </row>
    <row r="155" spans="1:10" ht="79.5" customHeight="1" x14ac:dyDescent="0.25">
      <c r="A155" s="144"/>
      <c r="B155" s="43"/>
      <c r="C155" s="31" t="s">
        <v>410</v>
      </c>
      <c r="D155" s="132">
        <v>2019</v>
      </c>
      <c r="E155" s="23"/>
      <c r="F155" s="132" t="s">
        <v>402</v>
      </c>
      <c r="G155" s="86"/>
      <c r="H155" s="99">
        <v>240</v>
      </c>
      <c r="I155" s="145"/>
      <c r="J155" s="91"/>
    </row>
    <row r="156" spans="1:10" ht="54" customHeight="1" x14ac:dyDescent="0.25">
      <c r="A156" s="182"/>
      <c r="B156" s="182"/>
      <c r="C156" s="190" t="s">
        <v>428</v>
      </c>
      <c r="D156" s="185">
        <v>2020</v>
      </c>
      <c r="E156" s="175"/>
      <c r="F156" s="132" t="s">
        <v>402</v>
      </c>
      <c r="G156" s="86"/>
      <c r="H156" s="99"/>
      <c r="I156" s="70">
        <v>29.5</v>
      </c>
      <c r="J156" s="91"/>
    </row>
    <row r="157" spans="1:10" ht="43.5" customHeight="1" x14ac:dyDescent="0.25">
      <c r="A157" s="182"/>
      <c r="B157" s="182"/>
      <c r="C157" s="190"/>
      <c r="D157" s="185"/>
      <c r="E157" s="175"/>
      <c r="F157" s="132" t="s">
        <v>17</v>
      </c>
      <c r="G157" s="86"/>
      <c r="H157" s="99"/>
      <c r="I157" s="70">
        <v>65</v>
      </c>
      <c r="J157" s="91"/>
    </row>
    <row r="158" spans="1:10" ht="52.5" customHeight="1" x14ac:dyDescent="0.25">
      <c r="A158" s="144" t="s">
        <v>88</v>
      </c>
      <c r="B158" s="144" t="s">
        <v>11</v>
      </c>
      <c r="C158" s="31" t="s">
        <v>89</v>
      </c>
      <c r="D158" s="132">
        <v>2018</v>
      </c>
      <c r="E158" s="23"/>
      <c r="F158" s="132" t="s">
        <v>402</v>
      </c>
      <c r="G158" s="76">
        <v>809.36</v>
      </c>
      <c r="H158" s="145"/>
      <c r="I158" s="145"/>
      <c r="J158" s="132" t="s">
        <v>30</v>
      </c>
    </row>
    <row r="159" spans="1:10" ht="60.75" customHeight="1" x14ac:dyDescent="0.25">
      <c r="A159" s="182"/>
      <c r="B159" s="182"/>
      <c r="C159" s="190" t="s">
        <v>455</v>
      </c>
      <c r="D159" s="185">
        <v>2020</v>
      </c>
      <c r="E159" s="175"/>
      <c r="F159" s="132" t="s">
        <v>402</v>
      </c>
      <c r="G159" s="76"/>
      <c r="H159" s="145"/>
      <c r="I159" s="70">
        <v>20</v>
      </c>
      <c r="J159" s="132"/>
    </row>
    <row r="160" spans="1:10" ht="50.25" customHeight="1" x14ac:dyDescent="0.25">
      <c r="A160" s="182"/>
      <c r="B160" s="182"/>
      <c r="C160" s="190"/>
      <c r="D160" s="185"/>
      <c r="E160" s="175"/>
      <c r="F160" s="132" t="s">
        <v>424</v>
      </c>
      <c r="G160" s="76"/>
      <c r="H160" s="145"/>
      <c r="I160" s="70">
        <v>12100</v>
      </c>
      <c r="J160" s="132"/>
    </row>
    <row r="161" spans="1:10" ht="69" customHeight="1" x14ac:dyDescent="0.25">
      <c r="A161" s="29" t="s">
        <v>90</v>
      </c>
      <c r="B161" s="69" t="s">
        <v>61</v>
      </c>
      <c r="C161" s="69" t="s">
        <v>93</v>
      </c>
      <c r="D161" s="132" t="s">
        <v>28</v>
      </c>
      <c r="E161" s="23"/>
      <c r="F161" s="132" t="s">
        <v>402</v>
      </c>
      <c r="G161" s="61">
        <v>0</v>
      </c>
      <c r="H161" s="61">
        <v>0</v>
      </c>
      <c r="I161" s="145">
        <v>2000</v>
      </c>
      <c r="J161" s="91" t="s">
        <v>361</v>
      </c>
    </row>
    <row r="162" spans="1:10" ht="67.5" customHeight="1" x14ac:dyDescent="0.25">
      <c r="A162" s="29" t="s">
        <v>190</v>
      </c>
      <c r="B162" s="69" t="s">
        <v>191</v>
      </c>
      <c r="C162" s="69" t="s">
        <v>188</v>
      </c>
      <c r="D162" s="132" t="s">
        <v>28</v>
      </c>
      <c r="E162" s="23"/>
      <c r="F162" s="132" t="s">
        <v>402</v>
      </c>
      <c r="G162" s="61"/>
      <c r="H162" s="76">
        <v>25</v>
      </c>
      <c r="I162" s="70">
        <v>2087.09</v>
      </c>
      <c r="J162" s="91" t="s">
        <v>192</v>
      </c>
    </row>
    <row r="163" spans="1:10" ht="21" customHeight="1" x14ac:dyDescent="0.25">
      <c r="A163" s="144"/>
      <c r="B163" s="144"/>
      <c r="C163" s="196" t="s">
        <v>62</v>
      </c>
      <c r="D163" s="196"/>
      <c r="E163" s="196"/>
      <c r="F163" s="196"/>
      <c r="G163" s="30"/>
      <c r="H163" s="30"/>
      <c r="I163" s="30"/>
      <c r="J163" s="144"/>
    </row>
    <row r="164" spans="1:10" ht="80.25" customHeight="1" x14ac:dyDescent="0.25">
      <c r="A164" s="144" t="s">
        <v>91</v>
      </c>
      <c r="B164" s="43" t="s">
        <v>63</v>
      </c>
      <c r="C164" s="31" t="s">
        <v>92</v>
      </c>
      <c r="D164" s="77" t="s">
        <v>26</v>
      </c>
      <c r="E164" s="132" t="s">
        <v>31</v>
      </c>
      <c r="F164" s="132" t="s">
        <v>402</v>
      </c>
      <c r="G164" s="75"/>
      <c r="H164" s="75"/>
      <c r="I164" s="75"/>
      <c r="J164" s="132" t="s">
        <v>362</v>
      </c>
    </row>
    <row r="165" spans="1:10" ht="54.75" customHeight="1" x14ac:dyDescent="0.25">
      <c r="A165" s="182"/>
      <c r="B165" s="182"/>
      <c r="C165" s="202" t="s">
        <v>166</v>
      </c>
      <c r="D165" s="203" t="s">
        <v>26</v>
      </c>
      <c r="E165" s="185" t="s">
        <v>31</v>
      </c>
      <c r="F165" s="132" t="s">
        <v>402</v>
      </c>
      <c r="G165" s="76">
        <v>400</v>
      </c>
      <c r="H165" s="76">
        <v>2174.09</v>
      </c>
      <c r="I165" s="76">
        <v>1386.89</v>
      </c>
      <c r="J165" s="132"/>
    </row>
    <row r="166" spans="1:10" ht="60" customHeight="1" x14ac:dyDescent="0.25">
      <c r="A166" s="182"/>
      <c r="B166" s="182"/>
      <c r="C166" s="202"/>
      <c r="D166" s="203"/>
      <c r="E166" s="185"/>
      <c r="F166" s="132" t="s">
        <v>15</v>
      </c>
      <c r="G166" s="76">
        <v>3890.37</v>
      </c>
      <c r="H166" s="70">
        <v>19399.349999999999</v>
      </c>
      <c r="I166" s="76">
        <v>12482.01</v>
      </c>
      <c r="J166" s="132"/>
    </row>
    <row r="167" spans="1:10" ht="77.25" customHeight="1" x14ac:dyDescent="0.25">
      <c r="A167" s="144" t="s">
        <v>94</v>
      </c>
      <c r="B167" s="49" t="s">
        <v>64</v>
      </c>
      <c r="C167" s="32" t="s">
        <v>95</v>
      </c>
      <c r="D167" s="77">
        <v>2018</v>
      </c>
      <c r="E167" s="132" t="s">
        <v>31</v>
      </c>
      <c r="F167" s="132" t="s">
        <v>402</v>
      </c>
      <c r="G167" s="145">
        <v>600</v>
      </c>
      <c r="H167" s="145"/>
      <c r="I167" s="145"/>
      <c r="J167" s="132" t="s">
        <v>65</v>
      </c>
    </row>
    <row r="168" spans="1:10" ht="81.75" customHeight="1" x14ac:dyDescent="0.25">
      <c r="A168" s="144"/>
      <c r="B168" s="49"/>
      <c r="C168" s="32" t="s">
        <v>352</v>
      </c>
      <c r="D168" s="77">
        <v>2018</v>
      </c>
      <c r="E168" s="132" t="s">
        <v>31</v>
      </c>
      <c r="F168" s="132" t="s">
        <v>402</v>
      </c>
      <c r="G168" s="145">
        <v>300</v>
      </c>
      <c r="H168" s="145"/>
      <c r="I168" s="145"/>
      <c r="J168" s="132" t="s">
        <v>65</v>
      </c>
    </row>
    <row r="169" spans="1:10" ht="81.75" customHeight="1" x14ac:dyDescent="0.25">
      <c r="A169" s="144"/>
      <c r="B169" s="49"/>
      <c r="C169" s="32" t="s">
        <v>461</v>
      </c>
      <c r="D169" s="77">
        <v>2020</v>
      </c>
      <c r="E169" s="132" t="s">
        <v>261</v>
      </c>
      <c r="F169" s="132" t="s">
        <v>402</v>
      </c>
      <c r="G169" s="145"/>
      <c r="H169" s="145"/>
      <c r="I169" s="70">
        <v>1500</v>
      </c>
      <c r="J169" s="132"/>
    </row>
    <row r="170" spans="1:10" ht="62.25" customHeight="1" x14ac:dyDescent="0.25">
      <c r="A170" s="144" t="s">
        <v>96</v>
      </c>
      <c r="B170" s="31" t="s">
        <v>66</v>
      </c>
      <c r="C170" s="108" t="s">
        <v>97</v>
      </c>
      <c r="D170" s="77" t="s">
        <v>25</v>
      </c>
      <c r="E170" s="132" t="s">
        <v>31</v>
      </c>
      <c r="F170" s="132" t="s">
        <v>402</v>
      </c>
      <c r="G170" s="109">
        <v>314.19</v>
      </c>
      <c r="H170" s="70">
        <v>635.80999999999995</v>
      </c>
      <c r="I170" s="145"/>
      <c r="J170" s="132" t="s">
        <v>67</v>
      </c>
    </row>
    <row r="171" spans="1:10" ht="52.5" customHeight="1" x14ac:dyDescent="0.25">
      <c r="A171" s="144"/>
      <c r="B171" s="31"/>
      <c r="C171" s="140" t="s">
        <v>98</v>
      </c>
      <c r="D171" s="77" t="s">
        <v>25</v>
      </c>
      <c r="E171" s="132" t="s">
        <v>31</v>
      </c>
      <c r="F171" s="132" t="s">
        <v>402</v>
      </c>
      <c r="G171" s="72">
        <v>329.23</v>
      </c>
      <c r="H171" s="70">
        <v>667.77</v>
      </c>
      <c r="I171" s="145"/>
      <c r="J171" s="132"/>
    </row>
    <row r="172" spans="1:10" ht="66" customHeight="1" x14ac:dyDescent="0.25">
      <c r="A172" s="144"/>
      <c r="B172" s="31"/>
      <c r="C172" s="140" t="s">
        <v>99</v>
      </c>
      <c r="D172" s="77">
        <v>2018</v>
      </c>
      <c r="E172" s="132" t="s">
        <v>31</v>
      </c>
      <c r="F172" s="132" t="s">
        <v>402</v>
      </c>
      <c r="G172" s="72">
        <v>990</v>
      </c>
      <c r="H172" s="86"/>
      <c r="I172" s="145"/>
      <c r="J172" s="132"/>
    </row>
    <row r="173" spans="1:10" ht="49.5" customHeight="1" x14ac:dyDescent="0.25">
      <c r="A173" s="144"/>
      <c r="B173" s="31"/>
      <c r="C173" s="140" t="s">
        <v>163</v>
      </c>
      <c r="D173" s="77">
        <v>2018</v>
      </c>
      <c r="E173" s="132" t="s">
        <v>31</v>
      </c>
      <c r="F173" s="132" t="s">
        <v>402</v>
      </c>
      <c r="G173" s="109">
        <v>485.99299999999999</v>
      </c>
      <c r="H173" s="145"/>
      <c r="I173" s="145"/>
      <c r="J173" s="132"/>
    </row>
    <row r="174" spans="1:10" ht="111.75" customHeight="1" x14ac:dyDescent="0.25">
      <c r="A174" s="144"/>
      <c r="B174" s="31"/>
      <c r="C174" s="140" t="s">
        <v>358</v>
      </c>
      <c r="D174" s="77">
        <v>2019</v>
      </c>
      <c r="E174" s="132" t="s">
        <v>261</v>
      </c>
      <c r="F174" s="132" t="s">
        <v>402</v>
      </c>
      <c r="G174" s="109"/>
      <c r="H174" s="70">
        <v>401</v>
      </c>
      <c r="I174" s="145"/>
      <c r="J174" s="132"/>
    </row>
    <row r="175" spans="1:10" ht="74.25" customHeight="1" x14ac:dyDescent="0.25">
      <c r="A175" s="144" t="s">
        <v>229</v>
      </c>
      <c r="B175" s="93" t="s">
        <v>231</v>
      </c>
      <c r="C175" s="140" t="s">
        <v>230</v>
      </c>
      <c r="D175" s="77">
        <v>2020</v>
      </c>
      <c r="E175" s="132" t="s">
        <v>31</v>
      </c>
      <c r="F175" s="132" t="s">
        <v>402</v>
      </c>
      <c r="G175" s="109"/>
      <c r="H175" s="127"/>
      <c r="I175" s="70">
        <v>68595.399999999994</v>
      </c>
      <c r="J175" s="132" t="s">
        <v>232</v>
      </c>
    </row>
    <row r="176" spans="1:10" ht="46.5" customHeight="1" x14ac:dyDescent="0.25">
      <c r="A176" s="182" t="s">
        <v>382</v>
      </c>
      <c r="B176" s="174" t="s">
        <v>383</v>
      </c>
      <c r="C176" s="204" t="s">
        <v>381</v>
      </c>
      <c r="D176" s="184" t="s">
        <v>28</v>
      </c>
      <c r="E176" s="185" t="s">
        <v>261</v>
      </c>
      <c r="F176" s="132" t="s">
        <v>19</v>
      </c>
      <c r="G176" s="109"/>
      <c r="H176" s="70">
        <v>600</v>
      </c>
      <c r="I176" s="72">
        <v>500</v>
      </c>
      <c r="J176" s="185" t="s">
        <v>384</v>
      </c>
    </row>
    <row r="177" spans="1:10" ht="44.25" customHeight="1" x14ac:dyDescent="0.25">
      <c r="A177" s="182"/>
      <c r="B177" s="174"/>
      <c r="C177" s="204"/>
      <c r="D177" s="184"/>
      <c r="E177" s="185"/>
      <c r="F177" s="132" t="s">
        <v>402</v>
      </c>
      <c r="G177" s="109"/>
      <c r="H177" s="70"/>
      <c r="I177" s="72">
        <v>397.81</v>
      </c>
      <c r="J177" s="185"/>
    </row>
    <row r="178" spans="1:10" ht="24.75" customHeight="1" x14ac:dyDescent="0.25">
      <c r="A178" s="144"/>
      <c r="B178" s="106"/>
      <c r="C178" s="196" t="s">
        <v>68</v>
      </c>
      <c r="D178" s="196"/>
      <c r="E178" s="196"/>
      <c r="F178" s="196"/>
      <c r="G178" s="30"/>
      <c r="H178" s="30"/>
      <c r="I178" s="30"/>
      <c r="J178" s="144"/>
    </row>
    <row r="179" spans="1:10" ht="91.5" customHeight="1" x14ac:dyDescent="0.25">
      <c r="A179" s="31" t="s">
        <v>100</v>
      </c>
      <c r="B179" s="33" t="s">
        <v>69</v>
      </c>
      <c r="C179" s="31" t="s">
        <v>101</v>
      </c>
      <c r="D179" s="23" t="s">
        <v>26</v>
      </c>
      <c r="E179" s="23" t="s">
        <v>24</v>
      </c>
      <c r="F179" s="23" t="s">
        <v>402</v>
      </c>
      <c r="G179" s="61"/>
      <c r="H179" s="61"/>
      <c r="I179" s="61"/>
      <c r="J179" s="23" t="s">
        <v>70</v>
      </c>
    </row>
    <row r="180" spans="1:10" ht="54.75" customHeight="1" x14ac:dyDescent="0.25">
      <c r="A180" s="31"/>
      <c r="B180" s="34"/>
      <c r="C180" s="64" t="s">
        <v>244</v>
      </c>
      <c r="D180" s="23">
        <v>2018</v>
      </c>
      <c r="E180" s="23"/>
      <c r="F180" s="23" t="s">
        <v>402</v>
      </c>
      <c r="G180" s="81">
        <v>20</v>
      </c>
      <c r="H180" s="61"/>
      <c r="I180" s="61"/>
      <c r="J180" s="23"/>
    </row>
    <row r="181" spans="1:10" ht="46.5" customHeight="1" x14ac:dyDescent="0.25">
      <c r="A181" s="31"/>
      <c r="B181" s="34"/>
      <c r="C181" s="64" t="s">
        <v>223</v>
      </c>
      <c r="D181" s="23">
        <v>2018</v>
      </c>
      <c r="E181" s="23"/>
      <c r="F181" s="23" t="s">
        <v>402</v>
      </c>
      <c r="G181" s="81">
        <v>33.5</v>
      </c>
      <c r="H181" s="61"/>
      <c r="I181" s="61"/>
      <c r="J181" s="23"/>
    </row>
    <row r="182" spans="1:10" ht="55.5" customHeight="1" x14ac:dyDescent="0.25">
      <c r="A182" s="31"/>
      <c r="B182" s="34"/>
      <c r="C182" s="64" t="s">
        <v>235</v>
      </c>
      <c r="D182" s="23">
        <v>2018</v>
      </c>
      <c r="E182" s="23"/>
      <c r="F182" s="23" t="s">
        <v>402</v>
      </c>
      <c r="G182" s="81">
        <v>20</v>
      </c>
      <c r="H182" s="61"/>
      <c r="I182" s="61"/>
      <c r="J182" s="23"/>
    </row>
    <row r="183" spans="1:10" ht="50.25" customHeight="1" x14ac:dyDescent="0.25">
      <c r="A183" s="31"/>
      <c r="B183" s="34"/>
      <c r="C183" s="64" t="s">
        <v>236</v>
      </c>
      <c r="D183" s="23">
        <v>2018</v>
      </c>
      <c r="E183" s="23"/>
      <c r="F183" s="23" t="s">
        <v>402</v>
      </c>
      <c r="G183" s="81">
        <v>30</v>
      </c>
      <c r="H183" s="61"/>
      <c r="I183" s="61"/>
      <c r="J183" s="23"/>
    </row>
    <row r="184" spans="1:10" ht="39.75" customHeight="1" x14ac:dyDescent="0.25">
      <c r="A184" s="31"/>
      <c r="B184" s="34"/>
      <c r="C184" s="64" t="s">
        <v>224</v>
      </c>
      <c r="D184" s="23">
        <v>2018</v>
      </c>
      <c r="E184" s="23"/>
      <c r="F184" s="23" t="s">
        <v>402</v>
      </c>
      <c r="G184" s="81">
        <v>33.5</v>
      </c>
      <c r="H184" s="61"/>
      <c r="I184" s="61"/>
      <c r="J184" s="23"/>
    </row>
    <row r="185" spans="1:10" ht="65.25" customHeight="1" x14ac:dyDescent="0.25">
      <c r="A185" s="174" t="s">
        <v>102</v>
      </c>
      <c r="B185" s="176" t="s">
        <v>71</v>
      </c>
      <c r="C185" s="183" t="s">
        <v>103</v>
      </c>
      <c r="D185" s="185" t="s">
        <v>26</v>
      </c>
      <c r="E185" s="185" t="s">
        <v>24</v>
      </c>
      <c r="F185" s="132" t="s">
        <v>402</v>
      </c>
      <c r="G185" s="70">
        <v>8692.2099999999991</v>
      </c>
      <c r="H185" s="70">
        <v>12600</v>
      </c>
      <c r="I185" s="76">
        <v>838.42</v>
      </c>
      <c r="J185" s="23" t="s">
        <v>72</v>
      </c>
    </row>
    <row r="186" spans="1:10" ht="39.75" customHeight="1" x14ac:dyDescent="0.25">
      <c r="A186" s="174"/>
      <c r="B186" s="176"/>
      <c r="C186" s="183"/>
      <c r="D186" s="185"/>
      <c r="E186" s="185"/>
      <c r="F186" s="23" t="s">
        <v>15</v>
      </c>
      <c r="G186" s="76">
        <v>12744.732</v>
      </c>
      <c r="H186" s="76">
        <v>10078.700000000001</v>
      </c>
      <c r="I186" s="76">
        <v>7545.81</v>
      </c>
      <c r="J186" s="23"/>
    </row>
    <row r="187" spans="1:10" ht="42.75" customHeight="1" x14ac:dyDescent="0.25">
      <c r="A187" s="31"/>
      <c r="B187" s="69"/>
      <c r="C187" s="45" t="s">
        <v>225</v>
      </c>
      <c r="D187" s="23">
        <v>2020</v>
      </c>
      <c r="E187" s="23"/>
      <c r="F187" s="23" t="s">
        <v>402</v>
      </c>
      <c r="G187" s="61"/>
      <c r="H187" s="86"/>
      <c r="I187" s="61">
        <v>1500</v>
      </c>
      <c r="J187" s="91"/>
    </row>
    <row r="188" spans="1:10" ht="48.75" customHeight="1" x14ac:dyDescent="0.25">
      <c r="A188" s="31"/>
      <c r="B188" s="69"/>
      <c r="C188" s="45" t="s">
        <v>254</v>
      </c>
      <c r="D188" s="23">
        <v>2020</v>
      </c>
      <c r="E188" s="23"/>
      <c r="F188" s="23" t="s">
        <v>402</v>
      </c>
      <c r="G188" s="61"/>
      <c r="H188" s="86"/>
      <c r="I188" s="61">
        <v>1500</v>
      </c>
      <c r="J188" s="91"/>
    </row>
    <row r="189" spans="1:10" ht="32.25" customHeight="1" x14ac:dyDescent="0.25">
      <c r="A189" s="174"/>
      <c r="B189" s="176"/>
      <c r="C189" s="186" t="s">
        <v>238</v>
      </c>
      <c r="D189" s="175" t="s">
        <v>26</v>
      </c>
      <c r="E189" s="175"/>
      <c r="F189" s="23" t="s">
        <v>402</v>
      </c>
      <c r="G189" s="61">
        <v>25.5</v>
      </c>
      <c r="H189" s="61"/>
      <c r="I189" s="61"/>
      <c r="J189" s="91"/>
    </row>
    <row r="190" spans="1:10" ht="45.75" customHeight="1" x14ac:dyDescent="0.25">
      <c r="A190" s="174"/>
      <c r="B190" s="176"/>
      <c r="C190" s="186"/>
      <c r="D190" s="175"/>
      <c r="E190" s="175"/>
      <c r="F190" s="23" t="s">
        <v>15</v>
      </c>
      <c r="G190" s="76">
        <v>1587.338</v>
      </c>
      <c r="H190" s="76"/>
      <c r="I190" s="61"/>
      <c r="J190" s="91"/>
    </row>
    <row r="191" spans="1:10" ht="40.5" customHeight="1" x14ac:dyDescent="0.25">
      <c r="A191" s="174"/>
      <c r="B191" s="176"/>
      <c r="C191" s="177" t="s">
        <v>246</v>
      </c>
      <c r="D191" s="175" t="s">
        <v>25</v>
      </c>
      <c r="E191" s="175"/>
      <c r="F191" s="23" t="s">
        <v>402</v>
      </c>
      <c r="G191" s="74"/>
      <c r="H191" s="76"/>
      <c r="I191" s="76">
        <v>229.35</v>
      </c>
      <c r="J191" s="91"/>
    </row>
    <row r="192" spans="1:10" ht="45.75" customHeight="1" x14ac:dyDescent="0.25">
      <c r="A192" s="174"/>
      <c r="B192" s="176"/>
      <c r="C192" s="177"/>
      <c r="D192" s="175"/>
      <c r="E192" s="175"/>
      <c r="F192" s="23" t="s">
        <v>15</v>
      </c>
      <c r="G192" s="74">
        <v>2033.0440000000001</v>
      </c>
      <c r="H192" s="74"/>
      <c r="I192" s="61"/>
      <c r="J192" s="82"/>
    </row>
    <row r="193" spans="1:10" ht="33.75" customHeight="1" x14ac:dyDescent="0.25">
      <c r="A193" s="174"/>
      <c r="B193" s="176"/>
      <c r="C193" s="177" t="s">
        <v>247</v>
      </c>
      <c r="D193" s="175" t="s">
        <v>26</v>
      </c>
      <c r="E193" s="175"/>
      <c r="F193" s="23" t="s">
        <v>402</v>
      </c>
      <c r="G193" s="61">
        <v>11.347200000000001</v>
      </c>
      <c r="H193" s="76">
        <v>120.04</v>
      </c>
      <c r="I193" s="76">
        <v>290.60000000000002</v>
      </c>
      <c r="J193" s="82"/>
    </row>
    <row r="194" spans="1:10" s="3" customFormat="1" ht="42.75" customHeight="1" x14ac:dyDescent="0.25">
      <c r="A194" s="174"/>
      <c r="B194" s="176"/>
      <c r="C194" s="177"/>
      <c r="D194" s="175"/>
      <c r="E194" s="175"/>
      <c r="F194" s="23" t="s">
        <v>15</v>
      </c>
      <c r="G194" s="70">
        <v>1829.93</v>
      </c>
      <c r="H194" s="70">
        <v>433.13</v>
      </c>
      <c r="I194" s="76">
        <v>6.94</v>
      </c>
      <c r="J194" s="82"/>
    </row>
    <row r="195" spans="1:10" ht="48" customHeight="1" x14ac:dyDescent="0.25">
      <c r="A195" s="31"/>
      <c r="B195" s="69"/>
      <c r="C195" s="35" t="s">
        <v>239</v>
      </c>
      <c r="D195" s="23" t="s">
        <v>28</v>
      </c>
      <c r="E195" s="23"/>
      <c r="F195" s="23" t="s">
        <v>15</v>
      </c>
      <c r="G195" s="94"/>
      <c r="H195" s="76">
        <v>9.5</v>
      </c>
      <c r="I195" s="72">
        <v>852.69</v>
      </c>
      <c r="J195" s="82"/>
    </row>
    <row r="196" spans="1:10" ht="35.25" customHeight="1" x14ac:dyDescent="0.25">
      <c r="A196" s="174"/>
      <c r="B196" s="176"/>
      <c r="C196" s="177" t="s">
        <v>240</v>
      </c>
      <c r="D196" s="175" t="s">
        <v>25</v>
      </c>
      <c r="E196" s="175"/>
      <c r="F196" s="23" t="s">
        <v>402</v>
      </c>
      <c r="G196" s="76">
        <v>10.07</v>
      </c>
      <c r="H196" s="89"/>
      <c r="I196" s="76">
        <v>238.7</v>
      </c>
      <c r="J196" s="82"/>
    </row>
    <row r="197" spans="1:10" ht="35.25" customHeight="1" x14ac:dyDescent="0.25">
      <c r="A197" s="174"/>
      <c r="B197" s="176"/>
      <c r="C197" s="177"/>
      <c r="D197" s="175"/>
      <c r="E197" s="175"/>
      <c r="F197" s="23" t="s">
        <v>15</v>
      </c>
      <c r="G197" s="74">
        <v>827.31399999999996</v>
      </c>
      <c r="H197" s="74"/>
      <c r="I197" s="61"/>
      <c r="J197" s="82"/>
    </row>
    <row r="198" spans="1:10" ht="37.5" customHeight="1" x14ac:dyDescent="0.25">
      <c r="A198" s="31"/>
      <c r="B198" s="69"/>
      <c r="C198" s="35" t="s">
        <v>241</v>
      </c>
      <c r="D198" s="23">
        <v>2020</v>
      </c>
      <c r="E198" s="23"/>
      <c r="F198" s="23" t="s">
        <v>402</v>
      </c>
      <c r="G198" s="61"/>
      <c r="H198" s="86"/>
      <c r="I198" s="61">
        <v>271.5</v>
      </c>
      <c r="J198" s="82"/>
    </row>
    <row r="199" spans="1:10" ht="30.75" customHeight="1" x14ac:dyDescent="0.25">
      <c r="A199" s="174"/>
      <c r="B199" s="176"/>
      <c r="C199" s="177" t="s">
        <v>242</v>
      </c>
      <c r="D199" s="175" t="s">
        <v>25</v>
      </c>
      <c r="E199" s="175"/>
      <c r="F199" s="23" t="s">
        <v>402</v>
      </c>
      <c r="G199" s="76">
        <v>33.58</v>
      </c>
      <c r="H199" s="89"/>
      <c r="I199" s="61"/>
      <c r="J199" s="82"/>
    </row>
    <row r="200" spans="1:10" ht="29.25" customHeight="1" x14ac:dyDescent="0.25">
      <c r="A200" s="174"/>
      <c r="B200" s="176"/>
      <c r="C200" s="177"/>
      <c r="D200" s="175"/>
      <c r="E200" s="175"/>
      <c r="F200" s="23" t="s">
        <v>15</v>
      </c>
      <c r="G200" s="76">
        <v>1198</v>
      </c>
      <c r="H200" s="61"/>
      <c r="I200" s="61"/>
      <c r="J200" s="82"/>
    </row>
    <row r="201" spans="1:10" ht="37.5" customHeight="1" x14ac:dyDescent="0.25">
      <c r="A201" s="174"/>
      <c r="B201" s="176"/>
      <c r="C201" s="177" t="s">
        <v>248</v>
      </c>
      <c r="D201" s="175" t="s">
        <v>25</v>
      </c>
      <c r="E201" s="175"/>
      <c r="F201" s="23" t="s">
        <v>402</v>
      </c>
      <c r="G201" s="61">
        <v>38.782800000000002</v>
      </c>
      <c r="H201" s="61"/>
      <c r="I201" s="61"/>
      <c r="J201" s="82"/>
    </row>
    <row r="202" spans="1:10" ht="38.25" customHeight="1" x14ac:dyDescent="0.25">
      <c r="A202" s="174"/>
      <c r="B202" s="176"/>
      <c r="C202" s="177"/>
      <c r="D202" s="175"/>
      <c r="E202" s="175"/>
      <c r="F202" s="23" t="s">
        <v>15</v>
      </c>
      <c r="G202" s="145">
        <v>2730</v>
      </c>
      <c r="H202" s="61"/>
      <c r="I202" s="61"/>
      <c r="J202" s="82"/>
    </row>
    <row r="203" spans="1:10" ht="47.25" customHeight="1" x14ac:dyDescent="0.25">
      <c r="A203" s="31"/>
      <c r="B203" s="69"/>
      <c r="C203" s="35" t="s">
        <v>389</v>
      </c>
      <c r="D203" s="23" t="s">
        <v>25</v>
      </c>
      <c r="E203" s="23"/>
      <c r="F203" s="23" t="s">
        <v>402</v>
      </c>
      <c r="G203" s="61"/>
      <c r="H203" s="61">
        <v>498.2</v>
      </c>
      <c r="I203" s="61"/>
      <c r="J203" s="82"/>
    </row>
    <row r="204" spans="1:10" s="7" customFormat="1" ht="45" customHeight="1" x14ac:dyDescent="0.25">
      <c r="A204" s="31"/>
      <c r="B204" s="69"/>
      <c r="C204" s="35" t="s">
        <v>182</v>
      </c>
      <c r="D204" s="23" t="s">
        <v>25</v>
      </c>
      <c r="E204" s="23"/>
      <c r="F204" s="23" t="s">
        <v>15</v>
      </c>
      <c r="G204" s="74">
        <v>1472.021</v>
      </c>
      <c r="H204" s="74"/>
      <c r="I204" s="61"/>
      <c r="J204" s="82"/>
    </row>
    <row r="205" spans="1:10" s="7" customFormat="1" ht="42.75" customHeight="1" x14ac:dyDescent="0.25">
      <c r="A205" s="31"/>
      <c r="B205" s="69"/>
      <c r="C205" s="35" t="s">
        <v>243</v>
      </c>
      <c r="D205" s="23">
        <v>2020</v>
      </c>
      <c r="E205" s="23"/>
      <c r="F205" s="23" t="s">
        <v>402</v>
      </c>
      <c r="G205" s="61"/>
      <c r="H205" s="88"/>
      <c r="I205" s="61">
        <v>1920.5</v>
      </c>
      <c r="J205" s="82"/>
    </row>
    <row r="206" spans="1:10" s="7" customFormat="1" ht="42.75" customHeight="1" x14ac:dyDescent="0.25">
      <c r="A206" s="174"/>
      <c r="B206" s="176"/>
      <c r="C206" s="177" t="s">
        <v>245</v>
      </c>
      <c r="D206" s="175" t="s">
        <v>25</v>
      </c>
      <c r="E206" s="175"/>
      <c r="F206" s="23" t="s">
        <v>402</v>
      </c>
      <c r="G206" s="61"/>
      <c r="H206" s="88"/>
      <c r="I206" s="76">
        <v>48.22</v>
      </c>
      <c r="J206" s="82"/>
    </row>
    <row r="207" spans="1:10" s="7" customFormat="1" ht="51" customHeight="1" x14ac:dyDescent="0.25">
      <c r="A207" s="174"/>
      <c r="B207" s="176"/>
      <c r="C207" s="177"/>
      <c r="D207" s="175"/>
      <c r="E207" s="175"/>
      <c r="F207" s="23" t="s">
        <v>15</v>
      </c>
      <c r="G207" s="74">
        <v>2166.0340000000001</v>
      </c>
      <c r="H207" s="74"/>
      <c r="I207" s="61"/>
      <c r="J207" s="82"/>
    </row>
    <row r="208" spans="1:10" ht="41.25" customHeight="1" x14ac:dyDescent="0.25">
      <c r="A208" s="174"/>
      <c r="B208" s="176"/>
      <c r="C208" s="177" t="s">
        <v>183</v>
      </c>
      <c r="D208" s="175" t="s">
        <v>25</v>
      </c>
      <c r="E208" s="175"/>
      <c r="F208" s="23" t="s">
        <v>402</v>
      </c>
      <c r="G208" s="74"/>
      <c r="H208" s="74"/>
      <c r="I208" s="76">
        <v>258.8</v>
      </c>
      <c r="J208" s="82"/>
    </row>
    <row r="209" spans="1:10" ht="41.25" customHeight="1" x14ac:dyDescent="0.25">
      <c r="A209" s="174"/>
      <c r="B209" s="176"/>
      <c r="C209" s="177"/>
      <c r="D209" s="175"/>
      <c r="E209" s="175"/>
      <c r="F209" s="23" t="s">
        <v>15</v>
      </c>
      <c r="G209" s="74">
        <v>1090.904</v>
      </c>
      <c r="H209" s="74"/>
      <c r="I209" s="76"/>
      <c r="J209" s="82"/>
    </row>
    <row r="210" spans="1:10" ht="36.75" customHeight="1" x14ac:dyDescent="0.25">
      <c r="A210" s="31"/>
      <c r="B210" s="69"/>
      <c r="C210" s="35" t="s">
        <v>216</v>
      </c>
      <c r="D210" s="23">
        <v>2020</v>
      </c>
      <c r="E210" s="23"/>
      <c r="F210" s="23" t="s">
        <v>15</v>
      </c>
      <c r="G210" s="61"/>
      <c r="H210" s="86"/>
      <c r="I210" s="74">
        <v>2210.4850000000001</v>
      </c>
      <c r="J210" s="82"/>
    </row>
    <row r="211" spans="1:10" ht="45.75" customHeight="1" x14ac:dyDescent="0.25">
      <c r="A211" s="31"/>
      <c r="B211" s="69"/>
      <c r="C211" s="35" t="s">
        <v>363</v>
      </c>
      <c r="D211" s="23">
        <v>2020</v>
      </c>
      <c r="E211" s="23"/>
      <c r="F211" s="23" t="s">
        <v>15</v>
      </c>
      <c r="G211" s="61"/>
      <c r="H211" s="86"/>
      <c r="I211" s="74">
        <v>1530.2449999999999</v>
      </c>
      <c r="J211" s="82"/>
    </row>
    <row r="212" spans="1:10" ht="28.5" customHeight="1" x14ac:dyDescent="0.25">
      <c r="A212" s="174"/>
      <c r="B212" s="176"/>
      <c r="C212" s="177" t="s">
        <v>335</v>
      </c>
      <c r="D212" s="175" t="s">
        <v>26</v>
      </c>
      <c r="E212" s="175"/>
      <c r="F212" s="116" t="s">
        <v>402</v>
      </c>
      <c r="G212" s="89"/>
      <c r="H212" s="76">
        <v>34.630000000000003</v>
      </c>
      <c r="I212" s="61"/>
      <c r="J212" s="82"/>
    </row>
    <row r="213" spans="1:10" ht="30.75" customHeight="1" x14ac:dyDescent="0.25">
      <c r="A213" s="174"/>
      <c r="B213" s="176"/>
      <c r="C213" s="177"/>
      <c r="D213" s="175"/>
      <c r="E213" s="175"/>
      <c r="F213" s="23" t="s">
        <v>15</v>
      </c>
      <c r="G213" s="74"/>
      <c r="H213" s="76">
        <v>814.11</v>
      </c>
      <c r="I213" s="76">
        <v>716.14</v>
      </c>
      <c r="J213" s="82"/>
    </row>
    <row r="214" spans="1:10" ht="31.5" customHeight="1" x14ac:dyDescent="0.25">
      <c r="A214" s="174"/>
      <c r="B214" s="176"/>
      <c r="C214" s="177" t="s">
        <v>334</v>
      </c>
      <c r="D214" s="175" t="s">
        <v>26</v>
      </c>
      <c r="E214" s="175"/>
      <c r="F214" s="116" t="s">
        <v>402</v>
      </c>
      <c r="G214" s="89"/>
      <c r="H214" s="76">
        <v>34.630000000000003</v>
      </c>
      <c r="I214" s="61"/>
      <c r="J214" s="82"/>
    </row>
    <row r="215" spans="1:10" ht="42.75" customHeight="1" x14ac:dyDescent="0.25">
      <c r="A215" s="174"/>
      <c r="B215" s="176"/>
      <c r="C215" s="177"/>
      <c r="D215" s="175"/>
      <c r="E215" s="175"/>
      <c r="F215" s="23" t="s">
        <v>15</v>
      </c>
      <c r="G215" s="74"/>
      <c r="H215" s="77">
        <v>1532.38</v>
      </c>
      <c r="I215" s="76">
        <v>438.11</v>
      </c>
      <c r="J215" s="82"/>
    </row>
    <row r="216" spans="1:10" ht="58.5" customHeight="1" x14ac:dyDescent="0.25">
      <c r="A216" s="155"/>
      <c r="B216" s="156"/>
      <c r="C216" s="157" t="s">
        <v>478</v>
      </c>
      <c r="D216" s="154">
        <v>2020</v>
      </c>
      <c r="E216" s="154"/>
      <c r="F216" s="150" t="s">
        <v>402</v>
      </c>
      <c r="G216" s="74"/>
      <c r="H216" s="149"/>
      <c r="I216" s="76">
        <v>90</v>
      </c>
      <c r="J216" s="82"/>
    </row>
    <row r="217" spans="1:10" ht="33" customHeight="1" x14ac:dyDescent="0.25">
      <c r="A217" s="191" t="s">
        <v>253</v>
      </c>
      <c r="B217" s="179" t="s">
        <v>251</v>
      </c>
      <c r="C217" s="180" t="s">
        <v>413</v>
      </c>
      <c r="D217" s="181" t="s">
        <v>28</v>
      </c>
      <c r="E217" s="181" t="s">
        <v>237</v>
      </c>
      <c r="F217" s="116" t="s">
        <v>402</v>
      </c>
      <c r="G217" s="117"/>
      <c r="H217" s="118">
        <v>4900</v>
      </c>
      <c r="I217" s="118">
        <v>12236.61</v>
      </c>
      <c r="J217" s="119" t="s">
        <v>252</v>
      </c>
    </row>
    <row r="218" spans="1:10" ht="31.5" customHeight="1" x14ac:dyDescent="0.25">
      <c r="A218" s="191"/>
      <c r="B218" s="179"/>
      <c r="C218" s="180"/>
      <c r="D218" s="181"/>
      <c r="E218" s="181"/>
      <c r="F218" s="116" t="s">
        <v>15</v>
      </c>
      <c r="G218" s="117"/>
      <c r="H218" s="118">
        <v>30000</v>
      </c>
      <c r="I218" s="118">
        <v>246595.52</v>
      </c>
      <c r="J218" s="119"/>
    </row>
    <row r="219" spans="1:10" ht="25.5" customHeight="1" x14ac:dyDescent="0.25">
      <c r="A219" s="144"/>
      <c r="B219" s="144"/>
      <c r="C219" s="196" t="s">
        <v>16</v>
      </c>
      <c r="D219" s="196"/>
      <c r="E219" s="196"/>
      <c r="F219" s="196"/>
      <c r="G219" s="30"/>
      <c r="H219" s="30"/>
      <c r="I219" s="30"/>
      <c r="J219" s="36"/>
    </row>
    <row r="220" spans="1:10" ht="109.5" customHeight="1" x14ac:dyDescent="0.25">
      <c r="A220" s="144" t="s">
        <v>104</v>
      </c>
      <c r="B220" s="47" t="s">
        <v>73</v>
      </c>
      <c r="C220" s="31" t="s">
        <v>222</v>
      </c>
      <c r="D220" s="23"/>
      <c r="E220" s="23"/>
      <c r="F220" s="23"/>
      <c r="G220" s="61"/>
      <c r="H220" s="61"/>
      <c r="I220" s="61"/>
      <c r="J220" s="132" t="s">
        <v>157</v>
      </c>
    </row>
    <row r="221" spans="1:10" ht="47.25" customHeight="1" x14ac:dyDescent="0.25">
      <c r="A221" s="144"/>
      <c r="B221" s="47"/>
      <c r="C221" s="37" t="s">
        <v>146</v>
      </c>
      <c r="D221" s="132">
        <v>2018</v>
      </c>
      <c r="E221" s="91" t="s">
        <v>21</v>
      </c>
      <c r="F221" s="132" t="s">
        <v>402</v>
      </c>
      <c r="G221" s="145">
        <v>269</v>
      </c>
      <c r="H221" s="61"/>
      <c r="I221" s="61"/>
      <c r="J221" s="132"/>
    </row>
    <row r="222" spans="1:10" ht="46.5" customHeight="1" x14ac:dyDescent="0.25">
      <c r="A222" s="144"/>
      <c r="B222" s="47"/>
      <c r="C222" s="37" t="s">
        <v>156</v>
      </c>
      <c r="D222" s="132">
        <v>2018</v>
      </c>
      <c r="E222" s="91" t="s">
        <v>21</v>
      </c>
      <c r="F222" s="132" t="s">
        <v>402</v>
      </c>
      <c r="G222" s="145">
        <v>48.4</v>
      </c>
      <c r="H222" s="61"/>
      <c r="I222" s="61"/>
      <c r="J222" s="132"/>
    </row>
    <row r="223" spans="1:10" ht="46.5" customHeight="1" x14ac:dyDescent="0.25">
      <c r="A223" s="144"/>
      <c r="B223" s="47"/>
      <c r="C223" s="47" t="s">
        <v>364</v>
      </c>
      <c r="D223" s="132">
        <v>2018</v>
      </c>
      <c r="E223" s="91" t="s">
        <v>21</v>
      </c>
      <c r="F223" s="132" t="s">
        <v>402</v>
      </c>
      <c r="G223" s="145">
        <v>36.1</v>
      </c>
      <c r="H223" s="61"/>
      <c r="I223" s="61"/>
      <c r="J223" s="132"/>
    </row>
    <row r="224" spans="1:10" ht="54" customHeight="1" x14ac:dyDescent="0.25">
      <c r="A224" s="144"/>
      <c r="B224" s="47"/>
      <c r="C224" s="69" t="s">
        <v>164</v>
      </c>
      <c r="D224" s="132">
        <v>2018</v>
      </c>
      <c r="E224" s="91" t="s">
        <v>21</v>
      </c>
      <c r="F224" s="132" t="s">
        <v>402</v>
      </c>
      <c r="G224" s="145">
        <v>0</v>
      </c>
      <c r="H224" s="61"/>
      <c r="I224" s="61"/>
      <c r="J224" s="132"/>
    </row>
    <row r="225" spans="1:10" ht="38.25" customHeight="1" x14ac:dyDescent="0.25">
      <c r="A225" s="144"/>
      <c r="B225" s="47"/>
      <c r="C225" s="50" t="s">
        <v>184</v>
      </c>
      <c r="D225" s="132">
        <v>2020</v>
      </c>
      <c r="E225" s="91" t="s">
        <v>21</v>
      </c>
      <c r="F225" s="132" t="s">
        <v>402</v>
      </c>
      <c r="G225" s="83"/>
      <c r="H225" s="61"/>
      <c r="I225" s="61">
        <v>300</v>
      </c>
      <c r="J225" s="132"/>
    </row>
    <row r="226" spans="1:10" ht="39.75" customHeight="1" x14ac:dyDescent="0.25">
      <c r="A226" s="182" t="s">
        <v>105</v>
      </c>
      <c r="B226" s="176" t="s">
        <v>14</v>
      </c>
      <c r="C226" s="186" t="s">
        <v>220</v>
      </c>
      <c r="D226" s="185" t="s">
        <v>28</v>
      </c>
      <c r="E226" s="187" t="s">
        <v>21</v>
      </c>
      <c r="F226" s="132" t="s">
        <v>402</v>
      </c>
      <c r="G226" s="86"/>
      <c r="H226" s="86"/>
      <c r="I226" s="145">
        <v>30000</v>
      </c>
      <c r="J226" s="91" t="s">
        <v>133</v>
      </c>
    </row>
    <row r="227" spans="1:10" ht="35.25" customHeight="1" x14ac:dyDescent="0.25">
      <c r="A227" s="182"/>
      <c r="B227" s="176"/>
      <c r="C227" s="186"/>
      <c r="D227" s="185"/>
      <c r="E227" s="187"/>
      <c r="F227" s="132" t="s">
        <v>15</v>
      </c>
      <c r="G227" s="86"/>
      <c r="H227" s="86"/>
      <c r="I227" s="145">
        <v>200000</v>
      </c>
      <c r="J227" s="91"/>
    </row>
    <row r="228" spans="1:10" ht="45" customHeight="1" x14ac:dyDescent="0.25">
      <c r="A228" s="182"/>
      <c r="B228" s="176"/>
      <c r="C228" s="186" t="s">
        <v>226</v>
      </c>
      <c r="D228" s="185">
        <v>2020</v>
      </c>
      <c r="E228" s="187" t="s">
        <v>21</v>
      </c>
      <c r="F228" s="132" t="s">
        <v>402</v>
      </c>
      <c r="G228" s="86"/>
      <c r="H228" s="73"/>
      <c r="I228" s="145">
        <v>200</v>
      </c>
      <c r="J228" s="91"/>
    </row>
    <row r="229" spans="1:10" ht="29.25" customHeight="1" x14ac:dyDescent="0.25">
      <c r="A229" s="182"/>
      <c r="B229" s="176"/>
      <c r="C229" s="186"/>
      <c r="D229" s="185"/>
      <c r="E229" s="187"/>
      <c r="F229" s="132" t="s">
        <v>227</v>
      </c>
      <c r="G229" s="86"/>
      <c r="H229" s="73"/>
      <c r="I229" s="145">
        <v>27000</v>
      </c>
      <c r="J229" s="91"/>
    </row>
    <row r="230" spans="1:10" ht="52.5" customHeight="1" x14ac:dyDescent="0.25">
      <c r="A230" s="144" t="s">
        <v>106</v>
      </c>
      <c r="B230" s="48" t="s">
        <v>9</v>
      </c>
      <c r="C230" s="69" t="s">
        <v>217</v>
      </c>
      <c r="D230" s="132" t="s">
        <v>26</v>
      </c>
      <c r="E230" s="91" t="s">
        <v>21</v>
      </c>
      <c r="F230" s="132" t="s">
        <v>402</v>
      </c>
      <c r="G230" s="70">
        <v>52.81</v>
      </c>
      <c r="H230" s="78">
        <v>0</v>
      </c>
      <c r="I230" s="92">
        <v>13480.048000000001</v>
      </c>
      <c r="J230" s="91" t="s">
        <v>134</v>
      </c>
    </row>
    <row r="231" spans="1:10" ht="110.25" customHeight="1" x14ac:dyDescent="0.25">
      <c r="A231" s="144"/>
      <c r="B231" s="48"/>
      <c r="C231" s="50" t="s">
        <v>180</v>
      </c>
      <c r="D231" s="132" t="s">
        <v>25</v>
      </c>
      <c r="E231" s="91" t="s">
        <v>21</v>
      </c>
      <c r="F231" s="132" t="s">
        <v>402</v>
      </c>
      <c r="G231" s="70">
        <v>15000</v>
      </c>
      <c r="H231" s="76">
        <v>1728.62</v>
      </c>
      <c r="I231" s="61"/>
      <c r="J231" s="91" t="s">
        <v>135</v>
      </c>
    </row>
    <row r="232" spans="1:10" ht="45.75" customHeight="1" x14ac:dyDescent="0.25">
      <c r="A232" s="144"/>
      <c r="B232" s="48"/>
      <c r="C232" s="38" t="s">
        <v>221</v>
      </c>
      <c r="D232" s="132">
        <v>2018</v>
      </c>
      <c r="E232" s="91" t="s">
        <v>21</v>
      </c>
      <c r="F232" s="132" t="s">
        <v>402</v>
      </c>
      <c r="G232" s="145">
        <v>246</v>
      </c>
      <c r="H232" s="78"/>
      <c r="I232" s="78"/>
      <c r="J232" s="82" t="s">
        <v>136</v>
      </c>
    </row>
    <row r="233" spans="1:10" ht="50.25" customHeight="1" x14ac:dyDescent="0.25">
      <c r="A233" s="144"/>
      <c r="B233" s="48"/>
      <c r="C233" s="65" t="s">
        <v>353</v>
      </c>
      <c r="D233" s="132">
        <v>2018</v>
      </c>
      <c r="E233" s="91" t="s">
        <v>21</v>
      </c>
      <c r="F233" s="132" t="s">
        <v>402</v>
      </c>
      <c r="G233" s="145">
        <v>187.679</v>
      </c>
      <c r="H233" s="78"/>
      <c r="I233" s="78"/>
      <c r="J233" s="82"/>
    </row>
    <row r="234" spans="1:10" ht="36" customHeight="1" x14ac:dyDescent="0.25">
      <c r="A234" s="144"/>
      <c r="B234" s="48"/>
      <c r="C234" s="65" t="s">
        <v>427</v>
      </c>
      <c r="D234" s="132">
        <v>2020</v>
      </c>
      <c r="E234" s="91" t="s">
        <v>21</v>
      </c>
      <c r="F234" s="132" t="s">
        <v>402</v>
      </c>
      <c r="G234" s="145"/>
      <c r="H234" s="86"/>
      <c r="I234" s="78">
        <v>10120</v>
      </c>
      <c r="J234" s="82"/>
    </row>
    <row r="235" spans="1:10" ht="78.75" customHeight="1" x14ac:dyDescent="0.25">
      <c r="A235" s="144"/>
      <c r="B235" s="48"/>
      <c r="C235" s="65" t="s">
        <v>330</v>
      </c>
      <c r="D235" s="132">
        <v>2019</v>
      </c>
      <c r="E235" s="91" t="s">
        <v>21</v>
      </c>
      <c r="F235" s="132" t="s">
        <v>402</v>
      </c>
      <c r="G235" s="145"/>
      <c r="H235" s="103">
        <v>4059.81</v>
      </c>
      <c r="I235" s="78"/>
      <c r="J235" s="82"/>
    </row>
    <row r="236" spans="1:10" ht="47.25" customHeight="1" x14ac:dyDescent="0.25">
      <c r="A236" s="144"/>
      <c r="B236" s="48"/>
      <c r="C236" s="43" t="s">
        <v>471</v>
      </c>
      <c r="D236" s="132" t="s">
        <v>28</v>
      </c>
      <c r="E236" s="91" t="s">
        <v>21</v>
      </c>
      <c r="F236" s="132" t="s">
        <v>402</v>
      </c>
      <c r="G236" s="89"/>
      <c r="H236" s="72">
        <v>500</v>
      </c>
      <c r="I236" s="103">
        <v>58</v>
      </c>
      <c r="J236" s="82" t="s">
        <v>472</v>
      </c>
    </row>
    <row r="237" spans="1:10" ht="63.75" customHeight="1" x14ac:dyDescent="0.25">
      <c r="A237" s="144"/>
      <c r="B237" s="48"/>
      <c r="C237" s="43" t="s">
        <v>405</v>
      </c>
      <c r="D237" s="132">
        <v>2019</v>
      </c>
      <c r="E237" s="91" t="s">
        <v>21</v>
      </c>
      <c r="F237" s="132" t="s">
        <v>402</v>
      </c>
      <c r="G237" s="89"/>
      <c r="H237" s="72">
        <v>510.66</v>
      </c>
      <c r="I237" s="78"/>
      <c r="J237" s="82"/>
    </row>
    <row r="238" spans="1:10" ht="57" customHeight="1" x14ac:dyDescent="0.25">
      <c r="A238" s="144"/>
      <c r="B238" s="48"/>
      <c r="C238" s="43" t="s">
        <v>404</v>
      </c>
      <c r="D238" s="132" t="s">
        <v>28</v>
      </c>
      <c r="E238" s="91" t="s">
        <v>21</v>
      </c>
      <c r="F238" s="132" t="s">
        <v>402</v>
      </c>
      <c r="G238" s="77"/>
      <c r="H238" s="77">
        <v>677.77</v>
      </c>
      <c r="I238" s="103">
        <v>3924.36</v>
      </c>
      <c r="J238" s="82"/>
    </row>
    <row r="239" spans="1:10" ht="72.75" customHeight="1" x14ac:dyDescent="0.25">
      <c r="A239" s="144"/>
      <c r="B239" s="48"/>
      <c r="C239" s="43" t="s">
        <v>409</v>
      </c>
      <c r="D239" s="132" t="s">
        <v>28</v>
      </c>
      <c r="E239" s="91" t="s">
        <v>21</v>
      </c>
      <c r="F239" s="132" t="s">
        <v>402</v>
      </c>
      <c r="G239" s="77"/>
      <c r="H239" s="72">
        <v>316.49</v>
      </c>
      <c r="I239" s="103">
        <v>13029.51</v>
      </c>
      <c r="J239" s="82"/>
    </row>
    <row r="240" spans="1:10" ht="74.25" customHeight="1" x14ac:dyDescent="0.25">
      <c r="A240" s="144"/>
      <c r="B240" s="48"/>
      <c r="C240" s="43" t="s">
        <v>418</v>
      </c>
      <c r="D240" s="132">
        <v>2020</v>
      </c>
      <c r="E240" s="91" t="s">
        <v>21</v>
      </c>
      <c r="F240" s="132" t="s">
        <v>402</v>
      </c>
      <c r="G240" s="77"/>
      <c r="H240" s="72"/>
      <c r="I240" s="103">
        <v>4500</v>
      </c>
      <c r="J240" s="82"/>
    </row>
    <row r="241" spans="1:10" ht="73.5" customHeight="1" x14ac:dyDescent="0.25">
      <c r="A241" s="144"/>
      <c r="B241" s="48"/>
      <c r="C241" s="43" t="s">
        <v>419</v>
      </c>
      <c r="D241" s="132">
        <v>2020</v>
      </c>
      <c r="E241" s="91" t="s">
        <v>21</v>
      </c>
      <c r="F241" s="132" t="s">
        <v>402</v>
      </c>
      <c r="G241" s="77"/>
      <c r="H241" s="72"/>
      <c r="I241" s="103">
        <v>2000</v>
      </c>
      <c r="J241" s="82"/>
    </row>
    <row r="242" spans="1:10" ht="60" customHeight="1" x14ac:dyDescent="0.25">
      <c r="A242" s="144"/>
      <c r="B242" s="48"/>
      <c r="C242" s="43" t="s">
        <v>420</v>
      </c>
      <c r="D242" s="132">
        <v>2020</v>
      </c>
      <c r="E242" s="91" t="s">
        <v>21</v>
      </c>
      <c r="F242" s="132" t="s">
        <v>402</v>
      </c>
      <c r="G242" s="77"/>
      <c r="H242" s="72"/>
      <c r="I242" s="103">
        <v>5000</v>
      </c>
      <c r="J242" s="82"/>
    </row>
    <row r="243" spans="1:10" ht="54" customHeight="1" x14ac:dyDescent="0.25">
      <c r="A243" s="144"/>
      <c r="B243" s="48"/>
      <c r="C243" s="43" t="s">
        <v>452</v>
      </c>
      <c r="D243" s="132">
        <v>2020</v>
      </c>
      <c r="E243" s="91" t="s">
        <v>21</v>
      </c>
      <c r="F243" s="132" t="s">
        <v>402</v>
      </c>
      <c r="G243" s="77"/>
      <c r="H243" s="72"/>
      <c r="I243" s="103">
        <v>530</v>
      </c>
      <c r="J243" s="82"/>
    </row>
    <row r="244" spans="1:10" ht="54" customHeight="1" x14ac:dyDescent="0.25">
      <c r="A244" s="144"/>
      <c r="B244" s="48"/>
      <c r="C244" s="43" t="s">
        <v>469</v>
      </c>
      <c r="D244" s="132">
        <v>2020</v>
      </c>
      <c r="E244" s="91" t="s">
        <v>21</v>
      </c>
      <c r="F244" s="132" t="s">
        <v>402</v>
      </c>
      <c r="G244" s="77"/>
      <c r="H244" s="72"/>
      <c r="I244" s="151">
        <v>23960.37</v>
      </c>
      <c r="J244" s="82"/>
    </row>
    <row r="245" spans="1:10" ht="63" customHeight="1" x14ac:dyDescent="0.25">
      <c r="A245" s="144"/>
      <c r="B245" s="48"/>
      <c r="C245" s="43" t="s">
        <v>479</v>
      </c>
      <c r="D245" s="132">
        <v>2020</v>
      </c>
      <c r="E245" s="91" t="s">
        <v>21</v>
      </c>
      <c r="F245" s="132" t="s">
        <v>402</v>
      </c>
      <c r="G245" s="77"/>
      <c r="H245" s="72"/>
      <c r="I245" s="103">
        <v>500</v>
      </c>
      <c r="J245" s="82"/>
    </row>
    <row r="246" spans="1:10" ht="54" customHeight="1" x14ac:dyDescent="0.25">
      <c r="A246" s="144"/>
      <c r="B246" s="48"/>
      <c r="C246" s="43" t="s">
        <v>470</v>
      </c>
      <c r="D246" s="132">
        <v>2020</v>
      </c>
      <c r="E246" s="91" t="s">
        <v>21</v>
      </c>
      <c r="F246" s="132" t="s">
        <v>402</v>
      </c>
      <c r="G246" s="77"/>
      <c r="H246" s="72"/>
      <c r="I246" s="103">
        <v>500</v>
      </c>
      <c r="J246" s="82"/>
    </row>
    <row r="247" spans="1:10" ht="63.75" customHeight="1" x14ac:dyDescent="0.25">
      <c r="A247" s="160"/>
      <c r="B247" s="48"/>
      <c r="C247" s="161" t="s">
        <v>483</v>
      </c>
      <c r="D247" s="159">
        <v>2020</v>
      </c>
      <c r="E247" s="164" t="s">
        <v>21</v>
      </c>
      <c r="F247" s="159" t="s">
        <v>402</v>
      </c>
      <c r="G247" s="162"/>
      <c r="H247" s="163"/>
      <c r="I247" s="103">
        <v>3000</v>
      </c>
      <c r="J247" s="82"/>
    </row>
    <row r="248" spans="1:10" ht="57" customHeight="1" x14ac:dyDescent="0.25">
      <c r="A248" s="144" t="s">
        <v>412</v>
      </c>
      <c r="B248" s="39" t="s">
        <v>10</v>
      </c>
      <c r="C248" s="39" t="s">
        <v>107</v>
      </c>
      <c r="D248" s="23">
        <v>2018</v>
      </c>
      <c r="E248" s="80" t="s">
        <v>21</v>
      </c>
      <c r="F248" s="23" t="s">
        <v>402</v>
      </c>
      <c r="G248" s="70">
        <v>625.34</v>
      </c>
      <c r="H248" s="145"/>
      <c r="I248" s="145"/>
      <c r="J248" s="82" t="s">
        <v>137</v>
      </c>
    </row>
    <row r="249" spans="1:10" ht="63" customHeight="1" x14ac:dyDescent="0.25">
      <c r="A249" s="144" t="s">
        <v>367</v>
      </c>
      <c r="B249" s="39" t="s">
        <v>368</v>
      </c>
      <c r="C249" s="39" t="s">
        <v>403</v>
      </c>
      <c r="D249" s="23" t="s">
        <v>25</v>
      </c>
      <c r="E249" s="80" t="s">
        <v>21</v>
      </c>
      <c r="F249" s="23" t="s">
        <v>402</v>
      </c>
      <c r="G249" s="70">
        <v>121.98</v>
      </c>
      <c r="H249" s="70">
        <v>2981.69</v>
      </c>
      <c r="I249" s="145"/>
      <c r="J249" s="82" t="s">
        <v>369</v>
      </c>
    </row>
    <row r="250" spans="1:10" ht="29.25" customHeight="1" x14ac:dyDescent="0.25">
      <c r="A250" s="144"/>
      <c r="B250" s="31"/>
      <c r="C250" s="200" t="s">
        <v>74</v>
      </c>
      <c r="D250" s="200"/>
      <c r="E250" s="200"/>
      <c r="F250" s="200"/>
      <c r="G250" s="40"/>
      <c r="H250" s="40"/>
      <c r="I250" s="40"/>
      <c r="J250" s="144"/>
    </row>
    <row r="251" spans="1:10" ht="93.75" customHeight="1" x14ac:dyDescent="0.25">
      <c r="A251" s="144" t="s">
        <v>108</v>
      </c>
      <c r="B251" s="48" t="s">
        <v>130</v>
      </c>
      <c r="C251" s="31" t="s">
        <v>109</v>
      </c>
      <c r="D251" s="77">
        <v>2018</v>
      </c>
      <c r="E251" s="132" t="s">
        <v>20</v>
      </c>
      <c r="F251" s="23" t="s">
        <v>402</v>
      </c>
      <c r="G251" s="70">
        <v>170.66</v>
      </c>
      <c r="H251" s="145"/>
      <c r="I251" s="145"/>
      <c r="J251" s="132" t="s">
        <v>138</v>
      </c>
    </row>
    <row r="252" spans="1:10" ht="63.75" customHeight="1" x14ac:dyDescent="0.25">
      <c r="A252" s="144"/>
      <c r="B252" s="48"/>
      <c r="C252" s="31" t="s">
        <v>110</v>
      </c>
      <c r="D252" s="77">
        <v>2018</v>
      </c>
      <c r="E252" s="132"/>
      <c r="F252" s="23" t="s">
        <v>402</v>
      </c>
      <c r="G252" s="145">
        <v>10</v>
      </c>
      <c r="H252" s="145"/>
      <c r="I252" s="145"/>
      <c r="J252" s="132" t="s">
        <v>138</v>
      </c>
    </row>
    <row r="253" spans="1:10" ht="81" customHeight="1" x14ac:dyDescent="0.25">
      <c r="A253" s="144"/>
      <c r="B253" s="48"/>
      <c r="C253" s="110" t="s">
        <v>219</v>
      </c>
      <c r="D253" s="77">
        <v>2019</v>
      </c>
      <c r="E253" s="111" t="s">
        <v>21</v>
      </c>
      <c r="F253" s="132" t="s">
        <v>402</v>
      </c>
      <c r="G253" s="86"/>
      <c r="H253" s="70">
        <v>400</v>
      </c>
      <c r="I253" s="73"/>
      <c r="J253" s="91" t="s">
        <v>139</v>
      </c>
    </row>
    <row r="254" spans="1:10" ht="60.75" customHeight="1" x14ac:dyDescent="0.25">
      <c r="A254" s="144"/>
      <c r="B254" s="112"/>
      <c r="C254" s="139" t="s">
        <v>189</v>
      </c>
      <c r="D254" s="77">
        <v>2020</v>
      </c>
      <c r="E254" s="132" t="s">
        <v>20</v>
      </c>
      <c r="F254" s="132" t="s">
        <v>402</v>
      </c>
      <c r="G254" s="86"/>
      <c r="H254" s="70"/>
      <c r="I254" s="70">
        <v>250</v>
      </c>
      <c r="J254" s="111"/>
    </row>
    <row r="255" spans="1:10" ht="78" customHeight="1" x14ac:dyDescent="0.25">
      <c r="A255" s="144"/>
      <c r="B255" s="112"/>
      <c r="C255" s="139" t="s">
        <v>463</v>
      </c>
      <c r="D255" s="77">
        <v>2020</v>
      </c>
      <c r="E255" s="111" t="s">
        <v>21</v>
      </c>
      <c r="F255" s="132" t="s">
        <v>402</v>
      </c>
      <c r="G255" s="86"/>
      <c r="H255" s="70"/>
      <c r="I255" s="70">
        <v>156</v>
      </c>
      <c r="J255" s="111"/>
    </row>
    <row r="256" spans="1:10" ht="23.25" customHeight="1" x14ac:dyDescent="0.25">
      <c r="A256" s="144"/>
      <c r="B256" s="24"/>
      <c r="C256" s="201" t="s">
        <v>18</v>
      </c>
      <c r="D256" s="201"/>
      <c r="E256" s="201"/>
      <c r="F256" s="201"/>
      <c r="G256" s="28"/>
      <c r="H256" s="28"/>
      <c r="I256" s="28"/>
      <c r="J256" s="24"/>
    </row>
    <row r="257" spans="1:13" ht="67.5" customHeight="1" x14ac:dyDescent="0.25">
      <c r="A257" s="144" t="s">
        <v>111</v>
      </c>
      <c r="B257" s="45" t="s">
        <v>29</v>
      </c>
      <c r="C257" s="142" t="s">
        <v>160</v>
      </c>
      <c r="D257" s="77">
        <v>2020</v>
      </c>
      <c r="E257" s="91" t="s">
        <v>21</v>
      </c>
      <c r="F257" s="132" t="s">
        <v>402</v>
      </c>
      <c r="G257" s="88"/>
      <c r="H257" s="86"/>
      <c r="I257" s="61">
        <v>2500</v>
      </c>
      <c r="J257" s="91" t="s">
        <v>140</v>
      </c>
    </row>
    <row r="258" spans="1:13" ht="63.75" customHeight="1" x14ac:dyDescent="0.25">
      <c r="A258" s="144"/>
      <c r="B258" s="45"/>
      <c r="C258" s="69" t="s">
        <v>218</v>
      </c>
      <c r="D258" s="77">
        <v>2020</v>
      </c>
      <c r="E258" s="91" t="s">
        <v>21</v>
      </c>
      <c r="F258" s="132" t="s">
        <v>402</v>
      </c>
      <c r="G258" s="88"/>
      <c r="H258" s="86"/>
      <c r="I258" s="61">
        <v>300</v>
      </c>
      <c r="J258" s="91" t="s">
        <v>141</v>
      </c>
    </row>
    <row r="259" spans="1:13" ht="149.25" customHeight="1" x14ac:dyDescent="0.25">
      <c r="A259" s="144"/>
      <c r="B259" s="45"/>
      <c r="C259" s="43" t="s">
        <v>194</v>
      </c>
      <c r="D259" s="77">
        <v>2020</v>
      </c>
      <c r="E259" s="91" t="s">
        <v>21</v>
      </c>
      <c r="F259" s="132" t="s">
        <v>402</v>
      </c>
      <c r="G259" s="88"/>
      <c r="H259" s="86"/>
      <c r="I259" s="61">
        <v>1500</v>
      </c>
      <c r="J259" s="91"/>
    </row>
    <row r="260" spans="1:13" ht="57" customHeight="1" x14ac:dyDescent="0.25">
      <c r="A260" s="144"/>
      <c r="B260" s="45" t="s">
        <v>234</v>
      </c>
      <c r="C260" s="43" t="s">
        <v>233</v>
      </c>
      <c r="D260" s="77">
        <v>2019</v>
      </c>
      <c r="E260" s="91" t="s">
        <v>21</v>
      </c>
      <c r="F260" s="132" t="s">
        <v>402</v>
      </c>
      <c r="G260" s="88"/>
      <c r="H260" s="76">
        <v>600</v>
      </c>
      <c r="I260" s="73"/>
      <c r="J260" s="91"/>
    </row>
    <row r="261" spans="1:13" ht="66.75" customHeight="1" x14ac:dyDescent="0.25">
      <c r="A261" s="144"/>
      <c r="B261" s="45"/>
      <c r="C261" s="43" t="s">
        <v>468</v>
      </c>
      <c r="D261" s="77">
        <v>2020</v>
      </c>
      <c r="E261" s="91" t="s">
        <v>21</v>
      </c>
      <c r="F261" s="132" t="s">
        <v>402</v>
      </c>
      <c r="G261" s="88"/>
      <c r="H261" s="76"/>
      <c r="I261" s="72">
        <v>1606</v>
      </c>
      <c r="J261" s="91"/>
    </row>
    <row r="262" spans="1:13" ht="57" customHeight="1" x14ac:dyDescent="0.25">
      <c r="A262" s="144"/>
      <c r="B262" s="45"/>
      <c r="C262" s="43" t="s">
        <v>462</v>
      </c>
      <c r="D262" s="77">
        <v>2020</v>
      </c>
      <c r="E262" s="91" t="s">
        <v>21</v>
      </c>
      <c r="F262" s="132" t="s">
        <v>402</v>
      </c>
      <c r="G262" s="88"/>
      <c r="H262" s="76"/>
      <c r="I262" s="72">
        <v>290</v>
      </c>
      <c r="J262" s="91"/>
    </row>
    <row r="263" spans="1:13" ht="40.5" customHeight="1" x14ac:dyDescent="0.25">
      <c r="A263" s="144" t="s">
        <v>112</v>
      </c>
      <c r="B263" s="24" t="s">
        <v>131</v>
      </c>
      <c r="C263" s="31" t="s">
        <v>113</v>
      </c>
      <c r="D263" s="77" t="s">
        <v>26</v>
      </c>
      <c r="E263" s="91" t="s">
        <v>21</v>
      </c>
      <c r="F263" s="23" t="s">
        <v>402</v>
      </c>
      <c r="G263" s="61">
        <v>75.599999999999994</v>
      </c>
      <c r="H263" s="72">
        <v>54.62</v>
      </c>
      <c r="I263" s="72">
        <v>146.79</v>
      </c>
      <c r="J263" s="91" t="s">
        <v>142</v>
      </c>
    </row>
    <row r="264" spans="1:13" ht="60.75" customHeight="1" x14ac:dyDescent="0.25">
      <c r="A264" s="144" t="s">
        <v>114</v>
      </c>
      <c r="B264" s="113" t="s">
        <v>321</v>
      </c>
      <c r="C264" s="41" t="s">
        <v>115</v>
      </c>
      <c r="D264" s="77">
        <v>2018</v>
      </c>
      <c r="E264" s="91" t="s">
        <v>21</v>
      </c>
      <c r="F264" s="63" t="s">
        <v>402</v>
      </c>
      <c r="G264" s="59">
        <v>0</v>
      </c>
      <c r="H264" s="59"/>
      <c r="I264" s="59"/>
      <c r="J264" s="63" t="s">
        <v>132</v>
      </c>
    </row>
    <row r="265" spans="1:13" ht="77.25" customHeight="1" x14ac:dyDescent="0.25">
      <c r="A265" s="144"/>
      <c r="B265" s="113"/>
      <c r="C265" s="128" t="s">
        <v>116</v>
      </c>
      <c r="D265" s="77">
        <v>2018</v>
      </c>
      <c r="E265" s="91" t="s">
        <v>21</v>
      </c>
      <c r="F265" s="63" t="s">
        <v>19</v>
      </c>
      <c r="G265" s="59">
        <v>0</v>
      </c>
      <c r="H265" s="59"/>
      <c r="I265" s="59"/>
      <c r="J265" s="63"/>
    </row>
    <row r="266" spans="1:13" ht="54" customHeight="1" x14ac:dyDescent="0.25">
      <c r="A266" s="182" t="s">
        <v>117</v>
      </c>
      <c r="B266" s="174" t="s">
        <v>12</v>
      </c>
      <c r="C266" s="183" t="s">
        <v>165</v>
      </c>
      <c r="D266" s="184" t="s">
        <v>26</v>
      </c>
      <c r="E266" s="185" t="s">
        <v>20</v>
      </c>
      <c r="F266" s="63" t="s">
        <v>402</v>
      </c>
      <c r="G266" s="109">
        <v>584.07000000000005</v>
      </c>
      <c r="H266" s="109">
        <v>16072.68</v>
      </c>
      <c r="I266" s="109">
        <v>18466.560000000001</v>
      </c>
      <c r="J266" s="63" t="s">
        <v>119</v>
      </c>
    </row>
    <row r="267" spans="1:13" ht="49.5" customHeight="1" x14ac:dyDescent="0.25">
      <c r="A267" s="182"/>
      <c r="B267" s="174"/>
      <c r="C267" s="183"/>
      <c r="D267" s="184"/>
      <c r="E267" s="185"/>
      <c r="F267" s="132" t="s">
        <v>15</v>
      </c>
      <c r="G267" s="70">
        <v>15840.69</v>
      </c>
      <c r="H267" s="70">
        <v>24724.91</v>
      </c>
      <c r="I267" s="70">
        <v>10600</v>
      </c>
      <c r="J267" s="63"/>
      <c r="M267" s="121"/>
    </row>
    <row r="268" spans="1:13" ht="65.25" customHeight="1" x14ac:dyDescent="0.25">
      <c r="A268" s="182"/>
      <c r="B268" s="174"/>
      <c r="C268" s="183"/>
      <c r="D268" s="184"/>
      <c r="E268" s="185"/>
      <c r="F268" s="132" t="s">
        <v>19</v>
      </c>
      <c r="G268" s="61">
        <v>1000</v>
      </c>
      <c r="H268" s="145"/>
      <c r="I268" s="145"/>
      <c r="J268" s="63"/>
    </row>
    <row r="269" spans="1:13" ht="57.75" customHeight="1" x14ac:dyDescent="0.25">
      <c r="A269" s="188"/>
      <c r="B269" s="174"/>
      <c r="C269" s="183" t="s">
        <v>318</v>
      </c>
      <c r="D269" s="184" t="s">
        <v>28</v>
      </c>
      <c r="E269" s="185" t="s">
        <v>20</v>
      </c>
      <c r="F269" s="63" t="s">
        <v>402</v>
      </c>
      <c r="G269" s="84"/>
      <c r="H269" s="109">
        <v>497.89</v>
      </c>
      <c r="I269" s="109">
        <v>3483.89</v>
      </c>
      <c r="J269" s="189"/>
    </row>
    <row r="270" spans="1:13" ht="55.5" customHeight="1" x14ac:dyDescent="0.25">
      <c r="A270" s="188"/>
      <c r="B270" s="174"/>
      <c r="C270" s="183"/>
      <c r="D270" s="184"/>
      <c r="E270" s="185"/>
      <c r="F270" s="132" t="s">
        <v>15</v>
      </c>
      <c r="G270" s="84"/>
      <c r="H270" s="109"/>
      <c r="I270" s="109">
        <v>35835.5</v>
      </c>
      <c r="J270" s="189"/>
    </row>
    <row r="271" spans="1:13" ht="66.75" customHeight="1" x14ac:dyDescent="0.25">
      <c r="A271" s="29" t="s">
        <v>120</v>
      </c>
      <c r="B271" s="31" t="s">
        <v>150</v>
      </c>
      <c r="C271" s="44" t="s">
        <v>158</v>
      </c>
      <c r="D271" s="8">
        <v>2018</v>
      </c>
      <c r="E271" s="23" t="s">
        <v>21</v>
      </c>
      <c r="F271" s="23" t="s">
        <v>402</v>
      </c>
      <c r="G271" s="61">
        <v>299.5</v>
      </c>
      <c r="H271" s="77"/>
      <c r="I271" s="77"/>
      <c r="J271" s="23" t="s">
        <v>151</v>
      </c>
    </row>
    <row r="272" spans="1:13" ht="69.75" customHeight="1" x14ac:dyDescent="0.25">
      <c r="A272" s="29"/>
      <c r="B272" s="31"/>
      <c r="C272" s="44" t="s">
        <v>388</v>
      </c>
      <c r="D272" s="8">
        <v>2019</v>
      </c>
      <c r="E272" s="23" t="s">
        <v>21</v>
      </c>
      <c r="F272" s="23" t="s">
        <v>402</v>
      </c>
      <c r="G272" s="61"/>
      <c r="H272" s="72">
        <v>682.37</v>
      </c>
      <c r="I272" s="77"/>
      <c r="J272" s="23"/>
    </row>
    <row r="273" spans="1:10" ht="40.5" customHeight="1" x14ac:dyDescent="0.25">
      <c r="A273" s="29" t="s">
        <v>145</v>
      </c>
      <c r="B273" s="46" t="s">
        <v>148</v>
      </c>
      <c r="C273" s="44" t="s">
        <v>147</v>
      </c>
      <c r="D273" s="77">
        <v>2018</v>
      </c>
      <c r="E273" s="132" t="s">
        <v>149</v>
      </c>
      <c r="F273" s="132" t="s">
        <v>402</v>
      </c>
      <c r="G273" s="61">
        <v>85.2</v>
      </c>
      <c r="H273" s="145"/>
      <c r="I273" s="145"/>
      <c r="J273" s="63" t="s">
        <v>152</v>
      </c>
    </row>
    <row r="274" spans="1:10" ht="61.5" customHeight="1" x14ac:dyDescent="0.25">
      <c r="A274" s="43" t="s">
        <v>154</v>
      </c>
      <c r="B274" s="46" t="s">
        <v>155</v>
      </c>
      <c r="C274" s="43" t="s">
        <v>153</v>
      </c>
      <c r="D274" s="77">
        <v>2018</v>
      </c>
      <c r="E274" s="132" t="s">
        <v>21</v>
      </c>
      <c r="F274" s="132" t="s">
        <v>402</v>
      </c>
      <c r="G274" s="61">
        <v>420</v>
      </c>
      <c r="H274" s="145"/>
      <c r="I274" s="145"/>
      <c r="J274" s="63"/>
    </row>
    <row r="275" spans="1:10" ht="46.5" customHeight="1" x14ac:dyDescent="0.25">
      <c r="A275" s="43"/>
      <c r="B275" s="46"/>
      <c r="C275" s="43" t="s">
        <v>385</v>
      </c>
      <c r="D275" s="77">
        <v>2019</v>
      </c>
      <c r="E275" s="132" t="s">
        <v>21</v>
      </c>
      <c r="F275" s="132" t="s">
        <v>19</v>
      </c>
      <c r="G275" s="61"/>
      <c r="H275" s="70">
        <v>300</v>
      </c>
      <c r="I275" s="145"/>
      <c r="J275" s="63" t="s">
        <v>387</v>
      </c>
    </row>
    <row r="276" spans="1:10" ht="67.5" customHeight="1" x14ac:dyDescent="0.25">
      <c r="A276" s="146" t="s">
        <v>377</v>
      </c>
      <c r="B276" s="47" t="s">
        <v>474</v>
      </c>
      <c r="C276" s="47" t="s">
        <v>255</v>
      </c>
      <c r="D276" s="77" t="s">
        <v>28</v>
      </c>
      <c r="E276" s="132" t="s">
        <v>21</v>
      </c>
      <c r="F276" s="132" t="s">
        <v>402</v>
      </c>
      <c r="G276" s="61"/>
      <c r="H276" s="73">
        <v>24800</v>
      </c>
      <c r="I276" s="86"/>
      <c r="J276" s="25" t="s">
        <v>178</v>
      </c>
    </row>
    <row r="277" spans="1:10" ht="38.25" customHeight="1" x14ac:dyDescent="0.25">
      <c r="A277" s="166"/>
      <c r="B277" s="166" t="s">
        <v>481</v>
      </c>
      <c r="C277" s="168" t="s">
        <v>482</v>
      </c>
      <c r="D277" s="170">
        <v>2020</v>
      </c>
      <c r="E277" s="172" t="s">
        <v>21</v>
      </c>
      <c r="F277" s="132" t="s">
        <v>402</v>
      </c>
      <c r="G277" s="61"/>
      <c r="H277" s="73"/>
      <c r="I277" s="72">
        <v>49.9</v>
      </c>
      <c r="J277" s="166" t="s">
        <v>473</v>
      </c>
    </row>
    <row r="278" spans="1:10" ht="37.5" customHeight="1" x14ac:dyDescent="0.25">
      <c r="A278" s="167"/>
      <c r="B278" s="167"/>
      <c r="C278" s="169"/>
      <c r="D278" s="171"/>
      <c r="E278" s="173"/>
      <c r="F278" s="165" t="s">
        <v>15</v>
      </c>
      <c r="G278" s="61"/>
      <c r="H278" s="73"/>
      <c r="I278" s="70" t="s">
        <v>480</v>
      </c>
      <c r="J278" s="167"/>
    </row>
    <row r="279" spans="1:10" ht="63.75" customHeight="1" x14ac:dyDescent="0.25">
      <c r="A279" s="87" t="s">
        <v>257</v>
      </c>
      <c r="B279" s="47" t="s">
        <v>185</v>
      </c>
      <c r="C279" s="47" t="s">
        <v>256</v>
      </c>
      <c r="D279" s="77" t="s">
        <v>28</v>
      </c>
      <c r="E279" s="132" t="s">
        <v>21</v>
      </c>
      <c r="F279" s="132" t="s">
        <v>402</v>
      </c>
      <c r="G279" s="61"/>
      <c r="H279" s="73">
        <v>0</v>
      </c>
      <c r="I279" s="73">
        <v>60</v>
      </c>
      <c r="J279" s="25" t="s">
        <v>186</v>
      </c>
    </row>
    <row r="280" spans="1:10" ht="75" customHeight="1" x14ac:dyDescent="0.25">
      <c r="A280" s="87" t="s">
        <v>270</v>
      </c>
      <c r="B280" s="47" t="s">
        <v>357</v>
      </c>
      <c r="C280" s="47" t="s">
        <v>433</v>
      </c>
      <c r="D280" s="77" t="s">
        <v>28</v>
      </c>
      <c r="E280" s="138" t="s">
        <v>454</v>
      </c>
      <c r="F280" s="122" t="s">
        <v>406</v>
      </c>
      <c r="G280" s="145"/>
      <c r="H280" s="72">
        <v>14902.72</v>
      </c>
      <c r="I280" s="72">
        <v>122615.59</v>
      </c>
      <c r="J280" s="43" t="s">
        <v>356</v>
      </c>
    </row>
    <row r="281" spans="1:10" ht="51.75" customHeight="1" x14ac:dyDescent="0.25">
      <c r="A281" s="87"/>
      <c r="B281" s="47"/>
      <c r="C281" s="135" t="s">
        <v>432</v>
      </c>
      <c r="D281" s="77"/>
      <c r="E281" s="132"/>
      <c r="F281" s="122"/>
      <c r="G281" s="145"/>
      <c r="H281" s="72">
        <v>5890.86</v>
      </c>
      <c r="I281" s="72">
        <v>8058.22</v>
      </c>
      <c r="J281" s="43"/>
    </row>
    <row r="282" spans="1:10" ht="39.75" customHeight="1" x14ac:dyDescent="0.25">
      <c r="A282" s="87"/>
      <c r="B282" s="47"/>
      <c r="C282" s="136" t="s">
        <v>443</v>
      </c>
      <c r="D282" s="77"/>
      <c r="E282" s="132"/>
      <c r="F282" s="122"/>
      <c r="G282" s="145"/>
      <c r="H282" s="72">
        <v>247.91</v>
      </c>
      <c r="I282" s="72"/>
      <c r="J282" s="43"/>
    </row>
    <row r="283" spans="1:10" ht="39.75" customHeight="1" x14ac:dyDescent="0.25">
      <c r="A283" s="87"/>
      <c r="B283" s="47"/>
      <c r="C283" s="136" t="s">
        <v>442</v>
      </c>
      <c r="D283" s="77"/>
      <c r="E283" s="132"/>
      <c r="F283" s="122"/>
      <c r="G283" s="145"/>
      <c r="H283" s="72">
        <v>3725.71</v>
      </c>
      <c r="I283" s="72"/>
      <c r="J283" s="43"/>
    </row>
    <row r="284" spans="1:10" ht="36.75" customHeight="1" x14ac:dyDescent="0.25">
      <c r="A284" s="87"/>
      <c r="B284" s="47"/>
      <c r="C284" s="136" t="s">
        <v>441</v>
      </c>
      <c r="D284" s="77"/>
      <c r="E284" s="132"/>
      <c r="F284" s="122"/>
      <c r="G284" s="145"/>
      <c r="H284" s="72">
        <v>281.57</v>
      </c>
      <c r="I284" s="72">
        <v>9659.93</v>
      </c>
      <c r="J284" s="43"/>
    </row>
    <row r="285" spans="1:10" ht="56.25" customHeight="1" x14ac:dyDescent="0.25">
      <c r="A285" s="87"/>
      <c r="B285" s="47"/>
      <c r="C285" s="136" t="s">
        <v>440</v>
      </c>
      <c r="D285" s="77"/>
      <c r="E285" s="132"/>
      <c r="F285" s="122"/>
      <c r="G285" s="145"/>
      <c r="H285" s="72">
        <v>2451.9299999999998</v>
      </c>
      <c r="I285" s="72">
        <v>111.09</v>
      </c>
      <c r="J285" s="43"/>
    </row>
    <row r="286" spans="1:10" ht="42" customHeight="1" x14ac:dyDescent="0.25">
      <c r="A286" s="87"/>
      <c r="B286" s="47"/>
      <c r="C286" s="136" t="s">
        <v>434</v>
      </c>
      <c r="D286" s="77"/>
      <c r="E286" s="132"/>
      <c r="F286" s="122"/>
      <c r="G286" s="145"/>
      <c r="H286" s="72">
        <v>687.01</v>
      </c>
      <c r="I286" s="72"/>
      <c r="J286" s="43"/>
    </row>
    <row r="287" spans="1:10" ht="54.75" customHeight="1" x14ac:dyDescent="0.25">
      <c r="A287" s="87"/>
      <c r="B287" s="47"/>
      <c r="C287" s="136" t="s">
        <v>437</v>
      </c>
      <c r="D287" s="77"/>
      <c r="E287" s="132"/>
      <c r="F287" s="122"/>
      <c r="G287" s="145"/>
      <c r="H287" s="72">
        <v>257.02999999999997</v>
      </c>
      <c r="I287" s="72">
        <v>27954.93</v>
      </c>
      <c r="J287" s="43"/>
    </row>
    <row r="288" spans="1:10" ht="63.75" customHeight="1" x14ac:dyDescent="0.25">
      <c r="A288" s="87"/>
      <c r="B288" s="47"/>
      <c r="C288" s="136" t="s">
        <v>438</v>
      </c>
      <c r="D288" s="77"/>
      <c r="E288" s="132"/>
      <c r="F288" s="122"/>
      <c r="G288" s="145"/>
      <c r="H288" s="72">
        <v>297.77</v>
      </c>
      <c r="I288" s="72">
        <v>25629.87</v>
      </c>
      <c r="J288" s="43"/>
    </row>
    <row r="289" spans="1:10" ht="40.5" customHeight="1" x14ac:dyDescent="0.25">
      <c r="A289" s="87"/>
      <c r="B289" s="47"/>
      <c r="C289" s="136" t="s">
        <v>444</v>
      </c>
      <c r="D289" s="77"/>
      <c r="E289" s="132"/>
      <c r="F289" s="122"/>
      <c r="G289" s="145"/>
      <c r="H289" s="72">
        <v>175.4</v>
      </c>
      <c r="I289" s="72">
        <v>20</v>
      </c>
      <c r="J289" s="43"/>
    </row>
    <row r="290" spans="1:10" ht="39" customHeight="1" x14ac:dyDescent="0.25">
      <c r="A290" s="87"/>
      <c r="B290" s="47"/>
      <c r="C290" s="136" t="s">
        <v>436</v>
      </c>
      <c r="D290" s="77"/>
      <c r="E290" s="132"/>
      <c r="F290" s="122"/>
      <c r="G290" s="145"/>
      <c r="H290" s="72">
        <v>420.19</v>
      </c>
      <c r="I290" s="72">
        <v>323.68</v>
      </c>
      <c r="J290" s="43"/>
    </row>
    <row r="291" spans="1:10" ht="50.25" customHeight="1" x14ac:dyDescent="0.25">
      <c r="A291" s="87"/>
      <c r="B291" s="47"/>
      <c r="C291" s="136" t="s">
        <v>439</v>
      </c>
      <c r="D291" s="77"/>
      <c r="E291" s="132"/>
      <c r="F291" s="122"/>
      <c r="G291" s="145"/>
      <c r="H291" s="72">
        <v>337.92</v>
      </c>
      <c r="I291" s="72"/>
      <c r="J291" s="43"/>
    </row>
    <row r="292" spans="1:10" ht="41.25" customHeight="1" x14ac:dyDescent="0.25">
      <c r="A292" s="87"/>
      <c r="B292" s="47"/>
      <c r="C292" s="136" t="s">
        <v>435</v>
      </c>
      <c r="D292" s="77"/>
      <c r="E292" s="132"/>
      <c r="F292" s="122"/>
      <c r="G292" s="145"/>
      <c r="H292" s="72">
        <v>129.41999999999999</v>
      </c>
      <c r="I292" s="72">
        <v>4464.87</v>
      </c>
      <c r="J292" s="43"/>
    </row>
    <row r="293" spans="1:10" ht="65.25" customHeight="1" x14ac:dyDescent="0.25">
      <c r="A293" s="192"/>
      <c r="B293" s="182"/>
      <c r="C293" s="136" t="s">
        <v>449</v>
      </c>
      <c r="D293" s="184"/>
      <c r="E293" s="185"/>
      <c r="F293" s="193"/>
      <c r="G293" s="194"/>
      <c r="H293" s="195"/>
      <c r="I293" s="70">
        <v>24250</v>
      </c>
      <c r="J293" s="182"/>
    </row>
    <row r="294" spans="1:10" ht="18.75" customHeight="1" x14ac:dyDescent="0.25">
      <c r="A294" s="192"/>
      <c r="B294" s="182"/>
      <c r="C294" s="136" t="s">
        <v>450</v>
      </c>
      <c r="D294" s="184"/>
      <c r="E294" s="185"/>
      <c r="F294" s="193"/>
      <c r="G294" s="194"/>
      <c r="H294" s="195"/>
      <c r="I294" s="70">
        <v>250</v>
      </c>
      <c r="J294" s="182"/>
    </row>
    <row r="295" spans="1:10" ht="49.5" customHeight="1" x14ac:dyDescent="0.25">
      <c r="A295" s="87"/>
      <c r="B295" s="47"/>
      <c r="C295" s="136" t="s">
        <v>445</v>
      </c>
      <c r="D295" s="184"/>
      <c r="E295" s="185"/>
      <c r="F295" s="193"/>
      <c r="G295" s="194"/>
      <c r="H295" s="195"/>
      <c r="I295" s="72">
        <v>22143</v>
      </c>
      <c r="J295" s="182"/>
    </row>
    <row r="296" spans="1:10" ht="18.75" customHeight="1" x14ac:dyDescent="0.25">
      <c r="A296" s="87"/>
      <c r="B296" s="47"/>
      <c r="C296" s="136" t="s">
        <v>451</v>
      </c>
      <c r="D296" s="184"/>
      <c r="E296" s="185"/>
      <c r="F296" s="193"/>
      <c r="G296" s="194"/>
      <c r="H296" s="195"/>
      <c r="I296" s="72">
        <v>143</v>
      </c>
      <c r="J296" s="182"/>
    </row>
    <row r="297" spans="1:10" ht="79.5" customHeight="1" x14ac:dyDescent="0.25">
      <c r="A297" s="114" t="s">
        <v>446</v>
      </c>
      <c r="B297" s="43" t="s">
        <v>447</v>
      </c>
      <c r="C297" s="136" t="s">
        <v>467</v>
      </c>
      <c r="D297" s="77">
        <v>2020</v>
      </c>
      <c r="E297" s="77" t="s">
        <v>261</v>
      </c>
      <c r="F297" s="132" t="s">
        <v>402</v>
      </c>
      <c r="G297" s="145"/>
      <c r="H297" s="72"/>
      <c r="I297" s="72">
        <v>1285.1500000000001</v>
      </c>
      <c r="J297" s="43"/>
    </row>
    <row r="298" spans="1:10" ht="24.75" customHeight="1" x14ac:dyDescent="0.25">
      <c r="A298" s="89"/>
      <c r="B298" s="89"/>
      <c r="C298" s="201" t="s">
        <v>258</v>
      </c>
      <c r="D298" s="201"/>
      <c r="E298" s="201"/>
      <c r="F298" s="201"/>
      <c r="G298" s="86"/>
      <c r="H298" s="86"/>
      <c r="I298" s="86"/>
      <c r="J298" s="89"/>
    </row>
    <row r="299" spans="1:10" ht="120" x14ac:dyDescent="0.25">
      <c r="A299" s="114" t="s">
        <v>259</v>
      </c>
      <c r="B299" s="46" t="s">
        <v>66</v>
      </c>
      <c r="C299" s="47" t="s">
        <v>260</v>
      </c>
      <c r="D299" s="77">
        <v>2019</v>
      </c>
      <c r="E299" s="77" t="s">
        <v>261</v>
      </c>
      <c r="F299" s="132" t="s">
        <v>402</v>
      </c>
      <c r="G299" s="73"/>
      <c r="H299" s="73">
        <v>1000</v>
      </c>
      <c r="I299" s="73"/>
      <c r="J299" s="132" t="s">
        <v>67</v>
      </c>
    </row>
    <row r="300" spans="1:10" ht="75" x14ac:dyDescent="0.25">
      <c r="A300" s="89"/>
      <c r="B300" s="89"/>
      <c r="C300" s="47" t="s">
        <v>262</v>
      </c>
      <c r="D300" s="77">
        <v>2019</v>
      </c>
      <c r="E300" s="77" t="s">
        <v>261</v>
      </c>
      <c r="F300" s="132" t="s">
        <v>402</v>
      </c>
      <c r="G300" s="73"/>
      <c r="H300" s="73">
        <v>1500</v>
      </c>
      <c r="I300" s="86"/>
      <c r="J300" s="89"/>
    </row>
    <row r="301" spans="1:10" ht="75" x14ac:dyDescent="0.25">
      <c r="A301" s="89"/>
      <c r="B301" s="89"/>
      <c r="C301" s="47" t="s">
        <v>263</v>
      </c>
      <c r="D301" s="77">
        <v>2019</v>
      </c>
      <c r="E301" s="77" t="s">
        <v>261</v>
      </c>
      <c r="F301" s="132" t="s">
        <v>402</v>
      </c>
      <c r="G301" s="73"/>
      <c r="H301" s="73">
        <v>500</v>
      </c>
      <c r="I301" s="86"/>
      <c r="J301" s="89"/>
    </row>
    <row r="302" spans="1:10" ht="105" x14ac:dyDescent="0.25">
      <c r="A302" s="89"/>
      <c r="B302" s="89"/>
      <c r="C302" s="102" t="s">
        <v>268</v>
      </c>
      <c r="D302" s="77">
        <v>2019</v>
      </c>
      <c r="E302" s="77" t="s">
        <v>261</v>
      </c>
      <c r="F302" s="132" t="s">
        <v>402</v>
      </c>
      <c r="G302" s="73"/>
      <c r="H302" s="73">
        <v>500</v>
      </c>
      <c r="I302" s="86"/>
      <c r="J302" s="89"/>
    </row>
    <row r="303" spans="1:10" ht="90" x14ac:dyDescent="0.25">
      <c r="A303" s="89"/>
      <c r="B303" s="89"/>
      <c r="C303" s="102" t="s">
        <v>264</v>
      </c>
      <c r="D303" s="77">
        <v>2019</v>
      </c>
      <c r="E303" s="77" t="s">
        <v>261</v>
      </c>
      <c r="F303" s="132" t="s">
        <v>402</v>
      </c>
      <c r="G303" s="73"/>
      <c r="H303" s="72">
        <v>694.98</v>
      </c>
      <c r="I303" s="86"/>
      <c r="J303" s="89"/>
    </row>
    <row r="304" spans="1:10" ht="90" x14ac:dyDescent="0.25">
      <c r="A304" s="89"/>
      <c r="B304" s="89"/>
      <c r="C304" s="102" t="s">
        <v>265</v>
      </c>
      <c r="D304" s="77">
        <v>2019</v>
      </c>
      <c r="E304" s="77" t="s">
        <v>261</v>
      </c>
      <c r="F304" s="132" t="s">
        <v>402</v>
      </c>
      <c r="G304" s="73"/>
      <c r="H304" s="73">
        <v>500</v>
      </c>
      <c r="I304" s="89"/>
      <c r="J304" s="89"/>
    </row>
    <row r="305" spans="1:10" ht="105" x14ac:dyDescent="0.25">
      <c r="A305" s="89"/>
      <c r="B305" s="89"/>
      <c r="C305" s="102" t="s">
        <v>266</v>
      </c>
      <c r="D305" s="77">
        <v>2019</v>
      </c>
      <c r="E305" s="77" t="s">
        <v>261</v>
      </c>
      <c r="F305" s="132" t="s">
        <v>402</v>
      </c>
      <c r="G305" s="73"/>
      <c r="H305" s="73">
        <v>473.1</v>
      </c>
      <c r="I305" s="89"/>
      <c r="J305" s="89"/>
    </row>
    <row r="306" spans="1:10" ht="90" x14ac:dyDescent="0.25">
      <c r="A306" s="89"/>
      <c r="B306" s="89"/>
      <c r="C306" s="102" t="s">
        <v>267</v>
      </c>
      <c r="D306" s="77">
        <v>2019</v>
      </c>
      <c r="E306" s="77" t="s">
        <v>261</v>
      </c>
      <c r="F306" s="132" t="s">
        <v>402</v>
      </c>
      <c r="G306" s="73"/>
      <c r="H306" s="72">
        <v>499.22</v>
      </c>
      <c r="I306" s="89"/>
      <c r="J306" s="89"/>
    </row>
    <row r="307" spans="1:10" ht="105" x14ac:dyDescent="0.25">
      <c r="A307" s="89"/>
      <c r="B307" s="89"/>
      <c r="C307" s="47" t="s">
        <v>319</v>
      </c>
      <c r="D307" s="77">
        <v>2019</v>
      </c>
      <c r="E307" s="77" t="s">
        <v>261</v>
      </c>
      <c r="F307" s="132" t="s">
        <v>402</v>
      </c>
      <c r="G307" s="73"/>
      <c r="H307" s="72">
        <v>1435</v>
      </c>
      <c r="I307" s="86"/>
      <c r="J307" s="89"/>
    </row>
    <row r="309" spans="1:10" ht="15.75" x14ac:dyDescent="0.25">
      <c r="C309" s="129" t="s">
        <v>271</v>
      </c>
      <c r="F309" s="178" t="s">
        <v>320</v>
      </c>
      <c r="G309" s="178"/>
    </row>
    <row r="311" spans="1:10" ht="15.75" x14ac:dyDescent="0.25">
      <c r="C311" s="129" t="s">
        <v>249</v>
      </c>
      <c r="F311" s="178" t="s">
        <v>466</v>
      </c>
      <c r="G311" s="178"/>
    </row>
    <row r="313" spans="1:10" ht="15.75" x14ac:dyDescent="0.25">
      <c r="C313" s="131"/>
      <c r="F313" s="130"/>
    </row>
    <row r="319" spans="1:10" ht="45.75" customHeight="1" x14ac:dyDescent="0.25"/>
    <row r="320" spans="1:10" ht="64.5" customHeight="1" x14ac:dyDescent="0.25"/>
    <row r="321" ht="50.25" customHeight="1" x14ac:dyDescent="0.25"/>
    <row r="343" spans="3:3" x14ac:dyDescent="0.25">
      <c r="C343" s="1" t="s">
        <v>370</v>
      </c>
    </row>
  </sheetData>
  <mergeCells count="220">
    <mergeCell ref="B131:B132"/>
    <mergeCell ref="C131:C132"/>
    <mergeCell ref="D131:D132"/>
    <mergeCell ref="E131:E132"/>
    <mergeCell ref="A133:A134"/>
    <mergeCell ref="B133:B134"/>
    <mergeCell ref="C133:C134"/>
    <mergeCell ref="D133:D134"/>
    <mergeCell ref="E133:E134"/>
    <mergeCell ref="A159:A160"/>
    <mergeCell ref="B159:B160"/>
    <mergeCell ref="C159:C160"/>
    <mergeCell ref="D159:D160"/>
    <mergeCell ref="E159:E160"/>
    <mergeCell ref="A89:A90"/>
    <mergeCell ref="B89:B90"/>
    <mergeCell ref="C89:C90"/>
    <mergeCell ref="D89:D90"/>
    <mergeCell ref="E89:E90"/>
    <mergeCell ref="A114:A115"/>
    <mergeCell ref="B114:B115"/>
    <mergeCell ref="C114:C115"/>
    <mergeCell ref="D114:D115"/>
    <mergeCell ref="E114:E115"/>
    <mergeCell ref="A129:A130"/>
    <mergeCell ref="B129:B130"/>
    <mergeCell ref="C129:C130"/>
    <mergeCell ref="D129:D130"/>
    <mergeCell ref="A135:A136"/>
    <mergeCell ref="B135:B136"/>
    <mergeCell ref="D135:D136"/>
    <mergeCell ref="E135:E136"/>
    <mergeCell ref="C135:C136"/>
    <mergeCell ref="A3:A4"/>
    <mergeCell ref="B3:B4"/>
    <mergeCell ref="C3:C4"/>
    <mergeCell ref="D3:D4"/>
    <mergeCell ref="E24:E25"/>
    <mergeCell ref="E3:E4"/>
    <mergeCell ref="A30:A31"/>
    <mergeCell ref="B30:B31"/>
    <mergeCell ref="D63:D64"/>
    <mergeCell ref="C63:C64"/>
    <mergeCell ref="B63:B64"/>
    <mergeCell ref="A63:A64"/>
    <mergeCell ref="E63:E64"/>
    <mergeCell ref="A22:A23"/>
    <mergeCell ref="B176:B177"/>
    <mergeCell ref="C176:C177"/>
    <mergeCell ref="D176:D177"/>
    <mergeCell ref="E176:E177"/>
    <mergeCell ref="B191:B192"/>
    <mergeCell ref="C191:C192"/>
    <mergeCell ref="I1:J1"/>
    <mergeCell ref="J3:J4"/>
    <mergeCell ref="C7:F7"/>
    <mergeCell ref="B2:J2"/>
    <mergeCell ref="G3:I3"/>
    <mergeCell ref="F3:F4"/>
    <mergeCell ref="C30:C31"/>
    <mergeCell ref="D30:D31"/>
    <mergeCell ref="E30:E31"/>
    <mergeCell ref="B22:B23"/>
    <mergeCell ref="C22:C23"/>
    <mergeCell ref="D22:D23"/>
    <mergeCell ref="E22:E23"/>
    <mergeCell ref="J77:J78"/>
    <mergeCell ref="H77:H78"/>
    <mergeCell ref="G77:G78"/>
    <mergeCell ref="F77:F78"/>
    <mergeCell ref="I77:I78"/>
    <mergeCell ref="D214:D215"/>
    <mergeCell ref="E214:E215"/>
    <mergeCell ref="A199:A200"/>
    <mergeCell ref="B199:B200"/>
    <mergeCell ref="C199:C200"/>
    <mergeCell ref="D199:D200"/>
    <mergeCell ref="C163:F163"/>
    <mergeCell ref="A185:A186"/>
    <mergeCell ref="B185:B186"/>
    <mergeCell ref="C185:C186"/>
    <mergeCell ref="D185:D186"/>
    <mergeCell ref="E185:E186"/>
    <mergeCell ref="A193:A194"/>
    <mergeCell ref="A165:A166"/>
    <mergeCell ref="B165:B166"/>
    <mergeCell ref="C165:C166"/>
    <mergeCell ref="D165:D166"/>
    <mergeCell ref="E165:E166"/>
    <mergeCell ref="A189:A190"/>
    <mergeCell ref="B189:B190"/>
    <mergeCell ref="C189:C190"/>
    <mergeCell ref="D189:D190"/>
    <mergeCell ref="E189:E190"/>
    <mergeCell ref="A176:A177"/>
    <mergeCell ref="E212:E213"/>
    <mergeCell ref="A208:A209"/>
    <mergeCell ref="B208:B209"/>
    <mergeCell ref="C208:C209"/>
    <mergeCell ref="D208:D209"/>
    <mergeCell ref="E208:E209"/>
    <mergeCell ref="F311:G311"/>
    <mergeCell ref="C178:F178"/>
    <mergeCell ref="C219:F219"/>
    <mergeCell ref="C250:F250"/>
    <mergeCell ref="C256:F256"/>
    <mergeCell ref="C298:F298"/>
    <mergeCell ref="A196:A197"/>
    <mergeCell ref="B196:B197"/>
    <mergeCell ref="C196:C197"/>
    <mergeCell ref="D196:D197"/>
    <mergeCell ref="E196:E197"/>
    <mergeCell ref="B193:B194"/>
    <mergeCell ref="C193:C194"/>
    <mergeCell ref="D193:D194"/>
    <mergeCell ref="E193:E194"/>
    <mergeCell ref="A214:A215"/>
    <mergeCell ref="B214:B215"/>
    <mergeCell ref="C214:C215"/>
    <mergeCell ref="C140:F140"/>
    <mergeCell ref="B53:B54"/>
    <mergeCell ref="C53:C54"/>
    <mergeCell ref="D53:D54"/>
    <mergeCell ref="E53:E54"/>
    <mergeCell ref="C32:F32"/>
    <mergeCell ref="A38:A39"/>
    <mergeCell ref="B38:B39"/>
    <mergeCell ref="C38:C39"/>
    <mergeCell ref="D38:D39"/>
    <mergeCell ref="E38:E39"/>
    <mergeCell ref="A53:A54"/>
    <mergeCell ref="B77:B78"/>
    <mergeCell ref="A77:A78"/>
    <mergeCell ref="B120:B121"/>
    <mergeCell ref="C120:C121"/>
    <mergeCell ref="D120:D121"/>
    <mergeCell ref="E120:E121"/>
    <mergeCell ref="A120:A121"/>
    <mergeCell ref="C77:C78"/>
    <mergeCell ref="D77:D78"/>
    <mergeCell ref="E77:E78"/>
    <mergeCell ref="E129:E130"/>
    <mergeCell ref="A131:A132"/>
    <mergeCell ref="J293:J294"/>
    <mergeCell ref="J295:J296"/>
    <mergeCell ref="A293:A294"/>
    <mergeCell ref="B293:B294"/>
    <mergeCell ref="D293:D294"/>
    <mergeCell ref="E293:E294"/>
    <mergeCell ref="F293:F294"/>
    <mergeCell ref="G293:G294"/>
    <mergeCell ref="H293:H294"/>
    <mergeCell ref="D295:D296"/>
    <mergeCell ref="E295:E296"/>
    <mergeCell ref="F295:F296"/>
    <mergeCell ref="G295:G296"/>
    <mergeCell ref="H295:H296"/>
    <mergeCell ref="J176:J177"/>
    <mergeCell ref="A104:A105"/>
    <mergeCell ref="B104:B105"/>
    <mergeCell ref="C104:C105"/>
    <mergeCell ref="D104:D105"/>
    <mergeCell ref="E104:E105"/>
    <mergeCell ref="J104:J105"/>
    <mergeCell ref="A269:A270"/>
    <mergeCell ref="B269:B270"/>
    <mergeCell ref="C269:C270"/>
    <mergeCell ref="D269:D270"/>
    <mergeCell ref="E269:E270"/>
    <mergeCell ref="J269:J270"/>
    <mergeCell ref="A156:A157"/>
    <mergeCell ref="B156:B157"/>
    <mergeCell ref="C156:C157"/>
    <mergeCell ref="D156:D157"/>
    <mergeCell ref="E156:E157"/>
    <mergeCell ref="A226:A227"/>
    <mergeCell ref="B226:B227"/>
    <mergeCell ref="C226:C227"/>
    <mergeCell ref="D226:D227"/>
    <mergeCell ref="E226:E227"/>
    <mergeCell ref="A217:A218"/>
    <mergeCell ref="F309:G309"/>
    <mergeCell ref="B217:B218"/>
    <mergeCell ref="C217:C218"/>
    <mergeCell ref="D217:D218"/>
    <mergeCell ref="E217:E218"/>
    <mergeCell ref="A266:A268"/>
    <mergeCell ref="B266:B268"/>
    <mergeCell ref="C266:C268"/>
    <mergeCell ref="D266:D268"/>
    <mergeCell ref="E266:E268"/>
    <mergeCell ref="A228:A229"/>
    <mergeCell ref="B228:B229"/>
    <mergeCell ref="C228:C229"/>
    <mergeCell ref="D228:D229"/>
    <mergeCell ref="E228:E229"/>
    <mergeCell ref="A277:A278"/>
    <mergeCell ref="B277:B278"/>
    <mergeCell ref="C277:C278"/>
    <mergeCell ref="D277:D278"/>
    <mergeCell ref="E277:E278"/>
    <mergeCell ref="J277:J278"/>
    <mergeCell ref="A191:A192"/>
    <mergeCell ref="D191:D192"/>
    <mergeCell ref="E191:E192"/>
    <mergeCell ref="A206:A207"/>
    <mergeCell ref="B206:B207"/>
    <mergeCell ref="C206:C207"/>
    <mergeCell ref="D206:D207"/>
    <mergeCell ref="E206:E207"/>
    <mergeCell ref="E199:E200"/>
    <mergeCell ref="A201:A202"/>
    <mergeCell ref="B201:B202"/>
    <mergeCell ref="C201:C202"/>
    <mergeCell ref="D201:D202"/>
    <mergeCell ref="E201:E202"/>
    <mergeCell ref="A212:A213"/>
    <mergeCell ref="B212:B213"/>
    <mergeCell ref="C212:C213"/>
    <mergeCell ref="D212:D213"/>
  </mergeCells>
  <pageMargins left="0.43307086614173229" right="0.35433070866141736" top="1.1811023622047245" bottom="0.59055118110236227" header="0.19685039370078741" footer="0"/>
  <pageSetup paperSize="9" scale="88" firstPageNumber="35" fitToHeight="0" orientation="landscape" useFirstPageNumber="1" r:id="rId1"/>
  <headerFooter alignWithMargins="0">
    <oddFooter>&amp;C &amp;P</oddFooter>
    <firstHeader xml:space="preserve">&amp;C
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0"/>
  <sheetViews>
    <sheetView tabSelected="1" view="pageLayout" topLeftCell="A46" zoomScaleNormal="85" workbookViewId="0">
      <selection activeCell="G58" sqref="G58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9.42578125" bestFit="1" customWidth="1"/>
    <col min="6" max="6" width="10.42578125" customWidth="1"/>
    <col min="7" max="7" width="11.140625" customWidth="1"/>
  </cols>
  <sheetData>
    <row r="1" spans="1:7" ht="27.75" customHeight="1" x14ac:dyDescent="0.25">
      <c r="A1" s="1"/>
      <c r="B1" s="1"/>
      <c r="C1" s="3"/>
      <c r="D1" s="3"/>
      <c r="E1" s="231" t="s">
        <v>143</v>
      </c>
      <c r="F1" s="231"/>
      <c r="G1" s="231"/>
    </row>
    <row r="2" spans="1:7" ht="53.25" customHeight="1" x14ac:dyDescent="0.25">
      <c r="A2" s="1"/>
      <c r="B2" s="207" t="s">
        <v>378</v>
      </c>
      <c r="C2" s="207"/>
      <c r="D2" s="207"/>
      <c r="E2" s="207"/>
      <c r="F2" s="207"/>
      <c r="G2" s="207"/>
    </row>
    <row r="3" spans="1:7" x14ac:dyDescent="0.25">
      <c r="A3" s="172" t="s">
        <v>0</v>
      </c>
      <c r="B3" s="172" t="s">
        <v>32</v>
      </c>
      <c r="C3" s="172" t="s">
        <v>33</v>
      </c>
      <c r="D3" s="233" t="s">
        <v>34</v>
      </c>
      <c r="E3" s="194" t="s">
        <v>35</v>
      </c>
      <c r="F3" s="194"/>
      <c r="G3" s="194"/>
    </row>
    <row r="4" spans="1:7" ht="30" customHeight="1" x14ac:dyDescent="0.25">
      <c r="A4" s="173"/>
      <c r="B4" s="232"/>
      <c r="C4" s="232"/>
      <c r="D4" s="234"/>
      <c r="E4" s="4">
        <v>2018</v>
      </c>
      <c r="F4" s="4">
        <v>2019</v>
      </c>
      <c r="G4" s="4">
        <v>2020</v>
      </c>
    </row>
    <row r="5" spans="1:7" x14ac:dyDescent="0.25">
      <c r="A5" s="2">
        <v>1</v>
      </c>
      <c r="B5" s="2">
        <v>2</v>
      </c>
      <c r="C5" s="2">
        <v>3</v>
      </c>
      <c r="D5" s="23">
        <v>4</v>
      </c>
      <c r="E5" s="4">
        <v>7</v>
      </c>
      <c r="F5" s="4">
        <v>8</v>
      </c>
      <c r="G5" s="4">
        <v>9</v>
      </c>
    </row>
    <row r="6" spans="1:7" ht="20.100000000000001" customHeight="1" x14ac:dyDescent="0.25">
      <c r="A6" s="2"/>
      <c r="B6" s="60" t="s">
        <v>36</v>
      </c>
      <c r="C6" s="60"/>
      <c r="D6" s="9"/>
      <c r="E6" s="57"/>
      <c r="F6" s="57"/>
      <c r="G6" s="57"/>
    </row>
    <row r="7" spans="1:7" ht="20.100000000000001" customHeight="1" x14ac:dyDescent="0.25">
      <c r="A7" s="2">
        <v>1</v>
      </c>
      <c r="B7" s="10" t="s">
        <v>37</v>
      </c>
      <c r="C7" s="11"/>
      <c r="D7" s="12"/>
      <c r="E7" s="57"/>
      <c r="F7" s="57"/>
      <c r="G7" s="57"/>
    </row>
    <row r="8" spans="1:7" ht="46.5" customHeight="1" x14ac:dyDescent="0.25">
      <c r="A8" s="2"/>
      <c r="B8" s="23" t="s">
        <v>38</v>
      </c>
      <c r="C8" s="93" t="s">
        <v>323</v>
      </c>
      <c r="D8" s="95">
        <v>74582</v>
      </c>
      <c r="E8" s="100" t="s">
        <v>324</v>
      </c>
      <c r="F8" s="100" t="s">
        <v>414</v>
      </c>
      <c r="G8" s="95">
        <v>42382.25</v>
      </c>
    </row>
    <row r="9" spans="1:7" ht="19.5" customHeight="1" x14ac:dyDescent="0.25">
      <c r="A9" s="2">
        <v>2</v>
      </c>
      <c r="B9" s="10" t="s">
        <v>39</v>
      </c>
      <c r="C9" s="11"/>
      <c r="D9" s="13"/>
      <c r="E9" s="13"/>
      <c r="F9" s="13"/>
      <c r="G9" s="13"/>
    </row>
    <row r="10" spans="1:7" ht="43.5" customHeight="1" x14ac:dyDescent="0.25">
      <c r="A10" s="2"/>
      <c r="B10" s="23" t="s">
        <v>40</v>
      </c>
      <c r="C10" s="13" t="s">
        <v>41</v>
      </c>
      <c r="D10" s="13">
        <v>11</v>
      </c>
      <c r="E10" s="93" t="s">
        <v>325</v>
      </c>
      <c r="F10" s="93" t="s">
        <v>415</v>
      </c>
      <c r="G10" s="13">
        <v>65</v>
      </c>
    </row>
    <row r="11" spans="1:7" ht="20.100000000000001" customHeight="1" x14ac:dyDescent="0.25">
      <c r="A11" s="2">
        <v>3</v>
      </c>
      <c r="B11" s="10" t="s">
        <v>42</v>
      </c>
      <c r="C11" s="11"/>
      <c r="D11" s="13"/>
      <c r="E11" s="13"/>
      <c r="F11" s="13"/>
      <c r="G11" s="13"/>
    </row>
    <row r="12" spans="1:7" ht="47.25" customHeight="1" x14ac:dyDescent="0.25">
      <c r="A12" s="2"/>
      <c r="B12" s="23" t="s">
        <v>43</v>
      </c>
      <c r="C12" s="93" t="s">
        <v>323</v>
      </c>
      <c r="D12" s="67">
        <f>D8/D10</f>
        <v>6780.181818181818</v>
      </c>
      <c r="E12" s="115" t="s">
        <v>326</v>
      </c>
      <c r="F12" s="115" t="s">
        <v>416</v>
      </c>
      <c r="G12" s="67">
        <f>G8/G10</f>
        <v>652.03461538461534</v>
      </c>
    </row>
    <row r="13" spans="1:7" ht="20.100000000000001" customHeight="1" x14ac:dyDescent="0.25">
      <c r="A13" s="2">
        <v>4</v>
      </c>
      <c r="B13" s="10" t="s">
        <v>45</v>
      </c>
      <c r="C13" s="11"/>
      <c r="D13" s="13"/>
      <c r="E13" s="13"/>
      <c r="F13" s="13"/>
      <c r="G13" s="13"/>
    </row>
    <row r="14" spans="1:7" ht="20.100000000000001" customHeight="1" x14ac:dyDescent="0.25">
      <c r="A14" s="2"/>
      <c r="B14" s="23" t="s">
        <v>46</v>
      </c>
      <c r="C14" s="52" t="s">
        <v>47</v>
      </c>
      <c r="D14" s="13">
        <v>100</v>
      </c>
      <c r="E14" s="13">
        <v>100</v>
      </c>
      <c r="F14" s="13">
        <v>100</v>
      </c>
      <c r="G14" s="13">
        <v>100</v>
      </c>
    </row>
    <row r="15" spans="1:7" ht="20.100000000000001" customHeight="1" x14ac:dyDescent="0.25">
      <c r="A15" s="2"/>
      <c r="B15" s="217" t="s">
        <v>121</v>
      </c>
      <c r="C15" s="227"/>
      <c r="D15" s="227"/>
      <c r="E15" s="227"/>
      <c r="F15" s="227"/>
      <c r="G15" s="218"/>
    </row>
    <row r="16" spans="1:7" ht="20.100000000000001" customHeight="1" x14ac:dyDescent="0.25">
      <c r="A16" s="2">
        <v>1</v>
      </c>
      <c r="B16" s="10" t="s">
        <v>37</v>
      </c>
      <c r="C16" s="11"/>
      <c r="D16" s="22"/>
      <c r="E16" s="22"/>
      <c r="F16" s="22"/>
      <c r="G16" s="22"/>
    </row>
    <row r="17" spans="1:7" ht="31.5" customHeight="1" x14ac:dyDescent="0.25">
      <c r="A17" s="2"/>
      <c r="B17" s="23" t="s">
        <v>48</v>
      </c>
      <c r="C17" s="52" t="s">
        <v>44</v>
      </c>
      <c r="D17" s="95">
        <v>78602</v>
      </c>
      <c r="E17" s="67">
        <v>68477</v>
      </c>
      <c r="F17" s="67">
        <v>64289.87</v>
      </c>
      <c r="G17" s="67">
        <v>229924.8</v>
      </c>
    </row>
    <row r="18" spans="1:7" ht="20.100000000000001" customHeight="1" x14ac:dyDescent="0.25">
      <c r="A18" s="2">
        <v>2</v>
      </c>
      <c r="B18" s="15" t="s">
        <v>39</v>
      </c>
      <c r="C18" s="16"/>
      <c r="D18" s="22"/>
      <c r="E18" s="14"/>
      <c r="F18" s="14"/>
      <c r="G18" s="14"/>
    </row>
    <row r="19" spans="1:7" ht="29.25" customHeight="1" x14ac:dyDescent="0.25">
      <c r="A19" s="2"/>
      <c r="B19" s="23" t="s">
        <v>49</v>
      </c>
      <c r="C19" s="52" t="s">
        <v>41</v>
      </c>
      <c r="D19" s="23">
        <v>8</v>
      </c>
      <c r="E19" s="14">
        <v>8</v>
      </c>
      <c r="F19" s="14">
        <v>31</v>
      </c>
      <c r="G19" s="14">
        <v>60</v>
      </c>
    </row>
    <row r="20" spans="1:7" ht="20.100000000000001" customHeight="1" x14ac:dyDescent="0.25">
      <c r="A20" s="2">
        <v>3</v>
      </c>
      <c r="B20" s="15" t="s">
        <v>42</v>
      </c>
      <c r="C20" s="16"/>
      <c r="D20" s="22"/>
      <c r="E20" s="14"/>
      <c r="F20" s="14"/>
      <c r="G20" s="14"/>
    </row>
    <row r="21" spans="1:7" ht="20.100000000000001" customHeight="1" x14ac:dyDescent="0.25">
      <c r="A21" s="2"/>
      <c r="B21" s="23" t="s">
        <v>43</v>
      </c>
      <c r="C21" s="52" t="s">
        <v>44</v>
      </c>
      <c r="D21" s="76">
        <f>D17/D19</f>
        <v>9825.25</v>
      </c>
      <c r="E21" s="95">
        <f>E17/E19</f>
        <v>8559.625</v>
      </c>
      <c r="F21" s="95">
        <f>F17/F19</f>
        <v>2073.8667741935483</v>
      </c>
      <c r="G21" s="67">
        <f>G17/G19</f>
        <v>3832.08</v>
      </c>
    </row>
    <row r="22" spans="1:7" ht="20.100000000000001" customHeight="1" x14ac:dyDescent="0.25">
      <c r="A22" s="2">
        <v>4</v>
      </c>
      <c r="B22" s="15" t="s">
        <v>45</v>
      </c>
      <c r="C22" s="16"/>
      <c r="D22" s="22"/>
      <c r="E22" s="14"/>
      <c r="F22" s="14"/>
      <c r="G22" s="14"/>
    </row>
    <row r="23" spans="1:7" ht="20.100000000000001" customHeight="1" x14ac:dyDescent="0.25">
      <c r="A23" s="2"/>
      <c r="B23" s="23" t="s">
        <v>46</v>
      </c>
      <c r="C23" s="52" t="s">
        <v>47</v>
      </c>
      <c r="D23" s="13"/>
      <c r="E23" s="14">
        <v>100</v>
      </c>
      <c r="F23" s="14">
        <v>100</v>
      </c>
      <c r="G23" s="14">
        <v>100</v>
      </c>
    </row>
    <row r="24" spans="1:7" ht="20.100000000000001" customHeight="1" x14ac:dyDescent="0.25">
      <c r="A24" s="2"/>
      <c r="B24" s="217" t="s">
        <v>122</v>
      </c>
      <c r="C24" s="227"/>
      <c r="D24" s="227"/>
      <c r="E24" s="227"/>
      <c r="F24" s="227"/>
      <c r="G24" s="218"/>
    </row>
    <row r="25" spans="1:7" ht="20.100000000000001" customHeight="1" x14ac:dyDescent="0.25">
      <c r="A25" s="2">
        <v>1</v>
      </c>
      <c r="B25" s="15" t="s">
        <v>37</v>
      </c>
      <c r="C25" s="16"/>
      <c r="D25" s="22"/>
      <c r="E25" s="22"/>
      <c r="F25" s="22"/>
      <c r="G25" s="22"/>
    </row>
    <row r="26" spans="1:7" ht="27.75" customHeight="1" x14ac:dyDescent="0.25">
      <c r="A26" s="2"/>
      <c r="B26" s="23" t="s">
        <v>48</v>
      </c>
      <c r="C26" s="52" t="s">
        <v>50</v>
      </c>
      <c r="D26" s="76">
        <v>12073</v>
      </c>
      <c r="E26" s="67">
        <v>10374.98</v>
      </c>
      <c r="F26" s="67">
        <v>7090.6</v>
      </c>
      <c r="G26" s="67">
        <v>36164</v>
      </c>
    </row>
    <row r="27" spans="1:7" ht="20.100000000000001" customHeight="1" x14ac:dyDescent="0.25">
      <c r="A27" s="2">
        <v>2</v>
      </c>
      <c r="B27" s="17" t="s">
        <v>39</v>
      </c>
      <c r="C27" s="18"/>
      <c r="D27" s="23"/>
      <c r="E27" s="14"/>
      <c r="F27" s="14"/>
      <c r="G27" s="14"/>
    </row>
    <row r="28" spans="1:7" ht="31.5" customHeight="1" x14ac:dyDescent="0.25">
      <c r="A28" s="2"/>
      <c r="B28" s="23" t="s">
        <v>49</v>
      </c>
      <c r="C28" s="52" t="s">
        <v>41</v>
      </c>
      <c r="D28" s="23">
        <v>3</v>
      </c>
      <c r="E28" s="14">
        <v>3</v>
      </c>
      <c r="F28" s="14">
        <v>4</v>
      </c>
      <c r="G28" s="14">
        <v>7</v>
      </c>
    </row>
    <row r="29" spans="1:7" ht="20.100000000000001" customHeight="1" x14ac:dyDescent="0.25">
      <c r="A29" s="2">
        <v>3</v>
      </c>
      <c r="B29" s="17" t="s">
        <v>42</v>
      </c>
      <c r="C29" s="19"/>
      <c r="D29" s="22"/>
      <c r="E29" s="14"/>
      <c r="F29" s="14"/>
      <c r="G29" s="14"/>
    </row>
    <row r="30" spans="1:7" ht="20.100000000000001" customHeight="1" x14ac:dyDescent="0.25">
      <c r="A30" s="2"/>
      <c r="B30" s="2" t="s">
        <v>51</v>
      </c>
      <c r="C30" s="52" t="s">
        <v>44</v>
      </c>
      <c r="D30" s="76">
        <f>D26/D28</f>
        <v>4024.3333333333335</v>
      </c>
      <c r="E30" s="95">
        <v>3458.33</v>
      </c>
      <c r="F30" s="95">
        <f>F26/F28</f>
        <v>1772.65</v>
      </c>
      <c r="G30" s="95">
        <f>G26/G28</f>
        <v>5166.2857142857147</v>
      </c>
    </row>
    <row r="31" spans="1:7" ht="20.100000000000001" customHeight="1" x14ac:dyDescent="0.25">
      <c r="A31" s="2">
        <v>4</v>
      </c>
      <c r="B31" s="17" t="s">
        <v>45</v>
      </c>
      <c r="C31" s="18"/>
      <c r="D31" s="22"/>
      <c r="E31" s="22"/>
      <c r="F31" s="22"/>
      <c r="G31" s="22"/>
    </row>
    <row r="32" spans="1:7" ht="20.100000000000001" customHeight="1" x14ac:dyDescent="0.25">
      <c r="A32" s="2"/>
      <c r="B32" s="23" t="s">
        <v>46</v>
      </c>
      <c r="C32" s="52" t="s">
        <v>47</v>
      </c>
      <c r="D32" s="13"/>
      <c r="E32" s="13">
        <v>100</v>
      </c>
      <c r="F32" s="13">
        <v>100</v>
      </c>
      <c r="G32" s="13">
        <v>100</v>
      </c>
    </row>
    <row r="33" spans="1:7" ht="20.100000000000001" customHeight="1" x14ac:dyDescent="0.25">
      <c r="A33" s="2"/>
      <c r="B33" s="217" t="s">
        <v>123</v>
      </c>
      <c r="C33" s="227"/>
      <c r="D33" s="227"/>
      <c r="E33" s="227"/>
      <c r="F33" s="227"/>
      <c r="G33" s="218"/>
    </row>
    <row r="34" spans="1:7" ht="20.100000000000001" customHeight="1" x14ac:dyDescent="0.25">
      <c r="A34" s="2">
        <v>1</v>
      </c>
      <c r="B34" s="217" t="s">
        <v>37</v>
      </c>
      <c r="C34" s="218"/>
      <c r="D34" s="22"/>
      <c r="E34" s="22"/>
      <c r="F34" s="22"/>
      <c r="G34" s="22"/>
    </row>
    <row r="35" spans="1:7" ht="34.5" customHeight="1" x14ac:dyDescent="0.25">
      <c r="A35" s="2"/>
      <c r="B35" s="23" t="s">
        <v>48</v>
      </c>
      <c r="C35" s="52" t="s">
        <v>44</v>
      </c>
      <c r="D35" s="76">
        <v>2320</v>
      </c>
      <c r="E35" s="95">
        <v>8613.36</v>
      </c>
      <c r="F35" s="95">
        <v>23878.02</v>
      </c>
      <c r="G35" s="67">
        <v>84862.1</v>
      </c>
    </row>
    <row r="36" spans="1:7" ht="20.100000000000001" customHeight="1" x14ac:dyDescent="0.25">
      <c r="A36" s="2">
        <v>2</v>
      </c>
      <c r="B36" s="217" t="s">
        <v>39</v>
      </c>
      <c r="C36" s="218"/>
      <c r="D36" s="23"/>
      <c r="E36" s="14"/>
      <c r="F36" s="14"/>
      <c r="G36" s="14"/>
    </row>
    <row r="37" spans="1:7" ht="29.25" customHeight="1" x14ac:dyDescent="0.25">
      <c r="A37" s="2"/>
      <c r="B37" s="23" t="s">
        <v>49</v>
      </c>
      <c r="C37" s="52" t="s">
        <v>41</v>
      </c>
      <c r="D37" s="23">
        <v>2</v>
      </c>
      <c r="E37" s="14">
        <v>6</v>
      </c>
      <c r="F37" s="14">
        <v>4</v>
      </c>
      <c r="G37" s="14">
        <v>4</v>
      </c>
    </row>
    <row r="38" spans="1:7" ht="20.100000000000001" customHeight="1" x14ac:dyDescent="0.25">
      <c r="A38" s="2">
        <v>3</v>
      </c>
      <c r="B38" s="225" t="s">
        <v>42</v>
      </c>
      <c r="C38" s="226"/>
      <c r="D38" s="23"/>
      <c r="E38" s="14"/>
      <c r="F38" s="14"/>
      <c r="G38" s="14"/>
    </row>
    <row r="39" spans="1:7" ht="20.100000000000001" customHeight="1" x14ac:dyDescent="0.25">
      <c r="A39" s="2"/>
      <c r="B39" s="2" t="s">
        <v>51</v>
      </c>
      <c r="C39" s="52" t="s">
        <v>44</v>
      </c>
      <c r="D39" s="76">
        <f>D35/D37</f>
        <v>1160</v>
      </c>
      <c r="E39" s="95">
        <v>1435.56</v>
      </c>
      <c r="F39" s="95">
        <f>F35/F37</f>
        <v>5969.5050000000001</v>
      </c>
      <c r="G39" s="14">
        <f>G35/G37</f>
        <v>21215.525000000001</v>
      </c>
    </row>
    <row r="40" spans="1:7" ht="20.100000000000001" customHeight="1" x14ac:dyDescent="0.25">
      <c r="A40" s="2">
        <v>4</v>
      </c>
      <c r="B40" s="225" t="s">
        <v>45</v>
      </c>
      <c r="C40" s="226"/>
      <c r="D40" s="22"/>
      <c r="E40" s="14"/>
      <c r="F40" s="14"/>
      <c r="G40" s="14"/>
    </row>
    <row r="41" spans="1:7" ht="20.100000000000001" customHeight="1" x14ac:dyDescent="0.25">
      <c r="A41" s="2"/>
      <c r="B41" s="23" t="s">
        <v>46</v>
      </c>
      <c r="C41" s="52" t="s">
        <v>47</v>
      </c>
      <c r="D41" s="22"/>
      <c r="E41" s="14">
        <v>100</v>
      </c>
      <c r="F41" s="14">
        <v>100</v>
      </c>
      <c r="G41" s="14">
        <v>100</v>
      </c>
    </row>
    <row r="42" spans="1:7" ht="20.100000000000001" customHeight="1" x14ac:dyDescent="0.25">
      <c r="A42" s="2"/>
      <c r="B42" s="217" t="s">
        <v>124</v>
      </c>
      <c r="C42" s="227"/>
      <c r="D42" s="227"/>
      <c r="E42" s="227"/>
      <c r="F42" s="227"/>
      <c r="G42" s="218"/>
    </row>
    <row r="43" spans="1:7" ht="20.100000000000001" customHeight="1" x14ac:dyDescent="0.25">
      <c r="A43" s="2">
        <v>1</v>
      </c>
      <c r="B43" s="217" t="s">
        <v>37</v>
      </c>
      <c r="C43" s="218"/>
      <c r="D43" s="62"/>
      <c r="E43" s="62"/>
      <c r="F43" s="62"/>
      <c r="G43" s="11"/>
    </row>
    <row r="44" spans="1:7" ht="37.5" customHeight="1" x14ac:dyDescent="0.25">
      <c r="A44" s="2"/>
      <c r="B44" s="23" t="s">
        <v>48</v>
      </c>
      <c r="C44" s="52" t="s">
        <v>44</v>
      </c>
      <c r="D44" s="76">
        <f>13667+660</f>
        <v>14327</v>
      </c>
      <c r="E44" s="67">
        <v>41928.94</v>
      </c>
      <c r="F44" s="67">
        <v>61055.32</v>
      </c>
      <c r="G44" s="14">
        <v>279318.59999999998</v>
      </c>
    </row>
    <row r="45" spans="1:7" ht="20.100000000000001" customHeight="1" x14ac:dyDescent="0.25">
      <c r="A45" s="2">
        <v>2</v>
      </c>
      <c r="B45" s="217" t="s">
        <v>39</v>
      </c>
      <c r="C45" s="218"/>
      <c r="D45" s="22"/>
      <c r="E45" s="14"/>
      <c r="F45" s="14"/>
      <c r="G45" s="14"/>
    </row>
    <row r="46" spans="1:7" ht="30.75" customHeight="1" x14ac:dyDescent="0.25">
      <c r="A46" s="2"/>
      <c r="B46" s="23" t="s">
        <v>49</v>
      </c>
      <c r="C46" s="52" t="s">
        <v>41</v>
      </c>
      <c r="D46" s="23">
        <v>2</v>
      </c>
      <c r="E46" s="14">
        <v>13</v>
      </c>
      <c r="F46" s="14">
        <v>6</v>
      </c>
      <c r="G46" s="14">
        <v>12</v>
      </c>
    </row>
    <row r="47" spans="1:7" ht="20.100000000000001" customHeight="1" x14ac:dyDescent="0.25">
      <c r="A47" s="2">
        <v>3</v>
      </c>
      <c r="B47" s="225" t="s">
        <v>42</v>
      </c>
      <c r="C47" s="226"/>
      <c r="D47" s="22"/>
      <c r="E47" s="14"/>
      <c r="F47" s="14"/>
      <c r="G47" s="14"/>
    </row>
    <row r="48" spans="1:7" ht="20.100000000000001" customHeight="1" x14ac:dyDescent="0.25">
      <c r="A48" s="2"/>
      <c r="B48" s="2" t="s">
        <v>51</v>
      </c>
      <c r="C48" s="52" t="s">
        <v>44</v>
      </c>
      <c r="D48" s="67">
        <f>D44/D46</f>
        <v>7163.5</v>
      </c>
      <c r="E48" s="67">
        <f>E44/E46</f>
        <v>3225.3030769230772</v>
      </c>
      <c r="F48" s="67">
        <f>F44/F46</f>
        <v>10175.886666666667</v>
      </c>
      <c r="G48" s="67">
        <f>G44/G46</f>
        <v>23276.55</v>
      </c>
    </row>
    <row r="49" spans="1:7" ht="20.100000000000001" customHeight="1" x14ac:dyDescent="0.25">
      <c r="A49" s="2">
        <v>4</v>
      </c>
      <c r="B49" s="225" t="s">
        <v>45</v>
      </c>
      <c r="C49" s="226"/>
      <c r="D49" s="22"/>
      <c r="E49" s="14"/>
      <c r="F49" s="14"/>
      <c r="G49" s="14"/>
    </row>
    <row r="50" spans="1:7" ht="20.100000000000001" customHeight="1" x14ac:dyDescent="0.25">
      <c r="A50" s="2"/>
      <c r="B50" s="23" t="s">
        <v>46</v>
      </c>
      <c r="C50" s="52" t="s">
        <v>47</v>
      </c>
      <c r="D50" s="22"/>
      <c r="E50" s="14">
        <v>100</v>
      </c>
      <c r="F50" s="14">
        <v>100</v>
      </c>
      <c r="G50" s="14">
        <v>100</v>
      </c>
    </row>
    <row r="51" spans="1:7" ht="20.100000000000001" customHeight="1" x14ac:dyDescent="0.25">
      <c r="A51" s="2"/>
      <c r="B51" s="228" t="s">
        <v>52</v>
      </c>
      <c r="C51" s="229"/>
      <c r="D51" s="229"/>
      <c r="E51" s="229"/>
      <c r="F51" s="229"/>
      <c r="G51" s="230"/>
    </row>
    <row r="52" spans="1:7" ht="20.100000000000001" customHeight="1" x14ac:dyDescent="0.25">
      <c r="A52" s="2"/>
      <c r="B52" s="217" t="s">
        <v>37</v>
      </c>
      <c r="C52" s="218"/>
      <c r="D52" s="53"/>
      <c r="E52" s="54"/>
      <c r="F52" s="54"/>
      <c r="G52" s="55"/>
    </row>
    <row r="53" spans="1:7" ht="33" customHeight="1" x14ac:dyDescent="0.25">
      <c r="A53" s="2"/>
      <c r="B53" s="23" t="s">
        <v>48</v>
      </c>
      <c r="C53" s="52" t="s">
        <v>44</v>
      </c>
      <c r="D53" s="96">
        <f>16800+10050</f>
        <v>26850</v>
      </c>
      <c r="E53" s="97">
        <v>16587.330000000002</v>
      </c>
      <c r="F53" s="95">
        <v>10775.04</v>
      </c>
      <c r="G53" s="67">
        <v>338102.3</v>
      </c>
    </row>
    <row r="54" spans="1:7" ht="20.100000000000001" customHeight="1" x14ac:dyDescent="0.25">
      <c r="A54" s="2"/>
      <c r="B54" s="217" t="s">
        <v>332</v>
      </c>
      <c r="C54" s="218"/>
      <c r="D54" s="12"/>
      <c r="E54" s="20"/>
      <c r="F54" s="14"/>
      <c r="G54" s="14"/>
    </row>
    <row r="55" spans="1:7" ht="37.5" customHeight="1" x14ac:dyDescent="0.25">
      <c r="A55" s="2"/>
      <c r="B55" s="23" t="s">
        <v>49</v>
      </c>
      <c r="C55" s="13" t="s">
        <v>41</v>
      </c>
      <c r="D55" s="134">
        <v>4</v>
      </c>
      <c r="E55" s="20">
        <v>5</v>
      </c>
      <c r="F55" s="14">
        <v>6</v>
      </c>
      <c r="G55" s="14">
        <v>14</v>
      </c>
    </row>
    <row r="56" spans="1:7" ht="20.100000000000001" customHeight="1" x14ac:dyDescent="0.25">
      <c r="A56" s="2"/>
      <c r="B56" s="217" t="s">
        <v>42</v>
      </c>
      <c r="C56" s="218"/>
      <c r="D56" s="23"/>
      <c r="E56" s="20"/>
      <c r="F56" s="14"/>
      <c r="G56" s="14"/>
    </row>
    <row r="57" spans="1:7" ht="20.100000000000001" customHeight="1" x14ac:dyDescent="0.25">
      <c r="A57" s="2"/>
      <c r="B57" s="23" t="s">
        <v>51</v>
      </c>
      <c r="C57" s="52" t="s">
        <v>44</v>
      </c>
      <c r="D57" s="90">
        <f>D53/D55</f>
        <v>6712.5</v>
      </c>
      <c r="E57" s="98">
        <f>E53/E55</f>
        <v>3317.4660000000003</v>
      </c>
      <c r="F57" s="67">
        <f>F53/F55</f>
        <v>1795.8400000000001</v>
      </c>
      <c r="G57" s="67">
        <f>G53/G55</f>
        <v>24150.164285714283</v>
      </c>
    </row>
    <row r="58" spans="1:7" ht="20.100000000000001" customHeight="1" x14ac:dyDescent="0.25">
      <c r="A58" s="2"/>
      <c r="B58" s="225" t="s">
        <v>45</v>
      </c>
      <c r="C58" s="226"/>
      <c r="D58" s="12"/>
      <c r="E58" s="20"/>
      <c r="F58" s="14"/>
      <c r="G58" s="14"/>
    </row>
    <row r="59" spans="1:7" ht="20.100000000000001" customHeight="1" x14ac:dyDescent="0.25">
      <c r="A59" s="2"/>
      <c r="B59" s="23" t="s">
        <v>46</v>
      </c>
      <c r="C59" s="52" t="s">
        <v>47</v>
      </c>
      <c r="D59" s="12"/>
      <c r="E59" s="20">
        <v>100</v>
      </c>
      <c r="F59" s="14">
        <v>100</v>
      </c>
      <c r="G59" s="14">
        <v>100</v>
      </c>
    </row>
    <row r="60" spans="1:7" ht="20.100000000000001" customHeight="1" x14ac:dyDescent="0.25">
      <c r="A60" s="2"/>
      <c r="B60" s="222" t="s">
        <v>125</v>
      </c>
      <c r="C60" s="223"/>
      <c r="D60" s="223"/>
      <c r="E60" s="223"/>
      <c r="F60" s="223"/>
      <c r="G60" s="224"/>
    </row>
    <row r="61" spans="1:7" ht="20.100000000000001" customHeight="1" x14ac:dyDescent="0.25">
      <c r="A61" s="2"/>
      <c r="B61" s="217" t="s">
        <v>37</v>
      </c>
      <c r="C61" s="218"/>
      <c r="D61" s="8"/>
      <c r="E61" s="56"/>
      <c r="F61" s="57"/>
      <c r="G61" s="58"/>
    </row>
    <row r="62" spans="1:7" ht="33.75" customHeight="1" x14ac:dyDescent="0.25">
      <c r="A62" s="2"/>
      <c r="B62" s="23" t="s">
        <v>48</v>
      </c>
      <c r="C62" s="52" t="s">
        <v>44</v>
      </c>
      <c r="D62" s="99">
        <v>220</v>
      </c>
      <c r="E62" s="100">
        <v>180.66</v>
      </c>
      <c r="F62" s="100">
        <v>400</v>
      </c>
      <c r="G62" s="100">
        <v>406</v>
      </c>
    </row>
    <row r="63" spans="1:7" ht="20.100000000000001" customHeight="1" x14ac:dyDescent="0.25">
      <c r="A63" s="2"/>
      <c r="B63" s="217" t="s">
        <v>39</v>
      </c>
      <c r="C63" s="218"/>
      <c r="D63" s="8"/>
      <c r="E63" s="56"/>
      <c r="F63" s="56"/>
      <c r="G63" s="56"/>
    </row>
    <row r="64" spans="1:7" ht="28.5" customHeight="1" x14ac:dyDescent="0.25">
      <c r="A64" s="2"/>
      <c r="B64" s="23" t="s">
        <v>49</v>
      </c>
      <c r="C64" s="52" t="s">
        <v>41</v>
      </c>
      <c r="D64" s="8">
        <v>2</v>
      </c>
      <c r="E64" s="61">
        <v>2</v>
      </c>
      <c r="F64" s="61">
        <v>1</v>
      </c>
      <c r="G64" s="61">
        <v>2</v>
      </c>
    </row>
    <row r="65" spans="1:7" ht="20.100000000000001" customHeight="1" x14ac:dyDescent="0.25">
      <c r="A65" s="2"/>
      <c r="B65" s="217" t="s">
        <v>42</v>
      </c>
      <c r="C65" s="218"/>
      <c r="D65" s="8"/>
      <c r="E65" s="56"/>
      <c r="F65" s="57"/>
      <c r="G65" s="58"/>
    </row>
    <row r="66" spans="1:7" ht="20.100000000000001" customHeight="1" x14ac:dyDescent="0.25">
      <c r="A66" s="2"/>
      <c r="B66" s="23" t="s">
        <v>43</v>
      </c>
      <c r="C66" s="52" t="s">
        <v>44</v>
      </c>
      <c r="D66" s="99">
        <f>D62/D64</f>
        <v>110</v>
      </c>
      <c r="E66" s="99">
        <f>E62/E64</f>
        <v>90.33</v>
      </c>
      <c r="F66" s="99">
        <f>F62/F64</f>
        <v>400</v>
      </c>
      <c r="G66" s="99">
        <f>G62/G64</f>
        <v>203</v>
      </c>
    </row>
    <row r="67" spans="1:7" ht="20.100000000000001" customHeight="1" x14ac:dyDescent="0.25">
      <c r="A67" s="2"/>
      <c r="B67" s="217" t="s">
        <v>45</v>
      </c>
      <c r="C67" s="218"/>
      <c r="D67" s="8"/>
      <c r="E67" s="56"/>
      <c r="F67" s="57"/>
      <c r="G67" s="58"/>
    </row>
    <row r="68" spans="1:7" ht="20.100000000000001" customHeight="1" x14ac:dyDescent="0.25">
      <c r="A68" s="2"/>
      <c r="B68" s="23" t="s">
        <v>46</v>
      </c>
      <c r="C68" s="52" t="s">
        <v>47</v>
      </c>
      <c r="D68" s="8"/>
      <c r="E68" s="13">
        <v>100</v>
      </c>
      <c r="F68" s="13">
        <v>100</v>
      </c>
      <c r="G68" s="13">
        <v>100</v>
      </c>
    </row>
    <row r="69" spans="1:7" ht="20.100000000000001" customHeight="1" x14ac:dyDescent="0.25">
      <c r="A69" s="63"/>
      <c r="B69" s="219" t="s">
        <v>53</v>
      </c>
      <c r="C69" s="220"/>
      <c r="D69" s="220"/>
      <c r="E69" s="220"/>
      <c r="F69" s="220"/>
      <c r="G69" s="221"/>
    </row>
    <row r="70" spans="1:7" ht="20.100000000000001" customHeight="1" x14ac:dyDescent="0.25">
      <c r="A70" s="63">
        <v>1</v>
      </c>
      <c r="B70" s="217" t="s">
        <v>37</v>
      </c>
      <c r="C70" s="218"/>
      <c r="D70" s="21"/>
      <c r="E70" s="59"/>
      <c r="F70" s="59"/>
      <c r="G70" s="59"/>
    </row>
    <row r="71" spans="1:7" ht="30" customHeight="1" x14ac:dyDescent="0.25">
      <c r="A71" s="63"/>
      <c r="B71" s="23" t="s">
        <v>48</v>
      </c>
      <c r="C71" s="52" t="s">
        <v>44</v>
      </c>
      <c r="D71" s="101">
        <f>500+35</f>
        <v>535</v>
      </c>
      <c r="E71" s="81">
        <v>22512.29</v>
      </c>
      <c r="F71" s="81">
        <v>82635.19</v>
      </c>
      <c r="G71" s="59">
        <v>197454.3</v>
      </c>
    </row>
    <row r="72" spans="1:7" ht="20.100000000000001" customHeight="1" x14ac:dyDescent="0.25">
      <c r="A72" s="63">
        <v>2</v>
      </c>
      <c r="B72" s="217" t="s">
        <v>39</v>
      </c>
      <c r="C72" s="218"/>
      <c r="D72" s="21"/>
      <c r="E72" s="59"/>
      <c r="F72" s="59"/>
      <c r="G72" s="59"/>
    </row>
    <row r="73" spans="1:7" ht="29.25" customHeight="1" x14ac:dyDescent="0.25">
      <c r="A73" s="63"/>
      <c r="B73" s="23" t="s">
        <v>49</v>
      </c>
      <c r="C73" s="52" t="s">
        <v>41</v>
      </c>
      <c r="D73" s="21">
        <v>2</v>
      </c>
      <c r="E73" s="59">
        <v>3</v>
      </c>
      <c r="F73" s="59">
        <v>7</v>
      </c>
      <c r="G73" s="59">
        <v>15</v>
      </c>
    </row>
    <row r="74" spans="1:7" ht="20.100000000000001" customHeight="1" x14ac:dyDescent="0.25">
      <c r="A74" s="63">
        <v>3</v>
      </c>
      <c r="B74" s="217" t="s">
        <v>42</v>
      </c>
      <c r="C74" s="218"/>
      <c r="D74" s="21"/>
      <c r="E74" s="59"/>
      <c r="F74" s="59"/>
      <c r="G74" s="59"/>
    </row>
    <row r="75" spans="1:7" ht="20.100000000000001" customHeight="1" x14ac:dyDescent="0.25">
      <c r="A75" s="63"/>
      <c r="B75" s="23" t="s">
        <v>43</v>
      </c>
      <c r="C75" s="52" t="s">
        <v>44</v>
      </c>
      <c r="D75" s="101">
        <f>D71/D73</f>
        <v>267.5</v>
      </c>
      <c r="E75" s="101">
        <f>E71/E73</f>
        <v>7504.0966666666673</v>
      </c>
      <c r="F75" s="101">
        <f>F71/F73</f>
        <v>11805.027142857143</v>
      </c>
      <c r="G75" s="101">
        <f>G71/G73</f>
        <v>13163.619999999999</v>
      </c>
    </row>
    <row r="76" spans="1:7" ht="20.100000000000001" customHeight="1" x14ac:dyDescent="0.25">
      <c r="A76" s="63">
        <v>4</v>
      </c>
      <c r="B76" s="217" t="s">
        <v>45</v>
      </c>
      <c r="C76" s="218"/>
      <c r="D76" s="21"/>
      <c r="E76" s="59"/>
      <c r="F76" s="59"/>
      <c r="G76" s="59"/>
    </row>
    <row r="77" spans="1:7" ht="20.100000000000001" customHeight="1" x14ac:dyDescent="0.25">
      <c r="A77" s="63"/>
      <c r="B77" s="23" t="s">
        <v>46</v>
      </c>
      <c r="C77" s="52" t="s">
        <v>47</v>
      </c>
      <c r="D77" s="21"/>
      <c r="E77" s="13">
        <v>100</v>
      </c>
      <c r="F77" s="13">
        <v>100</v>
      </c>
      <c r="G77" s="13">
        <v>0</v>
      </c>
    </row>
    <row r="78" spans="1:7" ht="26.25" customHeight="1" x14ac:dyDescent="0.25">
      <c r="A78" s="63"/>
      <c r="B78" s="235" t="s">
        <v>269</v>
      </c>
      <c r="C78" s="235"/>
      <c r="D78" s="235"/>
      <c r="E78" s="235"/>
      <c r="F78" s="235"/>
      <c r="G78" s="235"/>
    </row>
    <row r="79" spans="1:7" ht="24" customHeight="1" x14ac:dyDescent="0.25">
      <c r="A79" s="63">
        <v>1</v>
      </c>
      <c r="B79" s="217" t="s">
        <v>37</v>
      </c>
      <c r="C79" s="218"/>
      <c r="D79" s="21"/>
      <c r="E79" s="59"/>
      <c r="F79" s="59"/>
      <c r="G79" s="59"/>
    </row>
    <row r="80" spans="1:7" ht="30" x14ac:dyDescent="0.25">
      <c r="A80" s="63"/>
      <c r="B80" s="23" t="s">
        <v>48</v>
      </c>
      <c r="C80" s="52" t="s">
        <v>44</v>
      </c>
      <c r="D80" s="21">
        <f>E801</f>
        <v>0</v>
      </c>
      <c r="E80" s="68">
        <v>0</v>
      </c>
      <c r="F80" s="81">
        <v>7102.3</v>
      </c>
      <c r="G80" s="59">
        <v>0</v>
      </c>
    </row>
    <row r="81" spans="1:7" ht="24" customHeight="1" x14ac:dyDescent="0.25">
      <c r="A81" s="63">
        <v>2</v>
      </c>
      <c r="B81" s="217" t="s">
        <v>39</v>
      </c>
      <c r="C81" s="218"/>
      <c r="D81" s="21"/>
      <c r="E81" s="59"/>
      <c r="F81" s="59"/>
      <c r="G81" s="59"/>
    </row>
    <row r="82" spans="1:7" ht="30" x14ac:dyDescent="0.25">
      <c r="A82" s="63"/>
      <c r="B82" s="23" t="s">
        <v>49</v>
      </c>
      <c r="C82" s="52" t="s">
        <v>41</v>
      </c>
      <c r="D82" s="21">
        <v>0</v>
      </c>
      <c r="E82" s="59">
        <v>0</v>
      </c>
      <c r="F82" s="59">
        <v>9</v>
      </c>
      <c r="G82" s="59">
        <v>0</v>
      </c>
    </row>
    <row r="83" spans="1:7" ht="21.75" customHeight="1" x14ac:dyDescent="0.25">
      <c r="A83" s="63">
        <v>3</v>
      </c>
      <c r="B83" s="217" t="s">
        <v>42</v>
      </c>
      <c r="C83" s="218"/>
      <c r="D83" s="21"/>
      <c r="E83" s="59"/>
      <c r="F83" s="59"/>
      <c r="G83" s="59"/>
    </row>
    <row r="84" spans="1:7" ht="19.5" customHeight="1" x14ac:dyDescent="0.25">
      <c r="A84" s="63"/>
      <c r="B84" s="23" t="s">
        <v>43</v>
      </c>
      <c r="C84" s="52" t="s">
        <v>44</v>
      </c>
      <c r="D84" s="21">
        <v>0</v>
      </c>
      <c r="E84" s="21">
        <v>0</v>
      </c>
      <c r="F84" s="101">
        <f>F80/F82</f>
        <v>789.1444444444445</v>
      </c>
      <c r="G84" s="21">
        <v>0</v>
      </c>
    </row>
    <row r="85" spans="1:7" x14ac:dyDescent="0.25">
      <c r="A85" s="63">
        <v>4</v>
      </c>
      <c r="B85" s="217" t="s">
        <v>45</v>
      </c>
      <c r="C85" s="218"/>
      <c r="D85" s="21"/>
      <c r="E85" s="59"/>
      <c r="F85" s="59"/>
      <c r="G85" s="59"/>
    </row>
    <row r="86" spans="1:7" x14ac:dyDescent="0.25">
      <c r="A86" s="63"/>
      <c r="B86" s="23" t="s">
        <v>46</v>
      </c>
      <c r="C86" s="52" t="s">
        <v>47</v>
      </c>
      <c r="D86" s="21"/>
      <c r="E86" s="13">
        <v>0</v>
      </c>
      <c r="F86" s="13">
        <v>100</v>
      </c>
      <c r="G86" s="13">
        <v>100</v>
      </c>
    </row>
    <row r="88" spans="1:7" x14ac:dyDescent="0.25">
      <c r="B88" s="1" t="s">
        <v>271</v>
      </c>
      <c r="C88" s="1"/>
      <c r="D88" s="3"/>
      <c r="E88" s="6"/>
      <c r="F88" s="6" t="s">
        <v>320</v>
      </c>
    </row>
    <row r="89" spans="1:7" x14ac:dyDescent="0.25">
      <c r="B89" s="1"/>
      <c r="C89" s="1"/>
      <c r="D89" s="3"/>
      <c r="E89" s="6"/>
      <c r="F89" s="6"/>
    </row>
    <row r="90" spans="1:7" x14ac:dyDescent="0.25">
      <c r="B90" s="1" t="s">
        <v>249</v>
      </c>
      <c r="C90" s="1"/>
      <c r="D90" s="3"/>
      <c r="E90" s="6"/>
      <c r="F90" s="6" t="s">
        <v>250</v>
      </c>
    </row>
  </sheetData>
  <mergeCells count="39">
    <mergeCell ref="B78:G78"/>
    <mergeCell ref="B79:C79"/>
    <mergeCell ref="B81:C81"/>
    <mergeCell ref="B83:C83"/>
    <mergeCell ref="B85:C85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60:G60"/>
    <mergeCell ref="B40:C40"/>
    <mergeCell ref="B42:G42"/>
    <mergeCell ref="B43:C43"/>
    <mergeCell ref="B45:C45"/>
    <mergeCell ref="B47:C47"/>
    <mergeCell ref="B49:C49"/>
    <mergeCell ref="B51:G51"/>
    <mergeCell ref="B52:C52"/>
    <mergeCell ref="B54:C54"/>
    <mergeCell ref="B56:C56"/>
    <mergeCell ref="B58:C58"/>
    <mergeCell ref="B72:C72"/>
    <mergeCell ref="B74:C74"/>
    <mergeCell ref="B76:C76"/>
    <mergeCell ref="B61:C61"/>
    <mergeCell ref="B63:C63"/>
    <mergeCell ref="B65:C65"/>
    <mergeCell ref="B67:C67"/>
    <mergeCell ref="B69:G69"/>
    <mergeCell ref="B70:C70"/>
  </mergeCells>
  <printOptions horizontalCentered="1"/>
  <pageMargins left="0.43307086614173229" right="0.19685039370078741" top="1.1811023622047245" bottom="0.39370078740157483" header="0.19685039370078741" footer="0.19685039370078741"/>
  <pageSetup paperSize="9" scale="110" firstPageNumber="44" fitToHeight="0" orientation="landscape" useFirstPageNumber="1" r:id="rId1"/>
  <headerFooter differentFirst="1" alignWithMargins="0">
    <oddHeader xml:space="preserve">&amp;C
&amp;R
</oddHeader>
    <oddFooter>&amp;C &amp;P</oddFooter>
    <firstHeader xml:space="preserve">&amp;C
</firstHeader>
    <firstFooter>&amp;C&amp;P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Напрями діяльності</vt:lpstr>
      <vt:lpstr>Показники результативності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UKB-8-Masha</cp:lastModifiedBy>
  <cp:lastPrinted>2020-07-20T07:44:58Z</cp:lastPrinted>
  <dcterms:created xsi:type="dcterms:W3CDTF">2018-04-02T09:23:17Z</dcterms:created>
  <dcterms:modified xsi:type="dcterms:W3CDTF">2020-07-20T07:53:27Z</dcterms:modified>
</cp:coreProperties>
</file>