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док.натали\ПРОГРАМА ОЗ\Програма 2022\ЗМІНИ ДО ПРОГРАМИ\сесія липень\"/>
    </mc:Choice>
  </mc:AlternateContent>
  <xr:revisionPtr revIDLastSave="0" documentId="13_ncr:1_{9281F73F-A2AB-464E-BC08-FECC65FF29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аток2" sheetId="1" r:id="rId1"/>
  </sheets>
  <externalReferences>
    <externalReference r:id="rId2"/>
  </externalReferences>
  <definedNames>
    <definedName name="_xlnm.Print_Titles" localSheetId="0">Додаток2!$4:$5</definedName>
    <definedName name="_xlnm.Print_Area" localSheetId="0">Додаток2!$A$1:$H$31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F17" i="1"/>
  <c r="G17" i="1"/>
  <c r="H17" i="1"/>
  <c r="E23" i="1"/>
  <c r="F23" i="1"/>
  <c r="G23" i="1"/>
  <c r="H23" i="1"/>
  <c r="E25" i="1"/>
  <c r="F25" i="1"/>
  <c r="G25" i="1"/>
  <c r="H25" i="1"/>
</calcChain>
</file>

<file path=xl/sharedStrings.xml><?xml version="1.0" encoding="utf-8"?>
<sst xmlns="http://schemas.openxmlformats.org/spreadsheetml/2006/main" count="73" uniqueCount="61">
  <si>
    <t>В.о.начальника управління охорони здоров'я Житомирської міської ради</t>
  </si>
  <si>
    <t>%</t>
  </si>
  <si>
    <t>Відсоток пацієнтів, задоволених отриманими медичними послугами в амбулаторіях загальної практики - сімейної медицини</t>
  </si>
  <si>
    <t>4.4</t>
  </si>
  <si>
    <t>Відсоток пацієнтів, задоволених отриманими медичними послугами в міських лікарнях</t>
  </si>
  <si>
    <t>4.3</t>
  </si>
  <si>
    <t>Питома вага населення, що обслуговується у  амбулаторіях загальної практики - сімейної медицини</t>
  </si>
  <si>
    <t>4.2</t>
  </si>
  <si>
    <t>Відсоток кількості пологів, прийнятих в міському закладі охорони здоров'я у жінок з інших регіонів до загальної кількості пологів</t>
  </si>
  <si>
    <t>4.1</t>
  </si>
  <si>
    <t>ІV. Показники якості</t>
  </si>
  <si>
    <t>тис. грн</t>
  </si>
  <si>
    <t xml:space="preserve">Середньомісячні витрати на оплату енергоносіїв та комунальних послуг  </t>
  </si>
  <si>
    <t>3.3</t>
  </si>
  <si>
    <t>грн</t>
  </si>
  <si>
    <t xml:space="preserve">Середня вартість послуги з протезування зубів на пільгових умовах на 1 особу </t>
  </si>
  <si>
    <t>3.2</t>
  </si>
  <si>
    <t>Середня вартість 1 пільгового рецепту</t>
  </si>
  <si>
    <t>3.1</t>
  </si>
  <si>
    <t>ІІІ. Показники ефективності</t>
  </si>
  <si>
    <t>од.</t>
  </si>
  <si>
    <t xml:space="preserve">Кількість підготовлених аналітичних матеріалів про динаміку інфекційних та неінфекційних хвороб </t>
  </si>
  <si>
    <t>2.8</t>
  </si>
  <si>
    <t>2.7</t>
  </si>
  <si>
    <t>осіб</t>
  </si>
  <si>
    <t>Кількість осіб, яким надано послуги з протезування зубів на пільгових умовах</t>
  </si>
  <si>
    <t>2.6</t>
  </si>
  <si>
    <t>шт</t>
  </si>
  <si>
    <t>Кількість реалізованих пільгових рецептів за рахунок коштів місцевого бюджету</t>
  </si>
  <si>
    <t>2.5</t>
  </si>
  <si>
    <t>Кількість пацієнтів, які отримали лікарські засоби на пільгових умовах відповідно до рецептів за рахунок коштів місцевого бюджету</t>
  </si>
  <si>
    <t>2.4</t>
  </si>
  <si>
    <t xml:space="preserve">Кількість жінок з інших регіонів, які народили в міському закладі охорони здоров'я </t>
  </si>
  <si>
    <t>2.3</t>
  </si>
  <si>
    <t>Кількість пологів</t>
  </si>
  <si>
    <t>2.2</t>
  </si>
  <si>
    <t xml:space="preserve">Кількість пролікованих хворих в стаціонарах міських лікарень </t>
  </si>
  <si>
    <t>2.1</t>
  </si>
  <si>
    <t>ІІ. Показники продукту</t>
  </si>
  <si>
    <t>одиниць</t>
  </si>
  <si>
    <t>Кількість закладів охорони здоров'я, які забезпечують розвиток системи громадського здоров'я на території Житомирської міської об'єднаної територіальної громади</t>
  </si>
  <si>
    <t>1.4</t>
  </si>
  <si>
    <t xml:space="preserve">Кількість функціонуючих у місті амбулаторій загальної практики - сімейної медицини </t>
  </si>
  <si>
    <t>1.3</t>
  </si>
  <si>
    <t>Кількість міських стоматологічних поліклінік, які надають дітям та дорослим невідкладну і планову стоматологічну допомогу</t>
  </si>
  <si>
    <t>1.2</t>
  </si>
  <si>
    <t>Кількість міських закладів охорони здоров'я, які надають населенню стаціонарну та амбулаторно-поліклінічну допомогу (крім первинної медичної допомоги)</t>
  </si>
  <si>
    <t>1.1</t>
  </si>
  <si>
    <t>І. Показники затрат</t>
  </si>
  <si>
    <t>2023 рік</t>
  </si>
  <si>
    <t>2022 рік</t>
  </si>
  <si>
    <t>2021 рік</t>
  </si>
  <si>
    <t>Вихідні дані на початок дії програми</t>
  </si>
  <si>
    <t>Назва показника</t>
  </si>
  <si>
    <t>№ з/п</t>
  </si>
  <si>
    <t>ПОКАЗНИКИ РЕЗУЛЬТАТИВНОСТІ ЦІЛЬОВОЇ ПРОГРАМИ РОЗВИТКУ ОХОРОНИ ЗДОРОВ'Я ЖИТОМИРСЬКОЇ МІСЬКОЇ ОБ'ЄДНАНОЇ ТЕРИТОРІАЛЬНОЇ ГРОМАДИ НА 2021-2023 РОКИ</t>
  </si>
  <si>
    <t>Оди-ниця виміру</t>
  </si>
  <si>
    <t>Кількість придбаних одиниць високовартісного обладнання для міських закладів охорони здоров'я</t>
  </si>
  <si>
    <t>Наталія СОКОЛ</t>
  </si>
  <si>
    <t>Секретар міської ради</t>
  </si>
  <si>
    <t>Віктор КЛІМІНСЬКИЙ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</si>
</sst>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/>
    <xf numFmtId="0" fontId="5" fillId="0" borderId="0" xfId="1" applyFont="1" applyFill="1" applyAlignment="1"/>
    <xf numFmtId="0" fontId="3" fillId="0" borderId="0" xfId="1" applyFont="1" applyFill="1" applyAlignment="1">
      <alignment horizont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left"/>
    </xf>
  </cellXfs>
  <cellStyles count="2">
    <cellStyle name="Обычный" xfId="0" builtinId="0"/>
    <cellStyle name="Обычный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1\Downloads\&#1055;&#1056;&#1054;&#1043;&#1056;&#1040;&#1052;&#1040;%20&#1076;&#1086;&#1076;&#1072;&#1090;&#1086;&#1082;%20&#1079;&#1072;&#1093;&#1086;&#1076;&#1080;%2006.08%202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ходи"/>
      <sheetName val="1.2"/>
      <sheetName val="1.3"/>
      <sheetName val="1.3 (2)"/>
      <sheetName val="Додаток"/>
    </sheetNames>
    <sheetDataSet>
      <sheetData sheetId="0">
        <row r="19">
          <cell r="G19">
            <v>712.9</v>
          </cell>
          <cell r="H19">
            <v>757.1</v>
          </cell>
          <cell r="I19">
            <v>797.2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H32"/>
  <sheetViews>
    <sheetView tabSelected="1" view="pageLayout" zoomScaleNormal="100" zoomScaleSheetLayoutView="80" workbookViewId="0">
      <selection activeCell="E7" sqref="E7"/>
    </sheetView>
  </sheetViews>
  <sheetFormatPr defaultColWidth="9.140625" defaultRowHeight="16.5" x14ac:dyDescent="0.25"/>
  <cols>
    <col min="1" max="1" width="5.85546875" style="2" customWidth="1"/>
    <col min="2" max="2" width="10" style="1" bestFit="1" customWidth="1"/>
    <col min="3" max="3" width="31" style="1" customWidth="1"/>
    <col min="4" max="4" width="10.140625" style="1" customWidth="1"/>
    <col min="5" max="5" width="11.7109375" style="1" customWidth="1"/>
    <col min="6" max="8" width="8.7109375" style="1" customWidth="1"/>
    <col min="9" max="16384" width="9.140625" style="1"/>
  </cols>
  <sheetData>
    <row r="1" spans="1:8" ht="12" customHeight="1" x14ac:dyDescent="0.25">
      <c r="A1" s="11"/>
      <c r="B1" s="10"/>
      <c r="C1" s="10"/>
      <c r="D1" s="10"/>
      <c r="E1" s="10"/>
      <c r="F1" s="9"/>
      <c r="G1" s="8"/>
      <c r="H1" s="7"/>
    </row>
    <row r="2" spans="1:8" s="5" customFormat="1" ht="51" customHeight="1" x14ac:dyDescent="0.25">
      <c r="A2" s="6"/>
      <c r="B2" s="23" t="s">
        <v>55</v>
      </c>
      <c r="C2" s="23"/>
      <c r="D2" s="23"/>
      <c r="E2" s="23"/>
      <c r="F2" s="23"/>
      <c r="G2" s="23"/>
      <c r="H2" s="23"/>
    </row>
    <row r="3" spans="1:8" x14ac:dyDescent="0.25">
      <c r="A3" s="4"/>
    </row>
    <row r="4" spans="1:8" ht="96.75" customHeight="1" x14ac:dyDescent="0.25">
      <c r="A4" s="12" t="s">
        <v>54</v>
      </c>
      <c r="B4" s="24" t="s">
        <v>53</v>
      </c>
      <c r="C4" s="24"/>
      <c r="D4" s="12" t="s">
        <v>56</v>
      </c>
      <c r="E4" s="12" t="s">
        <v>52</v>
      </c>
      <c r="F4" s="12" t="s">
        <v>51</v>
      </c>
      <c r="G4" s="12" t="s">
        <v>50</v>
      </c>
      <c r="H4" s="12" t="s">
        <v>49</v>
      </c>
    </row>
    <row r="5" spans="1:8" s="3" customFormat="1" ht="13.5" customHeight="1" x14ac:dyDescent="0.25">
      <c r="A5" s="12">
        <v>1</v>
      </c>
      <c r="B5" s="24">
        <v>2</v>
      </c>
      <c r="C5" s="24"/>
      <c r="D5" s="12">
        <v>3</v>
      </c>
      <c r="E5" s="12">
        <v>4</v>
      </c>
      <c r="F5" s="13">
        <v>5</v>
      </c>
      <c r="G5" s="13">
        <v>6</v>
      </c>
      <c r="H5" s="13">
        <v>7</v>
      </c>
    </row>
    <row r="6" spans="1:8" ht="20.25" customHeight="1" x14ac:dyDescent="0.25">
      <c r="A6" s="25" t="s">
        <v>48</v>
      </c>
      <c r="B6" s="25"/>
      <c r="C6" s="25"/>
      <c r="D6" s="25"/>
      <c r="E6" s="25"/>
      <c r="F6" s="25"/>
      <c r="G6" s="25"/>
      <c r="H6" s="25"/>
    </row>
    <row r="7" spans="1:8" ht="90" customHeight="1" x14ac:dyDescent="0.25">
      <c r="A7" s="14" t="s">
        <v>47</v>
      </c>
      <c r="B7" s="27" t="s">
        <v>46</v>
      </c>
      <c r="C7" s="27"/>
      <c r="D7" s="13" t="s">
        <v>39</v>
      </c>
      <c r="E7" s="13">
        <v>3</v>
      </c>
      <c r="F7" s="15">
        <v>3</v>
      </c>
      <c r="G7" s="13">
        <v>3</v>
      </c>
      <c r="H7" s="15">
        <v>3</v>
      </c>
    </row>
    <row r="8" spans="1:8" ht="70.5" customHeight="1" x14ac:dyDescent="0.25">
      <c r="A8" s="14" t="s">
        <v>45</v>
      </c>
      <c r="B8" s="27" t="s">
        <v>44</v>
      </c>
      <c r="C8" s="27"/>
      <c r="D8" s="13" t="s">
        <v>39</v>
      </c>
      <c r="E8" s="13">
        <v>3</v>
      </c>
      <c r="F8" s="15">
        <v>3</v>
      </c>
      <c r="G8" s="13">
        <v>3</v>
      </c>
      <c r="H8" s="15">
        <v>3</v>
      </c>
    </row>
    <row r="9" spans="1:8" ht="58.5" customHeight="1" x14ac:dyDescent="0.25">
      <c r="A9" s="14" t="s">
        <v>43</v>
      </c>
      <c r="B9" s="27" t="s">
        <v>42</v>
      </c>
      <c r="C9" s="27"/>
      <c r="D9" s="13" t="s">
        <v>39</v>
      </c>
      <c r="E9" s="13">
        <v>20</v>
      </c>
      <c r="F9" s="15">
        <v>20</v>
      </c>
      <c r="G9" s="13">
        <v>20</v>
      </c>
      <c r="H9" s="15">
        <v>20</v>
      </c>
    </row>
    <row r="10" spans="1:8" ht="90" customHeight="1" x14ac:dyDescent="0.25">
      <c r="A10" s="14" t="s">
        <v>41</v>
      </c>
      <c r="B10" s="27" t="s">
        <v>40</v>
      </c>
      <c r="C10" s="27"/>
      <c r="D10" s="13" t="s">
        <v>39</v>
      </c>
      <c r="E10" s="13">
        <v>1</v>
      </c>
      <c r="F10" s="15">
        <v>1</v>
      </c>
      <c r="G10" s="13">
        <v>1</v>
      </c>
      <c r="H10" s="15">
        <v>1</v>
      </c>
    </row>
    <row r="11" spans="1:8" ht="21" customHeight="1" x14ac:dyDescent="0.25">
      <c r="A11" s="25" t="s">
        <v>38</v>
      </c>
      <c r="B11" s="25"/>
      <c r="C11" s="25"/>
      <c r="D11" s="25"/>
      <c r="E11" s="25"/>
      <c r="F11" s="25"/>
      <c r="G11" s="25"/>
      <c r="H11" s="25"/>
    </row>
    <row r="12" spans="1:8" ht="40.5" customHeight="1" x14ac:dyDescent="0.25">
      <c r="A12" s="14" t="s">
        <v>37</v>
      </c>
      <c r="B12" s="27" t="s">
        <v>36</v>
      </c>
      <c r="C12" s="27"/>
      <c r="D12" s="13" t="s">
        <v>24</v>
      </c>
      <c r="E12" s="16">
        <v>31535</v>
      </c>
      <c r="F12" s="16">
        <v>32500</v>
      </c>
      <c r="G12" s="16">
        <v>33500</v>
      </c>
      <c r="H12" s="16">
        <v>34500</v>
      </c>
    </row>
    <row r="13" spans="1:8" ht="24.75" customHeight="1" x14ac:dyDescent="0.25">
      <c r="A13" s="14" t="s">
        <v>35</v>
      </c>
      <c r="B13" s="27" t="s">
        <v>34</v>
      </c>
      <c r="C13" s="27"/>
      <c r="D13" s="13" t="s">
        <v>24</v>
      </c>
      <c r="E13" s="16">
        <v>3220</v>
      </c>
      <c r="F13" s="16">
        <v>3260</v>
      </c>
      <c r="G13" s="16">
        <v>3290</v>
      </c>
      <c r="H13" s="16">
        <v>3320</v>
      </c>
    </row>
    <row r="14" spans="1:8" ht="54.75" customHeight="1" x14ac:dyDescent="0.25">
      <c r="A14" s="14" t="s">
        <v>33</v>
      </c>
      <c r="B14" s="27" t="s">
        <v>32</v>
      </c>
      <c r="C14" s="27"/>
      <c r="D14" s="13" t="s">
        <v>24</v>
      </c>
      <c r="E14" s="17">
        <v>1180</v>
      </c>
      <c r="F14" s="16">
        <v>1205</v>
      </c>
      <c r="G14" s="16">
        <v>1235</v>
      </c>
      <c r="H14" s="16">
        <v>1260</v>
      </c>
    </row>
    <row r="15" spans="1:8" ht="72" customHeight="1" x14ac:dyDescent="0.25">
      <c r="A15" s="14" t="s">
        <v>31</v>
      </c>
      <c r="B15" s="27" t="s">
        <v>30</v>
      </c>
      <c r="C15" s="27"/>
      <c r="D15" s="13" t="s">
        <v>24</v>
      </c>
      <c r="E15" s="16">
        <v>2960</v>
      </c>
      <c r="F15" s="16">
        <v>2800</v>
      </c>
      <c r="G15" s="16">
        <v>2700</v>
      </c>
      <c r="H15" s="16">
        <v>2500</v>
      </c>
    </row>
    <row r="16" spans="1:8" ht="59.25" customHeight="1" x14ac:dyDescent="0.25">
      <c r="A16" s="14" t="s">
        <v>29</v>
      </c>
      <c r="B16" s="27" t="s">
        <v>28</v>
      </c>
      <c r="C16" s="27"/>
      <c r="D16" s="13" t="s">
        <v>27</v>
      </c>
      <c r="E16" s="16">
        <v>16460</v>
      </c>
      <c r="F16" s="16">
        <v>16000</v>
      </c>
      <c r="G16" s="16">
        <v>15000</v>
      </c>
      <c r="H16" s="16">
        <v>14000</v>
      </c>
    </row>
    <row r="17" spans="1:8" ht="55.5" customHeight="1" x14ac:dyDescent="0.25">
      <c r="A17" s="14" t="s">
        <v>26</v>
      </c>
      <c r="B17" s="27" t="s">
        <v>25</v>
      </c>
      <c r="C17" s="27"/>
      <c r="D17" s="13" t="s">
        <v>24</v>
      </c>
      <c r="E17" s="16">
        <f>653/E22*1000</f>
        <v>224.09059711736447</v>
      </c>
      <c r="F17" s="16">
        <f>[1]Заходи!G19/F22*1000</f>
        <v>228.00396584258164</v>
      </c>
      <c r="G17" s="16">
        <f>[1]Заходи!H19/G22*1000</f>
        <v>228.00096368126245</v>
      </c>
      <c r="H17" s="16">
        <f>[1]Заходи!I19/H22*1000</f>
        <v>227.99290739575591</v>
      </c>
    </row>
    <row r="18" spans="1:8" ht="56.25" customHeight="1" x14ac:dyDescent="0.25">
      <c r="A18" s="14" t="s">
        <v>23</v>
      </c>
      <c r="B18" s="27" t="s">
        <v>57</v>
      </c>
      <c r="C18" s="27"/>
      <c r="D18" s="13" t="s">
        <v>20</v>
      </c>
      <c r="E18" s="12">
        <v>5</v>
      </c>
      <c r="F18" s="16">
        <v>2</v>
      </c>
      <c r="G18" s="16">
        <v>2</v>
      </c>
      <c r="H18" s="16">
        <v>2</v>
      </c>
    </row>
    <row r="19" spans="1:8" ht="71.25" customHeight="1" x14ac:dyDescent="0.25">
      <c r="A19" s="14" t="s">
        <v>22</v>
      </c>
      <c r="B19" s="27" t="s">
        <v>21</v>
      </c>
      <c r="C19" s="27"/>
      <c r="D19" s="13" t="s">
        <v>20</v>
      </c>
      <c r="E19" s="12">
        <v>880</v>
      </c>
      <c r="F19" s="16">
        <v>900</v>
      </c>
      <c r="G19" s="16">
        <v>950</v>
      </c>
      <c r="H19" s="16">
        <v>980</v>
      </c>
    </row>
    <row r="20" spans="1:8" ht="24" customHeight="1" x14ac:dyDescent="0.25">
      <c r="A20" s="25" t="s">
        <v>19</v>
      </c>
      <c r="B20" s="25"/>
      <c r="C20" s="25"/>
      <c r="D20" s="25"/>
      <c r="E20" s="25"/>
      <c r="F20" s="25"/>
      <c r="G20" s="25"/>
      <c r="H20" s="25"/>
    </row>
    <row r="21" spans="1:8" ht="34.5" customHeight="1" x14ac:dyDescent="0.25">
      <c r="A21" s="14" t="s">
        <v>18</v>
      </c>
      <c r="B21" s="27" t="s">
        <v>17</v>
      </c>
      <c r="C21" s="27"/>
      <c r="D21" s="12" t="s">
        <v>14</v>
      </c>
      <c r="E21" s="12">
        <v>468.97</v>
      </c>
      <c r="F21" s="18">
        <v>503.2</v>
      </c>
      <c r="G21" s="18">
        <v>534.4</v>
      </c>
      <c r="H21" s="18">
        <v>562.70000000000005</v>
      </c>
    </row>
    <row r="22" spans="1:8" ht="56.25" customHeight="1" x14ac:dyDescent="0.25">
      <c r="A22" s="14" t="s">
        <v>16</v>
      </c>
      <c r="B22" s="27" t="s">
        <v>15</v>
      </c>
      <c r="C22" s="27"/>
      <c r="D22" s="12" t="s">
        <v>14</v>
      </c>
      <c r="E22" s="18">
        <v>2914</v>
      </c>
      <c r="F22" s="18">
        <v>3126.7</v>
      </c>
      <c r="G22" s="18">
        <v>3320.6</v>
      </c>
      <c r="H22" s="18">
        <v>3496.6</v>
      </c>
    </row>
    <row r="23" spans="1:8" ht="40.5" customHeight="1" x14ac:dyDescent="0.25">
      <c r="A23" s="14" t="s">
        <v>13</v>
      </c>
      <c r="B23" s="27" t="s">
        <v>12</v>
      </c>
      <c r="C23" s="27"/>
      <c r="D23" s="12" t="s">
        <v>11</v>
      </c>
      <c r="E23" s="18">
        <f>25973.2/12</f>
        <v>2164.4333333333334</v>
      </c>
      <c r="F23" s="18">
        <f>27409.4/12</f>
        <v>2284.1166666666668</v>
      </c>
      <c r="G23" s="18">
        <f>29108.3/12</f>
        <v>2425.6916666666666</v>
      </c>
      <c r="H23" s="18">
        <f>30651.3/12</f>
        <v>2554.2750000000001</v>
      </c>
    </row>
    <row r="24" spans="1:8" ht="27.75" customHeight="1" x14ac:dyDescent="0.25">
      <c r="A24" s="25" t="s">
        <v>10</v>
      </c>
      <c r="B24" s="25"/>
      <c r="C24" s="25"/>
      <c r="D24" s="25"/>
      <c r="E24" s="25"/>
      <c r="F24" s="25"/>
      <c r="G24" s="25"/>
      <c r="H24" s="25"/>
    </row>
    <row r="25" spans="1:8" ht="91.5" customHeight="1" x14ac:dyDescent="0.25">
      <c r="A25" s="14" t="s">
        <v>9</v>
      </c>
      <c r="B25" s="26" t="s">
        <v>8</v>
      </c>
      <c r="C25" s="26"/>
      <c r="D25" s="12" t="s">
        <v>1</v>
      </c>
      <c r="E25" s="19">
        <f>E14/E13*100</f>
        <v>36.645962732919259</v>
      </c>
      <c r="F25" s="19">
        <f>F14/F13*100</f>
        <v>36.963190184049076</v>
      </c>
      <c r="G25" s="19">
        <f>G14/G13*100</f>
        <v>37.537993920972646</v>
      </c>
      <c r="H25" s="19">
        <f>H14/H13*100</f>
        <v>37.951807228915662</v>
      </c>
    </row>
    <row r="26" spans="1:8" ht="71.25" customHeight="1" x14ac:dyDescent="0.25">
      <c r="A26" s="14" t="s">
        <v>7</v>
      </c>
      <c r="B26" s="26" t="s">
        <v>6</v>
      </c>
      <c r="C26" s="26"/>
      <c r="D26" s="12" t="s">
        <v>1</v>
      </c>
      <c r="E26" s="12">
        <v>86</v>
      </c>
      <c r="F26" s="12">
        <v>87</v>
      </c>
      <c r="G26" s="12">
        <v>88</v>
      </c>
      <c r="H26" s="12">
        <v>90</v>
      </c>
    </row>
    <row r="27" spans="1:8" ht="51" customHeight="1" x14ac:dyDescent="0.25">
      <c r="A27" s="14" t="s">
        <v>5</v>
      </c>
      <c r="B27" s="27" t="s">
        <v>4</v>
      </c>
      <c r="C27" s="27"/>
      <c r="D27" s="12" t="s">
        <v>1</v>
      </c>
      <c r="E27" s="12">
        <v>90</v>
      </c>
      <c r="F27" s="12">
        <v>91</v>
      </c>
      <c r="G27" s="12">
        <v>92</v>
      </c>
      <c r="H27" s="12">
        <v>93</v>
      </c>
    </row>
    <row r="28" spans="1:8" ht="71.25" customHeight="1" x14ac:dyDescent="0.25">
      <c r="A28" s="14" t="s">
        <v>3</v>
      </c>
      <c r="B28" s="27" t="s">
        <v>2</v>
      </c>
      <c r="C28" s="27"/>
      <c r="D28" s="12" t="s">
        <v>1</v>
      </c>
      <c r="E28" s="12">
        <v>87</v>
      </c>
      <c r="F28" s="12">
        <v>88</v>
      </c>
      <c r="G28" s="12">
        <v>89</v>
      </c>
      <c r="H28" s="12">
        <v>90</v>
      </c>
    </row>
    <row r="29" spans="1:8" ht="6" customHeight="1" x14ac:dyDescent="0.3">
      <c r="A29" s="20"/>
      <c r="B29" s="21"/>
      <c r="C29" s="21"/>
      <c r="D29" s="21"/>
      <c r="E29" s="21"/>
      <c r="F29" s="21"/>
      <c r="G29" s="21"/>
      <c r="H29" s="21"/>
    </row>
    <row r="30" spans="1:8" ht="35.25" customHeight="1" x14ac:dyDescent="0.3">
      <c r="A30" s="29" t="s">
        <v>0</v>
      </c>
      <c r="B30" s="29"/>
      <c r="C30" s="29"/>
      <c r="D30" s="21"/>
      <c r="E30" s="21"/>
      <c r="F30" s="30" t="s">
        <v>58</v>
      </c>
      <c r="G30" s="30"/>
      <c r="H30" s="30"/>
    </row>
    <row r="31" spans="1:8" ht="21" customHeight="1" x14ac:dyDescent="0.3">
      <c r="A31" s="28" t="s">
        <v>59</v>
      </c>
      <c r="B31" s="28"/>
      <c r="C31" s="28"/>
      <c r="D31" s="22"/>
      <c r="E31" s="22"/>
      <c r="F31" s="31" t="s">
        <v>60</v>
      </c>
      <c r="G31" s="31"/>
      <c r="H31" s="31"/>
    </row>
    <row r="32" spans="1:8" ht="18.75" x14ac:dyDescent="0.3">
      <c r="A32" s="20"/>
      <c r="B32" s="21"/>
      <c r="C32" s="21"/>
      <c r="D32" s="21"/>
      <c r="E32" s="21"/>
      <c r="F32" s="21"/>
      <c r="G32" s="21"/>
      <c r="H32" s="21"/>
    </row>
  </sheetData>
  <mergeCells count="30">
    <mergeCell ref="A31:C31"/>
    <mergeCell ref="A30:C30"/>
    <mergeCell ref="B17:C17"/>
    <mergeCell ref="F30:H30"/>
    <mergeCell ref="F31:H31"/>
    <mergeCell ref="B27:C27"/>
    <mergeCell ref="B28:C28"/>
    <mergeCell ref="B25:C25"/>
    <mergeCell ref="A24:H24"/>
    <mergeCell ref="B23:C23"/>
    <mergeCell ref="B21:C21"/>
    <mergeCell ref="B18:C18"/>
    <mergeCell ref="B19:C19"/>
    <mergeCell ref="A20:H20"/>
    <mergeCell ref="B2:H2"/>
    <mergeCell ref="B4:C4"/>
    <mergeCell ref="A6:H6"/>
    <mergeCell ref="A11:H11"/>
    <mergeCell ref="B26:C26"/>
    <mergeCell ref="B7:C7"/>
    <mergeCell ref="B10:C10"/>
    <mergeCell ref="B16:C16"/>
    <mergeCell ref="B13:C13"/>
    <mergeCell ref="B14:C14"/>
    <mergeCell ref="B8:C8"/>
    <mergeCell ref="B15:C15"/>
    <mergeCell ref="B12:C12"/>
    <mergeCell ref="B5:C5"/>
    <mergeCell ref="B9:C9"/>
    <mergeCell ref="B22:C22"/>
  </mergeCells>
  <pageMargins left="1.1811023622047245" right="0.39370078740157483" top="0.78740157480314965" bottom="0.78740157480314965" header="0.23622047244094491" footer="0.19685039370078741"/>
  <pageSetup paperSize="9" scale="91" firstPageNumber="26" orientation="portrait" useFirstPageNumber="1" r:id="rId1"/>
  <headerFooter differentFirst="1" alignWithMargins="0">
    <oddHeader>&amp;C&amp;P&amp;R&amp;"Times New Roman,обычный"&amp;12продовження додатка 2</oddHeader>
    <firstHeader>&amp;C26&amp;R&amp;"Times New Roman,обычный"&amp;12Додаток 2 до Програми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Додаток2</vt:lpstr>
      <vt:lpstr>Додаток2!Заголовки_для_печати</vt:lpstr>
      <vt:lpstr>Додаток2!Область_печати</vt:lpstr>
    </vt:vector>
  </TitlesOfParts>
  <Company>УОЗ ЖМР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О.О.</dc:creator>
  <cp:lastModifiedBy>Сокол Н.В.</cp:lastModifiedBy>
  <cp:lastPrinted>2022-07-14T11:45:08Z</cp:lastPrinted>
  <dcterms:created xsi:type="dcterms:W3CDTF">2020-10-28T12:31:32Z</dcterms:created>
  <dcterms:modified xsi:type="dcterms:W3CDTF">2022-07-14T11:55:40Z</dcterms:modified>
</cp:coreProperties>
</file>