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ukb-7-1\share7_ukb\Відділ нагляду за будівництвом\Ліля\Програма\28 сесія 7.06.23\"/>
    </mc:Choice>
  </mc:AlternateContent>
  <xr:revisionPtr revIDLastSave="0" documentId="13_ncr:1_{0F89A108-F162-414D-B4A6-75B38AF9378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оказники результативності" sheetId="2" r:id="rId1"/>
    <sheet name="Напрями діяльності" sheetId="1" r:id="rId2"/>
  </sheets>
  <definedNames>
    <definedName name="_xlnm.Print_Area" localSheetId="1">'Напрями діяльності'!$A$1:$J$255</definedName>
  </definedNames>
  <calcPr calcId="181029"/>
</workbook>
</file>

<file path=xl/calcChain.xml><?xml version="1.0" encoding="utf-8"?>
<calcChain xmlns="http://schemas.openxmlformats.org/spreadsheetml/2006/main">
  <c r="K8" i="2" l="1"/>
  <c r="N8" i="1"/>
  <c r="N161" i="1"/>
  <c r="N15" i="1"/>
  <c r="N238" i="1"/>
  <c r="N218" i="1"/>
  <c r="N131" i="1"/>
  <c r="Q8" i="2"/>
  <c r="N141" i="1"/>
  <c r="N114" i="1"/>
  <c r="S8" i="2"/>
  <c r="R8" i="2"/>
  <c r="K73" i="2"/>
  <c r="K64" i="2"/>
  <c r="K53" i="2"/>
  <c r="K44" i="2"/>
  <c r="K35" i="2"/>
  <c r="K26" i="2"/>
  <c r="K17" i="2"/>
  <c r="F39" i="2"/>
  <c r="F30" i="2"/>
  <c r="F12" i="2"/>
  <c r="N239" i="1" l="1"/>
  <c r="G30" i="2"/>
  <c r="G39" i="2"/>
  <c r="G48" i="2"/>
  <c r="G68" i="2"/>
  <c r="G58" i="2"/>
  <c r="G79" i="2"/>
  <c r="F21" i="2"/>
  <c r="D39" i="2"/>
  <c r="D21" i="2"/>
  <c r="D58" i="2" l="1"/>
  <c r="E58" i="2"/>
  <c r="E48" i="2"/>
  <c r="F79" i="2" l="1"/>
  <c r="E79" i="2"/>
  <c r="F68" i="2" l="1"/>
  <c r="E68" i="2"/>
  <c r="F58" i="2"/>
  <c r="F48" i="2"/>
  <c r="E39" i="2"/>
  <c r="E30" i="2"/>
  <c r="G21" i="2"/>
  <c r="E21" i="2"/>
  <c r="G12" i="2"/>
</calcChain>
</file>

<file path=xl/sharedStrings.xml><?xml version="1.0" encoding="utf-8"?>
<sst xmlns="http://schemas.openxmlformats.org/spreadsheetml/2006/main" count="1000" uniqueCount="390">
  <si>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</si>
  <si>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</si>
  <si>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</si>
  <si>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</si>
  <si>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</si>
  <si>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</si>
  <si>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тис.грн.</t>
  </si>
  <si>
    <t>Очікуваний результат</t>
  </si>
  <si>
    <t>Сприяти розвитку пішохідного руху та пішохідних просторів</t>
  </si>
  <si>
    <t>Забезпечити доступність первинної медичної допомоги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</si>
  <si>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</si>
  <si>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</si>
  <si>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</si>
  <si>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</si>
  <si>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УКБ міської ради</t>
  </si>
  <si>
    <t>УКБ;
Управління освіти</t>
  </si>
  <si>
    <t>Утримання у належному стані будинку міської ради та його інженерних мереж</t>
  </si>
  <si>
    <t>УКБ, управління культури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</si>
  <si>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</si>
  <si>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</si>
  <si>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</si>
  <si>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</si>
  <si>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</si>
  <si>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</si>
  <si>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</si>
  <si>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</si>
  <si>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</si>
  <si>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</si>
  <si>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</si>
  <si>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</si>
  <si>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</si>
  <si>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</si>
  <si>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</si>
  <si>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</si>
  <si>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</si>
  <si>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</si>
  <si>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</si>
  <si>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</si>
  <si>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</si>
  <si>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</si>
  <si>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</si>
  <si>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</si>
  <si>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</si>
  <si>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</si>
  <si>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</si>
  <si>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</si>
  <si>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</si>
  <si>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3.3.</t>
  </si>
  <si>
    <t>3.4.</t>
  </si>
  <si>
    <t>3.4.1 Реконструкція приміщень під Хоспіс  по пров. Енергетичний, 3 в м. Житомирі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</si>
  <si>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</si>
  <si>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</si>
  <si>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</si>
  <si>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</si>
  <si>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</si>
  <si>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</si>
  <si>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</si>
  <si>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</si>
  <si>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</si>
  <si>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</si>
  <si>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</si>
  <si>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</si>
  <si>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</si>
  <si>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</si>
  <si>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</si>
  <si>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</si>
  <si>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</si>
  <si>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</si>
  <si>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</si>
  <si>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</si>
  <si>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2021-2022</t>
  </si>
  <si>
    <t/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</si>
  <si>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</si>
  <si>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</si>
  <si>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>Напрями діяльності і заходи реалізації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</si>
  <si>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2022-2023</t>
  </si>
  <si>
    <t>5.1.</t>
  </si>
  <si>
    <t>2020-2021</t>
  </si>
  <si>
    <t>2021-2023</t>
  </si>
  <si>
    <t>місцевий бюджет, інші джерела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</si>
  <si>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</si>
  <si>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</si>
  <si>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</si>
  <si>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</si>
  <si>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3.2.2. Реконструкція травмо-урологічного корпусу КП "Лікарня №1" Житомирської міської ради за адресою: м.Житомир, вул. В.Бердичівська,70 (в т.ч. коригування ПКД)</t>
  </si>
  <si>
    <t>3.2.3. Реконструкція будівлі КП "Лікарня № 1" Житомирської міської ради по вул. В.Бердичівська, 70, м.Житомир (в т.ч. коригування ПКД)</t>
  </si>
  <si>
    <t xml:space="preserve">3.2.5.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</t>
  </si>
  <si>
    <t>УКБ;
Управління охорони здоров'я</t>
  </si>
  <si>
    <t>4.1.</t>
  </si>
  <si>
    <t>2019-2021</t>
  </si>
  <si>
    <t>Утримання в належному стані фасаду будівлі</t>
  </si>
  <si>
    <t>Створити сприятливі умови для комфортного та естетичного відпочинку мешканців та гостей міста</t>
  </si>
  <si>
    <t>Забезпечення належного вигляду холу</t>
  </si>
  <si>
    <t>Забезпечення естестичного вигляду центрального фасаду будівлі кінотеатру</t>
  </si>
  <si>
    <t>УКБ, управління культури, КП "Парк" ЖМР</t>
  </si>
  <si>
    <t xml:space="preserve">4.1.3. Реконструкція території благоустрою з організацією скверу «Музей каменю Житомирщини» в м. Житомирі </t>
  </si>
  <si>
    <t>4.1.4. Реконструкція парку ім. Ю. Гагаріна КП "Парк" Житомирської міської ради (в т.ч.виготовлення ПКД)</t>
  </si>
  <si>
    <t xml:space="preserve">4.2. 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</si>
  <si>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</si>
  <si>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</si>
  <si>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</si>
  <si>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</si>
  <si>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</si>
  <si>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</si>
  <si>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 xml:space="preserve">6.3.2. Реконструкція території благоустрою майдану Мистецькі Ворота в м. Житомирі
(в т.ч. виготовлення ПКД)
</t>
  </si>
  <si>
    <t>7.1.</t>
  </si>
  <si>
    <t>6.3.6. Капітальний ремонт з організацією благоустрою території бульвару Польського в м.Житомирі</t>
  </si>
  <si>
    <t>8.1.</t>
  </si>
  <si>
    <t xml:space="preserve">5.1.2. Реконструкція спортивного майданчика за адресою: м. Житомир, вул. Вітрука, 35 </t>
  </si>
  <si>
    <t>3.1.1. Реконструкція приміщення під дитячу стоматологічну поліклініку за адресою: м. Житомир, проспект Миру, 1а (виготовлення ПКД)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</si>
  <si>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</si>
  <si>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</si>
  <si>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Спорудження пам'ятних знаків</t>
  </si>
  <si>
    <t>Будівництво групового будинку</t>
  </si>
  <si>
    <t>Збудований груповий будинок</t>
  </si>
  <si>
    <t xml:space="preserve">6.3.5. Реконструкція території благоустрою бульвару Нового в  місті Житомирі </t>
  </si>
  <si>
    <t>Показники результативності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</si>
  <si>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</si>
  <si>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</si>
  <si>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</si>
  <si>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</si>
  <si>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</si>
  <si>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Тротуари міста в належному стані</t>
  </si>
  <si>
    <t>Створені комфортні зони відпочинку для мешканців та гостей міста</t>
  </si>
  <si>
    <t>5.1.3. Реконструкція спортивного майданчика за адресою: м. Житомир, вул. Шевченка, 41-43 (виготовлення ПКД)</t>
  </si>
  <si>
    <t>7. Інші заходи</t>
  </si>
  <si>
    <t>7.2.</t>
  </si>
  <si>
    <t>7.3.</t>
  </si>
  <si>
    <t>7.3.1 Декларація (сертифікати) про готовність до експлуатації об`єкту</t>
  </si>
  <si>
    <t xml:space="preserve">7.4.1."Реконструкція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</t>
  </si>
  <si>
    <t>7.4.</t>
  </si>
  <si>
    <t>7.7.</t>
  </si>
  <si>
    <t>7.7.1. Спорудження пам’ятника Воїнам Житомирщини – захисникам Вітчизни у збройному конфлікті на сході України, з благоустроєм території навколо нього, за адресою: сквер – вул. Перемоги, 2</t>
  </si>
  <si>
    <t>7.6.1. Нове будівництво малого групового будинку за адресою: м. Житомир, вул. Велика Бердичівська, 70</t>
  </si>
  <si>
    <t>8. Капітальний ремонт та реконструкція вулиць, доріг та шляхопроводів</t>
  </si>
  <si>
    <t xml:space="preserve">6.3.3.  Реконструкція території благоустрою скверу (біля пам’ятника Жертвам Голодомору) за адресою: м. Житомир, майдан Путятинський </t>
  </si>
  <si>
    <t>Будівництво памп-треку</t>
  </si>
  <si>
    <t>Створена нова зона активного відпочинку для жителів та гостей міста</t>
  </si>
  <si>
    <t>5.4.</t>
  </si>
  <si>
    <t>5.5.</t>
  </si>
  <si>
    <t>5.5.1. Реконструкція човнової станції (влаштування бази водних видів спорту) в Гідропарку, м. Житомир (в т.ч. виготовлення ПКД)</t>
  </si>
  <si>
    <t>Створена база водних видів спорту</t>
  </si>
  <si>
    <t xml:space="preserve">6.2.6. Капітальний ремонт тротуарів за адресами: вул. Вокзальна, 16,18,20,22 в м.Житомирі (в т.ч. виготовлення ПКД)
</t>
  </si>
  <si>
    <t>6.2.7. Капітальний ремонт тротуарів по провулку Крилова в м. Житомирі (в т.ч. виготовлення ПКД)</t>
  </si>
  <si>
    <t>5.1.4. Реконструкція спортивного майданчика за адресою: м. Житомир, проїзд Академіка Тутковського, 12-14 ( в т.ч. виготовлення ПКД)</t>
  </si>
  <si>
    <t>2.1.70. Реконструкція приміщень дошкільного навчального закладу №32 по вул. Якубовського,10 в м.Житомирі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</si>
  <si>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</si>
  <si>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</si>
  <si>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>Забезпечення доступності первинної медичної допомоги, нова амбулаторія сімейної медицини</t>
  </si>
  <si>
    <t>Відремонтовані приміщення</t>
  </si>
  <si>
    <t>Введені  в експлуатацію об'єкти</t>
  </si>
  <si>
    <t>Належний стан будинку та приміщень міської ради</t>
  </si>
  <si>
    <t>2.1.9. Капітальний ремонт приміщень санвузлів ДНЗ №29 за адресою, вул.Перемоги,47 а в м.Житомирі (виготовлення ПКД)</t>
  </si>
  <si>
    <t>2.1.12. Капітальний ремонт приміщень харчоблоку Житомирського центру розвитку дитини №5 за адресою: м.Житомир, вул. Покровська, 143  (в т.ч. виготовлення ПКД)</t>
  </si>
  <si>
    <t>2.1.17. Капітальний ремонт огорожі Житомирського дошкільного навчального закладу №26 за адресою: м. Житомир, вул. Крошенська, 34 (в т.ч. виготовлення ПКД)</t>
  </si>
  <si>
    <t>2.1.18. Капітальний ремонт приміщень харчоблоку Житомирського дошкільного навчального закладу №32 за адресою: вул.Г.Самойловича,16   (в т.ч. коригування ПКД)</t>
  </si>
  <si>
    <t>2.1.24. Капітальний ремонт приміщень пральні Житомирського спеціального закладу дошкільної освіти № 59 Житомирської міської ради за адресою: м. Житомир, вул. Юрка Тютюнника, 32  (в т.ч. виготовлення ПКД)</t>
  </si>
  <si>
    <t>2.1.25. Капітальний ремонт приміщень харчоблоку Житомирського закладу дошкільної освіти № 65 Житомирської міської ради за адресою: м. Житомир, вул. Покровська, 129-А (в т.ч. виготовлення ПКД)</t>
  </si>
  <si>
    <t>2.1.26. Капітальний ремонт системи гарячого водопостачання зі встановленням теплових насосів в Житомирському закладі дошкільної освіти № 65 Житомирської міської ради за адресою: м. Житомир, вул. Покровська, 129-А (в т.ч. виготовлення ПКД)</t>
  </si>
  <si>
    <t>2.1.28. Капітальний ремонт санвузлів із заміною інженерних мереж та сантехнічного обладнання ліцею №2 м.Житомира за адресою: вул. Саєнка, 56 (в т.ч. коригування ПКД)</t>
  </si>
  <si>
    <t>2.1.29. Капітальний ремонт приміщень харчоблоку ліцею №2 м.Житомира за адресою: вул. Саєнка, 56 (в т.ч. виготовлення ПКД)</t>
  </si>
  <si>
    <t>2.1.31. Капітальний ремонт дворового фасаду з вимощенням бруківкою Житомирської загальноосвітньої школи І-ІІІ ступенів №8  за адресою: м.Житомир, майдан Згоди, 5 (в т.ч. коригування ПКД)</t>
  </si>
  <si>
    <t>2.1.38. Капітальний ремонт приміщень харчоблоку Житомирської загальноосвітньої школи І-ІІІ ступенів № 19 за адресою: м.Житомир, вул. Лесі Українки, 71 (в т.ч. виготовлення ПКД)</t>
  </si>
  <si>
    <t>2.1.39. Капітальний ремонт спортивної зали Житомирської загальноосвітньої школи І-ІІІ ступенів № 27 за адресою: м. Житомир, проспект Миру, 27 (в т.ч. виготовлення ПКД)</t>
  </si>
  <si>
    <t>2.1.42. Капітальний ремонт покрівлі Житомирської загальноосвітньої школи І-ІІІ ступенів №35 за адресою: вул. І.Мазепи, 95а</t>
  </si>
  <si>
    <t>2.1.44. Капітальний ремонт покрівлі ДЮСШ №1 м.Житомир, вул. Домбровського, 11 а (в т.ч. виготовлення ПКД)</t>
  </si>
  <si>
    <t>2.1.45. Капітальний ремонт санвузлів ДЮСШ №1 за адресою: м.Житомир, вул. Домбровського,11а (в т.ч. коригування ПКД)</t>
  </si>
  <si>
    <t>2.1.46. Капітальний ремонт покрівлі та фасаду будівлі бухгалтерської служби департаменту освіти Житомирської міської ради (в т.ч. виготовлення ПКД)</t>
  </si>
  <si>
    <t>2.1.47. Капітальний ремонт системи опалення загальноосвітньої школи І-ІІІ ступенів №1 за адресою: м.Житомир, вул. Троянівська, 26 (в т.ч. виготовлення ПКД)</t>
  </si>
  <si>
    <t xml:space="preserve">2.1.48. Капітальний ремонт спортивної зали загальноосвітньої школи І-ІІІ ступенів №1 за адресою: м. Житомир вул. Троянівська, 26 </t>
  </si>
  <si>
    <t xml:space="preserve">2.1.56. Будівництво спортивної зали Житомирського міського ліцею при ЖДТУ за адресою: м. Житомир, проспект Миру, 26 </t>
  </si>
  <si>
    <t xml:space="preserve">2.1.58. Капітальний ремонт інженерних мереж  будівлі дошкільного навчального закладу №44 за адресою: м. Житомир, вул. Вітрука, 17 </t>
  </si>
  <si>
    <t>2.1.59. Капітальний ремонт інженерних мереж  будівлі дошкільного навчального закладу №66 за адресою: м. Житомир, майдан Польовий, 16 (в т.ч. виготовлення ПКД)</t>
  </si>
  <si>
    <t>2.1.61. Капітальний ремонт приміщень харчоблоку Житомирської загальноосвітньої спеціалізованої школи І-ІІІ ступенів №16 за адресою: м. Житомир, вул. Тараса Бульби-Боровця, 15 (виготовлення ПКД)</t>
  </si>
  <si>
    <t>2.1.62.  Капітальний ремонт приміщень харчоблоку Житомирської загальноосвітньої  школи І-ІІІ ступенів  № 26 за адресою: м.Житомир, проспект Миру, 59 (виготовлення ПКД)</t>
  </si>
  <si>
    <t>2.1.63. Капітальний ремонт покрівлі Житомирського дошкільного начального закладу № 27 за адресою: Київське шосе, 24 (в т.ч. виготовлення ПКД)</t>
  </si>
  <si>
    <t>2.1.64. Капітальний ремонт покрівлі Житомирської гуманітарної гімназії № 1 за адресою: м. Житомир, вул. Вітрука, 35 (в т.ч. виготовлення ПКД)</t>
  </si>
  <si>
    <t>2.1.67. Реконструкція вхідної групи та їдальні загальноосвітньої школи І-ІІІ ступенів №10  за адресою: м. Житомир, Київське шосе, 37 (виготовлення ПКД)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</si>
  <si>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</si>
  <si>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</si>
  <si>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</si>
  <si>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</si>
  <si>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</si>
  <si>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</si>
  <si>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</si>
  <si>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</si>
  <si>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</si>
  <si>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</si>
  <si>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</si>
  <si>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8.1.4. Капітальний ремонт вул. Б.Лятошинського в м. Житомирі (в т.ч. виготовлення ПКД)</t>
  </si>
  <si>
    <t>8.1.8. Капітальний ремонт дорожнього покриття вул.Чуднівська в м. Житомирі (виготовлення ПКД)</t>
  </si>
  <si>
    <t>Секретар міської ради</t>
  </si>
  <si>
    <t>обласний бюджет</t>
  </si>
  <si>
    <t xml:space="preserve">6.3.9. Реконструкція території благоустрою комунального закладу «Житомирська обласна універсальна наукова бібліотека імені Олега Ольжича» за адресою: м. Житомир, бульвар Новий, 4 (виготовлення ПКД)
</t>
  </si>
  <si>
    <t xml:space="preserve">2.1.53. Ремонтно-реставраційні роботи будинку школи (літера «А-ІІ») Житомирської міської гуманітарної гімназії № 23 ім. М.Й. Очерета за адресою: м. Житомир, вул. Б. Лятошинського, 14 (в т.ч. виготовлення ПКД)
</t>
  </si>
  <si>
    <t>4.3.</t>
  </si>
  <si>
    <t>Реконструкція кінотеатру "Жовтень"</t>
  </si>
  <si>
    <t>Створений новий культурний простір</t>
  </si>
  <si>
    <t>2.1.71. Капітальний ремонт приміщень їдальні Житомирської загальноосвітньої школи І-ІІІ ступенів № 30, за адресою: пров. Шкільний, 4</t>
  </si>
  <si>
    <t xml:space="preserve">2.1.72. Реконструкція існуючих відкритих спортивних майданчиків на території ліцею №25 за адресою: вул. Мала Бердичівська, 18, 
м. Житомир, Житомирської області
</t>
  </si>
  <si>
    <t>4.3.1. Реконструкція кінотеатру «Жовтень» за адресою: м. Житомир, майдан ім. С.П. Корольова, 11 (виготовлення ПКД)</t>
  </si>
  <si>
    <t xml:space="preserve">5.1.1. Реконструкція частини території благоустрою з встановленням дитячого майданчика за адресою: м. Житомир, вул. Чехова, 35 (в т. ч. виготовлення ПКД)
</t>
  </si>
  <si>
    <t xml:space="preserve"> 6.1.1. Будівництво індустріального парку по шосе Київському в м.Житомирі (в т.ч. виготовлення ПКД)</t>
  </si>
  <si>
    <t xml:space="preserve">місцевий бюджет, інші джерела </t>
  </si>
  <si>
    <t>7.8.1. Реконструкція скверу на Майдані Соборному у м. Житомирі зі встановленням флагштоку Державного прапору України</t>
  </si>
  <si>
    <t>7.8.</t>
  </si>
  <si>
    <t xml:space="preserve">Встановлення флагштоку Державного прапору України  </t>
  </si>
  <si>
    <t xml:space="preserve">6.3.11. Реконструкція частини території благоустрою з влаштуванням скверу за адресою: м. Житомир, проспект Миру, 9 
(в т.ч. виготовлення ПКД)
</t>
  </si>
  <si>
    <t xml:space="preserve">УКБ </t>
  </si>
  <si>
    <t xml:space="preserve">8.1.9. Реконструкція шляхопроводів по Київському шосе </t>
  </si>
  <si>
    <t xml:space="preserve"> Віктор КЛІМІНСЬКИЙ</t>
  </si>
  <si>
    <t xml:space="preserve">6.2.14. Капітальний ремонт тротуарів по 
вул. Івана Гонти (вул. Івана Гонти буд. 84 – вул. Івана Гонти буд. 70, праворуч) в м. Житомирі (в т.ч. виготовлення ПКД)
</t>
  </si>
  <si>
    <t>8.1.7. Капітальний ремонт частини вулиці Тараса Бульби-Боровця з влаштуванням пішохідних доріжок та зупинок громадського транспорту у м.Житомирі (в т.ч. ПКД)</t>
  </si>
  <si>
    <t>місцевий бюджет, обласний бюджет</t>
  </si>
  <si>
    <t>7.9.</t>
  </si>
  <si>
    <t>Демонтаж будинку</t>
  </si>
  <si>
    <t>7.9.1. Одноповерховий будинок за адресою:             м. Житомир, майдан ім. С.П. Корольова, 7 (виконання демонтажних робіт)  (в т. ч. виготовлення ПВР)</t>
  </si>
  <si>
    <t>6.2.15. Капітальний ремонт тротуарів по вул. Івана Гонти (вул. Івана Гонти буд. 70 – вул. Івана Гонти буд. 46, праворуч) в м. Житомирі (в т.ч. виготовлення ПКД)</t>
  </si>
  <si>
    <t>2.1.32. Реконструкція  спортивного майданчика загальноосвітньої  школи І-ІІІ ступенів №14 за адресою: м. Житомир, вул. Кибальчича, 7 (в т.ч. коригування ПКД)</t>
  </si>
  <si>
    <t xml:space="preserve"> 4.1.2. Реконструкція території Гідропарку за адресою: м. Житомир, Чуднівське шосе, 3                 (в т.ч. ПКД)</t>
  </si>
  <si>
    <t xml:space="preserve">5.1.8. Будівництво фізкультурно-спортивних майданчиків за адресою: м. Житомир, Чуднівське шосе, 3 (в т.ч. ПКД)
</t>
  </si>
  <si>
    <t>6.3.16. Реконструкція частини території благоустрою з влаштуванням скверу в с. Вереси, Житомирського району, Житомирської області (в т.ч. ПКД)</t>
  </si>
  <si>
    <t>6.3.19. Капітальний ремонт скверу «Замкова гора» в м. Житомирі (виготовлення ПКД)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</si>
  <si>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</si>
  <si>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</si>
  <si>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обласний бюджет, інші джерела</t>
  </si>
  <si>
    <t>3.2.8. Капітальний ремонт педіатричного відділення № 3 стаціонару КП "Дитяча лікарня" Житомирської міської ради по вул. Шевченка, 2 в м. Житомирі (в т.ч.виготовлення ПКД)</t>
  </si>
  <si>
    <t>2.1.14. Капітальний ремонт покрівлі ЖДНЗ №15 за адресою: м. Житомир, вул. Старочуднівська, 4А (в т.ч. коригування ПКД)</t>
  </si>
  <si>
    <t>2.1.79. Нове будівництво дошкільного навчального закладу за адресою: м. Житомир, провулок Червоний, 60 (в т. ч. виготовлення ПКД)</t>
  </si>
  <si>
    <t>Роботи завершено</t>
  </si>
  <si>
    <t xml:space="preserve"> </t>
  </si>
  <si>
    <t>2019-2023</t>
  </si>
  <si>
    <t>3.2.9. Капітальний ремонт покрівлі травмо-урологічного відділення КП "Лікарня №1" Житомирської міської ради за адресою: м.Житомир, вул. Велика Бердичівська, 70 (капітальний ремонт конструкцій дахів та покрівлі) (в т.ч.виготовлення ПКД)</t>
  </si>
  <si>
    <t xml:space="preserve">Належний стан будинку </t>
  </si>
  <si>
    <t>Збудоване житло для ВПО</t>
  </si>
  <si>
    <t>7.6.3. Нове будівництво інженерних мереж та території благоустрою на території Житомирської міської територіальної громади з метою функціонування модульного містечка для внутрішньо переміщених осіб за адресою: Житомирська область, Житомирський район, с.Вереси, вул.Смоківська  (в т. ч. виготовлення ПКД)</t>
  </si>
  <si>
    <t>Інженерні мережі для функціонування індустріального парку</t>
  </si>
  <si>
    <t xml:space="preserve">2.1.66. Проведення сертифікації енергетичної ефективності об’єктів будівництва 
</t>
  </si>
  <si>
    <t>6.2.16. Капітальний ремонт тротуарів по вул. Івана Гонти (вул. Комерційна - майдан Станишівський, ліворуч) в м. Житомирі (в т.ч. виготовлення ПКД)</t>
  </si>
  <si>
    <t>1.2.</t>
  </si>
  <si>
    <t>Поліпшити теплотехнічні характеристики огороджувальних конструкцій будівель закладів бюджетної сфери громади</t>
  </si>
  <si>
    <t>1.2.1. Реалізація проєкту «Енергоефективність у громадах» (комплексна термореновація 40 будівель закладів освіти Житомирської міської територіальної громади)</t>
  </si>
  <si>
    <t>Комплексно термомодернізовано 40 будівель закладів освіти;
зменшено споживання теплової енергії на 7200 Гкал/рік</t>
  </si>
  <si>
    <t xml:space="preserve">УКБ;        КУ «Агенція розвитку міста» міської ради
</t>
  </si>
  <si>
    <t>2.1.77. Реконструкція спортивного майданчика на території Житомирської загальноосвітньої школи І-ІІІ ступенів № 5 за адресою: м. Житомир, вул.Олександра Клосовського, 16 (в т.ч. виготовлення ПКД)</t>
  </si>
  <si>
    <t>2022-2026</t>
  </si>
  <si>
    <t>інші джерела: (Кредитна установа для відбудови KfW)</t>
  </si>
  <si>
    <t>інші джерела: (грантові кошти)</t>
  </si>
  <si>
    <t>7.6.2.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виготовлення ПКД)</t>
  </si>
  <si>
    <t>УКБ;
КП "Лікарня №2 ім. В.П. Павлусенка" ЖМР</t>
  </si>
  <si>
    <t>субвенція</t>
  </si>
  <si>
    <t>6.2.10. Капітальний ремонт тротуарів по вул.Вітрука (2-й проїзд майдану Польового - вул.Івана Огієнка, праворуч) в м. Житомирі (в т.ч. виготовлення ПКД)</t>
  </si>
  <si>
    <t>2.1.75. Реконструкція спортивного майданчика на території Житомирського міського колегіуму за адресою: м. Житомир, вул. І. Мазепи, 18 (виготовлення ПКД)</t>
  </si>
  <si>
    <t>2019-2022</t>
  </si>
  <si>
    <t>7.6.2.1.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виготовлення ПКД)</t>
  </si>
  <si>
    <t>7.1.2. Капітальний ремонт фасаду будівлі департаменту містобудування та земельних відносин міської ради за адресою: вул. Покровська, 6 в м.Житомирі (в т. ч. виготовлення ПКД)</t>
  </si>
  <si>
    <t>7.3.2. Проведення технічної інвентаризації обєктів будівництва</t>
  </si>
  <si>
    <t>2.1.78. Будівництво ліцею № 25 м. Житомира з благоустроєм території за адресою: Житомирська обл., м. Житомир, вул. Мала Бердичівська, 18 (в т.ч. виготовлення ПТД)</t>
  </si>
  <si>
    <t>7.10.</t>
  </si>
  <si>
    <t>Послуги банку</t>
  </si>
  <si>
    <t>7.10.1. Послуги банку за операціями з продажу та обміну (конвертації) іноземної валюти (Грант Європейського союзу)</t>
  </si>
  <si>
    <t>Начальник управління капітального будівництва</t>
  </si>
  <si>
    <t>В'ячеслав ГЛАЗУНОВ</t>
  </si>
  <si>
    <t>2.1.80. Будівля Ліцею №25 ім. М.О. Щорса м.Житомира за адресою: м. Житомир, вулиця Мала Бердичівська, будинок 18 (виконання демонтажних робіт) (в т. ч. виготовлення ПТД з демонтажу)</t>
  </si>
  <si>
    <t>6.3.13.  Реконструкція частини території  благоустрою з організацією скверу на перехресті вулиць Троянівська та Радивилівська в м. Житомирі (в т.ч. ПКД)</t>
  </si>
  <si>
    <t>6.3.27. Капітальний ремонт території благоустрою скверу за адресою: м. Житомир, вул. Покровська, 3 (в т.ч. ПКД)</t>
  </si>
  <si>
    <t>6.3.28. Капітальний ремонт території благоустрою скверу за адресою: м. Житомир, вул. Велика Бердичівська, 41 (в т.ч. ПКД)</t>
  </si>
  <si>
    <t>2.1.83. Реставраційний ремонт даху будівлі Ліцею №32 міста Житомира за адресою: м.Житомир,  вул.Чуднівська, 48 (в т.ч. НПР)</t>
  </si>
  <si>
    <r>
      <t xml:space="preserve">6.3.20. Реконструкція частини території благоустрою з влаштуванням  скверу за адресою: </t>
    </r>
    <r>
      <rPr>
        <sz val="11"/>
        <rFont val="Times New Roman"/>
        <family val="1"/>
        <charset val="204"/>
      </rPr>
      <t>м. Житомир</t>
    </r>
    <r>
      <rPr>
        <sz val="11"/>
        <color theme="1"/>
        <rFont val="Times New Roman"/>
        <family val="1"/>
        <charset val="204"/>
      </rPr>
      <t>, майдан Станишівський,7 (в т.ч. виготовлення ПКД)</t>
    </r>
  </si>
  <si>
    <t>6.2.11. Капітальний ремонт тротуарів по провулку Скорульського в м. Житомирі (в т.ч. ПКД)</t>
  </si>
  <si>
    <t xml:space="preserve">6.3.12. Капітальний ремонт території благоустрою скверу на розі вул. Перемоги та майдану Короленка в м. Житомирі (в т.ч. виготовлення ПКД)
</t>
  </si>
  <si>
    <t xml:space="preserve">2.1.54.Будівництво спортивної зали ЗОШ І-ІІІ ступенів №32 за адресою: м. Житомир, вул.Чуднівська, 48 </t>
  </si>
  <si>
    <t>2.1.20. Капітальний приміщень харчоблоку Житомирського закладу дошкільної освіти № 34 Житомирської міської ради за адресою: м. Житомир, проїзд Юрія Кондратюка, 13 (в т.ч. виготовлення ПКД)</t>
  </si>
  <si>
    <t xml:space="preserve">2.1.11. Капітальний ремонт мереж зовнішнього освітлення території ДНЗ №6 по вул.Старочуднівській, 4 в м. Житомирі
</t>
  </si>
  <si>
    <t xml:space="preserve">2.1.73. Капітальний ремонт частини приміщень Житомирської гуманітарної гімназії №1 за адресою: м. Житомир, вул. Вітрука, 55
</t>
  </si>
  <si>
    <t>3.2.4. Капітальний ремонт прибудинкової території дитячої поліклініки №1 Корольовського району КП "Дитяча лікарня" Житомирської міської ради по вул.С.Ріхтера, 23 в м.Житомирі</t>
  </si>
  <si>
    <t>5.1.7. Реконструкція спортивного майданчика Житомирського дошкільного навчального закладу №30 за адресою: 10014, м. Житомир, вулиця Пушкінська, 17</t>
  </si>
  <si>
    <t>5.4.1. Будівництво памп-треку в м. Житомир (в т.ч. виготовлення ПКД)</t>
  </si>
  <si>
    <t xml:space="preserve">2.1.68. Капітальний ремонт приміщень харчоблоку Житомирської загальноосвітньої школи І-ІІІ ступенів № 22 ім. В.М. Кавуна за адресою: м. Житомир, вул.Космонавтів, 36 (в т.ч. виготовлення ПКД) </t>
  </si>
  <si>
    <t>6.2.8. Капітальний ремонт тротуарів по вул.Шевченка в м. Житомирі (в т.ч. виготовлення ПКД)</t>
  </si>
  <si>
    <t xml:space="preserve">6.2.9. Капітальний ремонт тротуарів за адресою: м.Житомир, вул. Льва Толстого, 16 (в т.ч. виготовлення ПКД)                   </t>
  </si>
  <si>
    <t>6.2.2. Реконструкція пішохідних доріжок по вул.Покровській (від вул. Парникова до проспекту Незалежності) в м. Житомирі (в т.ч. коригування ПКД)</t>
  </si>
  <si>
    <t>6.2.3. Капітальний ремонт тротуарів за адресою: м.Житомир, вул. Бориса Тена, 96 (в т.ч. виготовлення ПКД)</t>
  </si>
  <si>
    <t>6.2.4. Капітальний ремонт тротуарів за адресою: м.Житомир, вул. Бориса Тена, 100 (в т.ч. виготовлення ПКД)</t>
  </si>
  <si>
    <t>6.2.5. Капітальний ремонт тротуарів за адресою: м.Житомир, вул. Бориса Тена, 104 (в т.ч. виготовлення ПКД)</t>
  </si>
  <si>
    <t xml:space="preserve">6.2.13. Капітальний ремонт тротуару від вул.В.Бердичівська до вул. Пушкінська (ліворуч) в м. Житомирі (в т.ч. виготовлення ПКД)
</t>
  </si>
  <si>
    <t>6.2.17. Капітальний ремонт тротуарів по вул.Селецька (майдан Смолянський - вул.Вітрука) в м. Житомирі (в т.ч. виготовлення ПКД)</t>
  </si>
  <si>
    <t>6.2.18. Капітальний ремонт тротуарів по вул.Синельниківська в м. Житомирі
(в т.ч. виготовлення ПКД)</t>
  </si>
  <si>
    <t xml:space="preserve">1.1.2. Енергоефективна реновація (капітальний ремонт) будівлі загальноосвітньої школи І-ІІІ ступенів №7 ім. В.В. Бражевського за адресою: м. Житомир, вул. Перемоги, 79 </t>
  </si>
  <si>
    <t>2.1.2. Капітальний ремонт покрівлі з улаштуванням вимощення  загальноосвітньої школи І-ІІІ ступенів №32 по вул.Чуднівська, 48 в м. Житомирі (в т.ч. коригування ПКД)</t>
  </si>
  <si>
    <t>2.1.7. Капітальний ремонт приміщень пральні ДНЗ №29 за адресою, вул. Перемоги, 47 а в м. Житомирі</t>
  </si>
  <si>
    <t xml:space="preserve">2.1.8. Капітальний ремонт мереж зовнішнього освітлення території ДНЗ №29 за адресою, вул. Перемоги,47 а в м.Житомирі
</t>
  </si>
  <si>
    <t>2.1.10. Капітальний ремонт приміщень пральні ЖДНЗ №70 за адресою, вул. Мазепи, 1 а в м. Житомирі</t>
  </si>
  <si>
    <t>2.1.16. Капітальний ремонт частини під'їзної дороги до овочесховища ЖДНЗ №26 за адресою: вул. Крошенська, 34 в м. Житомирі (в т.ч. коригування ПКД)</t>
  </si>
  <si>
    <t>2.1.15. Капітальний ремонт по відновленню 4-х групових приміщень Житомирського дошкільного навчального закладу № 21 за адресою: вул. Лесі Українки, 23 (в т.ч. коригування ПКД)</t>
  </si>
  <si>
    <t>2.1.19. Капітальний ремонт покрівлі Житомирського закладу дошкільної освіти № 34 Житомирської міської ради  за адресою: м. Житомир, проїзд Юрія Кондратюка, 13 (в т.ч. виготовлення ПКД)</t>
  </si>
  <si>
    <t>2.1.21. Капітальний ремонт приміщень пральні Житомирського дошкільного навчального закладу № 46 за адресою: м. Житомир, провулок Шкільний, 6 (в т.ч. виготовлення ПКД)</t>
  </si>
  <si>
    <t>2.1.23. Капітальний ремонт покрівлі Житомирського центру розвитку дитини № 55 за адресою: м. Житомир, вул. Кибальчича, 5-А (в т.ч. виготовлення ПКД)</t>
  </si>
  <si>
    <t>2.1.27. Капітальний ремонт санвузлів та інженерних мереж Житомирського центру розвитку дитини № 68 за адресою: м. Житомир, проїзд Академіка Тутковського, 10 (в т.ч. виготовлення ПКД)</t>
  </si>
  <si>
    <t>2.1.40. Реконструкція спортивного майданчика  загальноосвітньої школи І-ІІІ ступенів №28 імені Гетьмана Івана Виговського за адресою: м. Житомир, вул. Тараса Бульби-Боровця, 17 (в т.ч. коригування ПКД)</t>
  </si>
  <si>
    <t>2.1.52. Капітальний ремонт приміщень їдальні Житомирської міської гуманітарної гімназії №23 ім. М.Й.Очерета за адресою: м. Житомир, вул. Б. Лятошинського, 14 (в т.ч. виготовлення ПКД)</t>
  </si>
  <si>
    <t>3.2.6.  Капітальний ремонт корпусу офтальмологічного відділення КП "Лікарня №1" Житомирської міської ради за адресою: вул. В. Бердичівська, 70 в м. Житомирі (в т.ч.виготовлення ПКД)</t>
  </si>
  <si>
    <t xml:space="preserve">3.2.1. Реконструкція операційного блоку хірургічного корпусу КП "Лікарня №2 ім. В.П. Павлусенка" ЖМР за адресою: м. Житомир, вул.Р.Шухевича, 2а (коригування), (в т.ч. коригування ПКД)
</t>
  </si>
  <si>
    <t>3.2.10. Реконструкція відділення екстреної медичної допомоги  КП "Лікарня №2 ім. В.П. Павлусенка" Житомирської міської ради за адресою: вул. Р.Шухевича, 2а в м.Житомир (в т.ч. коригування ПКД)</t>
  </si>
  <si>
    <t>4.1.1. Капітальний ремонт благоустрою території набережної річки Тетерів в місті Житомирі з розміщенням об'єктів фізичної культури і спорту (І-ша черга)( в т.ч.виготовлення ПКД) (співфінансування державної Програми підтримки секторальної політики Розпорядження КМУ від 22.08.2018 №569-р)</t>
  </si>
  <si>
    <t>5.1.5. Реконструкція спортивного майданчика зі штучним покриттям «СДЮШОР" з футболу «Полісся» ЖМР» за адресою: м. Житомир, вул. Князів Острозьких, 79-а (виготовлення ПКД)</t>
  </si>
  <si>
    <t>6.2.12. Капітальний ремонт тротуарів по вул. Героїв Пожежних (вул. Святого Йоана Павла ІІ – вул. Кармелюка, ліворуч) в м. Житомирі</t>
  </si>
  <si>
    <t xml:space="preserve">6.3.8. Реконструкція території благоустрою з встановленням архітектурних форм за адресою: м. Житомир, вул. Ольжича, 14 
(в т. ч. виготовлення ПКД)
</t>
  </si>
  <si>
    <t xml:space="preserve">6.3.10. Капітальний ремонт території благоустрою центральної алеї бульвару Польського в м. Житомирі (в т. ч. виготовлення ПКД)
</t>
  </si>
  <si>
    <t>6.3.14. Капітальний ремонт території благоустрою скверу на розі вулиць Князів Острозьких та М. Грушевського в м. Житомирі (в т.ч. ПКД)</t>
  </si>
  <si>
    <t>6.3.15. Капітальний ремонт частини території благоустрою за адресою: м. Житомир, вул. М. Грушевського, 103 (в т. ч. ПКД)</t>
  </si>
  <si>
    <t>6.3.17. Ремонтно-реставраційні роботи Старого бульвару з комплексом фонтанів і благоустроєм в м. Житомирі (в т.ч. ПКД)</t>
  </si>
  <si>
    <t>6.3.18. Капітальний ремонт території благоустрою скверу на розі вулиць Шевченка та Івана Сльоти в м. Житомирі (в т. ч. коригування ПКД)</t>
  </si>
  <si>
    <t xml:space="preserve">6.3.21. Реконструкція частини території благоустрою з організацією скверу за адресою: м. Житомир, вул. Героїв Пожежних, 125 (в т.ч. ПКД) </t>
  </si>
  <si>
    <t>6.3.23. Капітальний ремонт тротуарів по вул. Шевченка (вул. Шевченка буд. 102 - вул. Східна, праворуч; вул. Шевченка буд. 103 – вул. Східна, ліворуч ) в м. Житомирі (в т.ч. ПКД)</t>
  </si>
  <si>
    <t xml:space="preserve">6.3.26. Реконструкція частини території благоустрою з організацією скверу за адресою: м. Житомир, вул. Покровська, 159 (в т.ч. ПКД) </t>
  </si>
  <si>
    <t xml:space="preserve">6.4.1. Реконструкція аеродромного комплексу за адресою: Житомирська область, м. Житомир, вулиця Авіаторів, 9
(в т. ч. виготовлення ПКД)
</t>
  </si>
  <si>
    <t>7.1.1 Реставраційний ремонт даху будівлі міської ради за адресою: майдан ім. С.П. Корольова, 4/2 в м. Житомирі (капітальний ремонт) (в т. ч. коригування ПКД)</t>
  </si>
  <si>
    <t>7.2.2. Реконструкція опалення будівлі комплексно-приймального пункту за адресою: Житомирська  обл., Житомирський район, с. Вереси, вул. Покровська, 16 (в т. ч. ПКД)</t>
  </si>
  <si>
    <t>8.1.2. Капітальний ремонт Київського шосе в м. Житомирі (в т.ч. виготовлення ПКД)</t>
  </si>
  <si>
    <t>3.2.7. Капітальний ремонт частини приміщень 1 поверху поліклініки КП "Лікарня №2 ім. В.П. Павлусенка" Житомирської міської ради за адресою: м. Житомир, вул. Л. Українки, 16 (в т.ч.виготовлення ПКД)</t>
  </si>
  <si>
    <t>2.1.22. Капітальний ремонт інженерних мереж Житомирського дошкільного навчального закладу № 51 за адресою: м. Житомир, вул. Вокзальна, 18а  (в т.ч. виготовлення ПКД)</t>
  </si>
  <si>
    <t>8.1.10. Капітальний ремонт шляхопроводу по вул. Жуйка в м. Житомирі (в т.ч. ПКД)</t>
  </si>
  <si>
    <t xml:space="preserve">8.1.6. Капітальний ремонт дорожнього покриття по провулку Івана Багряного в м. Житомирі </t>
  </si>
  <si>
    <t>8.1.3..Капітальний ремонт вул. Театральна (вул. В.Бердичівська – вул. Київська) в м. Житомирі (в т.ч. виготовлення ПКД)</t>
  </si>
  <si>
    <t>8.1.5. Капітальний ремонт вул. Небесної Сотні (площа Житній ринок – вул. Житній Базар) в м. Житомирі (в т.ч. виготовлення ПКД)</t>
  </si>
  <si>
    <t>8.1.1. Капітальний ремонт вул. Київська (від вул. Небесної Сотні до шляхопроводу по Київському шосе) в м. Житомирі (в т.ч. виготовлення ПКД)</t>
  </si>
  <si>
    <t>6.2.20. Капітальний ремонт тротуарів по вул. Перемоги (майдан Соборний - вул. Михайла Грушевського) в м. Житомирі (в т.ч. ПКД)</t>
  </si>
  <si>
    <t>6.2.21. Капітальний ремонт тротуарів по вул. Покровська (вул. Київська - вул. Михайла Грушевського) в м. Житомирі (в т.ч. ПКД)</t>
  </si>
  <si>
    <t>6.2.22. Капітальний ремонт тротуарів по вул. Велика Бердичівська (вул. Івана Кочерги - вул. Шевченка, ліворуч) в м. Житомирі (в т.ч. ПКД)</t>
  </si>
  <si>
    <t>6.2.23. Капітальний ремонт тротуарів по вул. Перемоги (вул. Михайла Грушевського - майдан Короленка) в м. Житомирі (в т.ч. ПКД)</t>
  </si>
  <si>
    <t>6.2.19. Капітальний ремонт тротуарів майдану Польового (провулок Телефонний - провулок Табірний, праворуч) в м. Житомирі (в т.ч. ПКД)</t>
  </si>
  <si>
    <t xml:space="preserve">6.3.1. Капітальний ремонт території благоустрою скверу на розі вулиць Князів Острозьких та Київська в м. Житомирі (в т.ч. виготовлення ПКД)
</t>
  </si>
  <si>
    <t xml:space="preserve">5.3.2. Будівництво льодової арени  за адресою: м. Житомир, вул. Чуднівська, 101-А (в т.ч. ПКД)
</t>
  </si>
  <si>
    <t>2.1.13. Капітальний ремонт футбольного майданчика Житомирської початкової школи №11 Житомирської міської ради за адресою: м.Житомир, вул. Західна, 110  (в т.ч. коригування ПКД)</t>
  </si>
  <si>
    <t xml:space="preserve">1.1.1 .Енергоефективна реновація (капітальний ремонт) будівлі Житомирського центру розвитку дитини № 68, за адресою: м. Житомир, проїзд Академіка Тутковського, 10 </t>
  </si>
  <si>
    <t xml:space="preserve">1.1.3. Капітальний ремонт (енергоефективна термосанація) будівлі дошкільного навчального закладу № 15 за адресою: м. Житомир, вул. Старочуднівська, 4-а </t>
  </si>
  <si>
    <t>2.1.1.Будівництво харчоблоку загальноосвітньої школи І-ІІІ ступенів № 32 по вул.Чуднівська, 48 в м. Житомирі (виготовлення ПКД)</t>
  </si>
  <si>
    <t>2.1.3. Капітальний ремонт приміщення харчоблоку Житомирської загальноосвітньої школи І-ІІІ ступенів № 6  ім. В.Г. Короленка за адресою: м. Житомир, майдан Короленка ,7</t>
  </si>
  <si>
    <t>2.1.4. Капітальний ремонт туалетів та рекреацій Житомирської загальноосвітньої школи І-ІІІ ступенів № 6 ім.В.Г.Короленка за адресою: м. Житомир, майдан Короленка, 7 (в т.ч. коригування ПКД)</t>
  </si>
  <si>
    <t>2.1.5. Капітальний ремонт обідньої зали Житомирської загальноосвітньої школи І-ІІІ ступенів № 6  ім.В.Г.Короленка за адресою: м.Житомир, майдан Короленка, 7 (в т.ч. коригування ПКД)</t>
  </si>
  <si>
    <t>2.1.6. Капітальний ремонт спортивного майданчика з влаштуванням штучного покриття на території Житомирської загальноосвітньої школи І-ІІІ ступенів № 6 ім.В.Г.Короленка за адресою: майдан Короленка, 7, м. Житомир, (в т.ч. коригування ПКД)</t>
  </si>
  <si>
    <t>2.1.87. Нове будівництво споруди цивільного захисту (найпростішого укриття) на території Ліцею №8 міста Житомира за адресою: м. Житомир, майдан Згоди, 5 (в т.ч. ПКД)</t>
  </si>
  <si>
    <t>2.1.88. Нове будівництво споруди цивільного захисту (найпростішого укриття) на території Ліцею №6 міста Житомира ім. В.Г.Короленка за адресою: м. Житомир, майдан Короленка, 7 (в т.ч. ПКД)</t>
  </si>
  <si>
    <t>2.1.89. Нове будівництво споруди цивільного захисту (найпростішого укриття) на території Ліцею №12 міста Житомира ім. С.Ковальчука за адресою: м. Житомир, Старий Бульвар, 4 (в т.ч. ПКД)</t>
  </si>
  <si>
    <t>2.1.90. Нове будівництво споруди цивільного захисту (найпростішого укриття) на території Ліцею №10 міста Житомира за адресою: м. Житомир, Київське шосе, 37 (в т.ч. ПКД)</t>
  </si>
  <si>
    <t>2.1.93. Нове будівництво споруди цивільного захисту (найпростішого укриття) на території Житомирського дошкільного навчального закладу №32 за адресою: м. Житомир, вул. Євгена Коновальця, 10 (в т.ч. ПКД)</t>
  </si>
  <si>
    <t>2.1.81. Капітальний ремонт території благоустрою Житомирського дошкільного навчального закладу №43 за адресою: м.Житомир, вул. Добровольчих батальйонів,12-а (в т.ч. ПКД)</t>
  </si>
  <si>
    <t>2.1.82. Реконструкція вхідних груп та території благоустрою будівлі Ліцею №4 міста Житомира за адресою: м. Житомир, вул. Троянівська, 26 (в т.ч. ПКД)</t>
  </si>
  <si>
    <t>6.3.29. Капітальний ремонт території благоустрою за адресами: майдан ім. С.П. Корольова, 4/2, 5, 6, 7, 8 в м. Житомирі (в т.ч. ПКД)</t>
  </si>
  <si>
    <t>7.6.</t>
  </si>
  <si>
    <t>2.1.85. Капітальний ремонт системи вентиляції протирадіаційного укриття в будівлі Ліцею №27 міста Житомира за адресою: м. Житомир, проспект Миру, 27 (в т.ч. ПКД)</t>
  </si>
  <si>
    <t>6.3.25. Реконструкція частини території благоустрою за адресою: м. Житомир, вул.Домбровського, 28 (в т.ч. ПКД)</t>
  </si>
  <si>
    <t>2.1.30. Капітальний ремонт покрівлі Житомирської загальноосвітньої школи І-ІІІ ступенів №5 за адресою: м. Житомир, вул. Олександра Клосовського, 16 (в т.ч. виготовлення ПКД)</t>
  </si>
  <si>
    <t>2.1.33. Капітальний ремонт приміщень харчоблоку Житомирської загальноосвітньої школи І-ІІІ ступенів №14 за адресою: м. Житомир, вул. Кибальчича, 7 (в т.ч. виготовлення ПКД)</t>
  </si>
  <si>
    <t>2.1.34. Капітальний ремонт фойє із заміною підлоги Житомирської загальноосвітньої школи І-ІІІ ступенів №14 за адресою: м. Житомир, вул. Кибальчича, 7 (в т.ч. виготовлення ПКД)</t>
  </si>
  <si>
    <t>2.1.35. Капітальний ремонт спортивної зали Житомирської загальноосвітньої школи І-ІІІ ступенів №14 за адресою: м. Житомир, вул. Кибальчича, 7 (в т.ч. виготовлення ПКД)</t>
  </si>
  <si>
    <t>2.1.36. Капітальний ремонт території благоустрою загальноосвітньої школи І-ІІІ ступенів №14 за адресою: м. Житомир, вул. Кибальчича, 7 (в т.ч. коригування ПКД)</t>
  </si>
  <si>
    <t>2.1.37. Капітальний ремонт приміщень харчоблоку Житомирської загальноосвітньої школи І-ІІІ ступенів № 17 за адресою: вул. Київська, 49  (в т.ч. коригування ПКД)</t>
  </si>
  <si>
    <t>2.1.41. Капітальний ремонт приміщень гімнастичної зали ДЮСШ № 2 за адресою: м. Житомир, вул.Східна, 24 (в т.ч. виготовлення ПКД)</t>
  </si>
  <si>
    <t>2.1.43. Капітальний ремонт балконів головного фасаду Житомирської загальноосвітньої школи   І-ІІІ ступенів №36 по вул. Домбровського, 21 в м.Житомирі (в т.ч. коригування ПКД)</t>
  </si>
  <si>
    <t>2.1.49. Капітальний ремонт покрівель будівлі міської гуманітарної гімназії №23 ім. М.Й. Очерета за адресою: м. Житомир, вул. Б.Лятошинського, 14</t>
  </si>
  <si>
    <t xml:space="preserve">2.1.50. Будівництво нового навчального корпусу міської гуманітарної гімназії №23 ім. М.Й. Очерета за адресою: м. Житомир, вул. Б.Лятошинського, 14  </t>
  </si>
  <si>
    <t>2.1.51. Капітальний ремонт приміщень вхідної групи з влаштуванням нового освітнього простору Житомирської міської гуманітарної гімназії № 23 ім. М.Й. Очерета за адресою: м. Житомир, вул. Б. Лятошинського, 14 (в т.ч. виготовлення ПКД)</t>
  </si>
  <si>
    <t xml:space="preserve">2.1.55. Будівництво спортивної зали СЗОШ І-ІІІ ступенів №12 з поглибленим вивченням іноземних мов ім. С.Ковальчука за адресою: м. Житомир, Старий бульвар, 4 </t>
  </si>
  <si>
    <t xml:space="preserve">2.1.57.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 Шкільний, 4 (в т.ч. виготовлення ПКД)
</t>
  </si>
  <si>
    <t>2.1.60. Капітальний ремонт приміщень пральні Житомирського дошкільного навчального закладу № 66 за адресою: м. Житомир, майдан Польовий, 16 (в т.ч. виготовлення ПКД)</t>
  </si>
  <si>
    <t xml:space="preserve">2.1.65.Капітальний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 Святослава Ріхтера, 6-а </t>
  </si>
  <si>
    <t>2.1.69. Капітальний ремонт санвузлів  Вересівської загальноосвітньої школи І-ІІІ ступенів за адресою: Житомирська область, Житомирський район, с. Вереси, вул. Шевченка, 1 (в т.ч. виготовлення ПКД)</t>
  </si>
  <si>
    <t>2.1.74. Реконструкція спортивного майданчика Житомирської загальноосвітньої школи І-ІІІ ступенів № 27 за адресою: м. Житомир, вул. Олександра Клосовського, 12  (в т.ч. ПКД)</t>
  </si>
  <si>
    <t>2.1.76. Реконструкція спортивного майданчика на території загальноосвітньої школи І-ІІІ ступенів № 21 міста Житомира за адресою: м. Житомир, вул.Святослава Ріхтера, 6а (в т.ч. виготовлення ПКД)</t>
  </si>
  <si>
    <t xml:space="preserve">3.3.1. Реконструкція частини приміщень поліклініки лікарів загальної практики комунальної установи «Центральна міська лікарня №2» під амбулаторію загальної практики – сімейної медицини за адресою: м. Житомир, майдан Визволення,1
</t>
  </si>
  <si>
    <t>3.5.1. Капітальний ремонт частини приміщення КП "Центр захисту тварин" Житомирської міської ради за адресою: м.Житомир, вул. С.Параджанова,87</t>
  </si>
  <si>
    <t>4.1.5. Реконструкція центральної алеї в Гідропарку (1-ша черга будівництва) в м. Житомирі (в т.ч. коригування ПКД)</t>
  </si>
  <si>
    <t>4.1.6. Реконструкція частини території благоустрою КП «Парк» Житомирської міської ради з встановленням атракціонів за адресою: м. Житомир, Старий Бульвар, 34 (в т.ч. ПКД</t>
  </si>
  <si>
    <t>4.2.1. Капітальний ремонт фасаду будівлі спеціалізованого дитячого кінотеатру ім.  І. Франка КП "Об'єднана дирекція кінотеатрів міста" ЖМР за адресою: м.Житомир, вул.Михайлівська, 10 А (виготовлення ПКД)</t>
  </si>
  <si>
    <t>4.2.2. Капітальний ремонт холу будівлі спеціалізованого дитячого кінотеатру ім. І. Франка КП "Об'єднана дирекція кінотеатрів міста" ЖМР за адресою: м.Житомир, вул. Михайлівська, 10 А (виготовлення ПКД)</t>
  </si>
  <si>
    <t>5.1.6. Виготовлення проектно-кошторисної документації реконструкції спортивного майданчика Житомирського дошкільного навчального закладу №30 за адресою: 10014, м. Житомир, вулиця Пушкінська, 17</t>
  </si>
  <si>
    <t xml:space="preserve">6.2.1. Капітальний ремонт тротуарів по вул.Небесної Сотні (вул. Київська - вул. Домбровського) в м.Житомирі </t>
  </si>
  <si>
    <t>6.3.4. Капітальний  ремонт території благоустрою майдану ім. С.П. Корольова в м. Житомирі (в т.ч. виготовлення ПКД)</t>
  </si>
  <si>
    <t xml:space="preserve">6.3.7. Реконструкція території благоустрою з улаштуванням скейт-парку за адресою: м. Житомир, бульвар Новий </t>
  </si>
  <si>
    <t>6.3.22. Реконструкція частини території благоустрою з організацією скверу на розі вулиць Шевченка та Князів Острозьких  в м. Житомирі (в т.ч. ПКД)</t>
  </si>
  <si>
    <t xml:space="preserve">6.3.24. Реконструкція частини території благоустрою за адресою: м. Житомир, вул. Перемоги, 54 (в т.ч. ПКД)
</t>
  </si>
  <si>
    <t>2.1.84. Капітальний ремонт споруд цивільного захисту (найпростішого укриття) в будівлі Ліцею №21 міста Житомира за адресою: м. Житомир, вул. Святослава Ріхтера, 6-а (в т.ч. ПКД)</t>
  </si>
  <si>
    <t>2.1.86. Нове будівництво споруди цивільного захисту (найпростішого укриття) на території Ліцею №7 міста Житомира імені Валерія Вікторовича Бражевського за адресою: м. Житомир, вул. Перемоги, 79 (в т.ч. ПКД)</t>
  </si>
  <si>
    <t>2.1.91. Нове будівництво споруди цивільного захисту (найпростішого укриття) на території Ліцею №15 міста Житомира за адресою: м. Житомир, вул. Вільський Шлях, 261 (в т.ч. ПКД)</t>
  </si>
  <si>
    <t>2.1.92. Нове будівництво споруди цивільного захисту (найпростішого укриття) на території Ліцею №32 міста Житомира за адресою: м. Житомир, вул. Чуднівська, 48 (в т.ч. ПКД)</t>
  </si>
  <si>
    <t>Будівлі бюджетної сфери з високим класом енергоефективності</t>
  </si>
  <si>
    <t>5.2.1. Реконструкція приміщення підліткового клубу міського культурно-спортивного центру Житомирської міської ради за адресою: м. Житомир, вул. Космонавтів, 38 (в т.ч. виготовлення ПКД)</t>
  </si>
  <si>
    <t>5.3.1. Будівництво багатофункціонального спортивного комплексу за адресою: бульвар Старий, 14-А в м. Житомир (в т.ч. ПКД)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</si>
</sst>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  <numFmt numFmtId="168" formatCode="0.00000"/>
    <numFmt numFmtId="169" formatCode="_-* #,##0.00\ _₴_-;\-* #,##0.00\ _₴_-;_-* &quot;-&quot;??\ _₴_-;_-@_-"/>
    <numFmt numFmtId="170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</cellStyleXfs>
  <cellXfs count="31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4" fillId="0" borderId="1" xfId="0" quotePrefix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2" fontId="6" fillId="0" borderId="1" xfId="5" applyNumberFormat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/>
    <xf numFmtId="0" fontId="7" fillId="4" borderId="7" xfId="0" applyFont="1" applyFill="1" applyBorder="1"/>
    <xf numFmtId="0" fontId="7" fillId="4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/>
    </xf>
    <xf numFmtId="2" fontId="6" fillId="0" borderId="1" xfId="3" applyNumberFormat="1" applyFont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3" fontId="6" fillId="2" borderId="1" xfId="6" applyFont="1" applyFill="1" applyBorder="1" applyAlignment="1">
      <alignment horizontal="center" vertical="center" wrapText="1"/>
    </xf>
    <xf numFmtId="43" fontId="6" fillId="2" borderId="1" xfId="6" applyFont="1" applyFill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1" applyFont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2" borderId="1" xfId="0" applyFont="1" applyFill="1" applyBorder="1"/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0" borderId="0" xfId="0" applyNumberFormat="1" applyFont="1"/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2" fontId="4" fillId="0" borderId="0" xfId="0" applyNumberFormat="1" applyFont="1" applyAlignment="1">
      <alignment horizontal="center" vertical="center"/>
    </xf>
    <xf numFmtId="168" fontId="4" fillId="0" borderId="0" xfId="0" applyNumberFormat="1" applyFont="1"/>
    <xf numFmtId="0" fontId="7" fillId="2" borderId="0" xfId="0" applyFont="1" applyFill="1" applyAlignment="1">
      <alignment horizontal="center" vertical="center"/>
    </xf>
    <xf numFmtId="169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top" wrapText="1"/>
    </xf>
    <xf numFmtId="16" fontId="4" fillId="2" borderId="5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Border="1" applyAlignment="1">
      <alignment horizontal="center"/>
    </xf>
    <xf numFmtId="165" fontId="4" fillId="2" borderId="7" xfId="0" applyNumberFormat="1" applyFont="1" applyFill="1" applyBorder="1" applyAlignment="1">
      <alignment horizontal="center"/>
    </xf>
    <xf numFmtId="0" fontId="10" fillId="2" borderId="0" xfId="0" applyFont="1" applyFill="1"/>
    <xf numFmtId="165" fontId="10" fillId="0" borderId="0" xfId="0" applyNumberFormat="1" applyFont="1" applyAlignment="1">
      <alignment horizontal="center"/>
    </xf>
    <xf numFmtId="2" fontId="4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2" fontId="6" fillId="2" borderId="10" xfId="0" applyNumberFormat="1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16" fontId="4" fillId="0" borderId="4" xfId="0" applyNumberFormat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12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/>
    </xf>
    <xf numFmtId="2" fontId="4" fillId="2" borderId="2" xfId="0" quotePrefix="1" applyNumberFormat="1" applyFont="1" applyFill="1" applyBorder="1" applyAlignment="1">
      <alignment horizontal="center" vertical="center" wrapText="1"/>
    </xf>
    <xf numFmtId="2" fontId="4" fillId="2" borderId="3" xfId="0" quotePrefix="1" applyNumberFormat="1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/>
    </xf>
    <xf numFmtId="165" fontId="4" fillId="2" borderId="5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2" borderId="4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6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left" vertical="top" wrapText="1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</cellXfs>
  <cellStyles count="7">
    <cellStyle name="Звичайни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5" xr:uid="{00000000-0005-0000-0000-000004000000}"/>
    <cellStyle name="Финансовый 2" xfId="4" xr:uid="{00000000-0005-0000-0000-000005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85"/>
  <sheetViews>
    <sheetView zoomScale="85" zoomScaleNormal="85" zoomScaleSheetLayoutView="91" workbookViewId="0">
      <selection activeCell="Q8" sqref="Q8:S8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1.42578125" bestFit="1" customWidth="1"/>
    <col min="6" max="6" width="10.42578125" customWidth="1"/>
    <col min="7" max="7" width="13.28515625" customWidth="1"/>
    <col min="9" max="9" width="16.28515625" customWidth="1"/>
    <col min="10" max="10" width="6.42578125" customWidth="1"/>
    <col min="11" max="11" width="13.42578125" customWidth="1"/>
    <col min="13" max="13" width="12.42578125" bestFit="1" customWidth="1"/>
    <col min="17" max="17" width="13.140625" bestFit="1" customWidth="1"/>
    <col min="18" max="18" width="14.7109375" bestFit="1" customWidth="1"/>
    <col min="19" max="19" width="13.5703125" customWidth="1"/>
  </cols>
  <sheetData>
    <row r="1" spans="1:19" ht="27.75" customHeight="1" x14ac:dyDescent="0.25">
      <c r="A1" s="1"/>
      <c r="B1" s="1"/>
      <c r="C1" s="3"/>
      <c r="D1" s="3"/>
      <c r="E1" s="176" t="s">
        <v>57</v>
      </c>
      <c r="F1" s="176"/>
      <c r="G1" s="176"/>
    </row>
    <row r="2" spans="1:19" ht="53.25" customHeight="1" x14ac:dyDescent="0.25">
      <c r="A2" s="1"/>
      <c r="B2" s="179" t="s">
        <v>116</v>
      </c>
      <c r="C2" s="179"/>
      <c r="D2" s="179"/>
      <c r="E2" s="179"/>
      <c r="F2" s="179"/>
      <c r="G2" s="179"/>
    </row>
    <row r="3" spans="1:19" x14ac:dyDescent="0.25">
      <c r="A3" s="180" t="s">
        <v>0</v>
      </c>
      <c r="B3" s="180" t="s">
        <v>18</v>
      </c>
      <c r="C3" s="180" t="s">
        <v>19</v>
      </c>
      <c r="D3" s="183" t="s">
        <v>20</v>
      </c>
      <c r="E3" s="185" t="s">
        <v>21</v>
      </c>
      <c r="F3" s="185"/>
      <c r="G3" s="185"/>
    </row>
    <row r="4" spans="1:19" ht="30" customHeight="1" x14ac:dyDescent="0.25">
      <c r="A4" s="181"/>
      <c r="B4" s="182"/>
      <c r="C4" s="182"/>
      <c r="D4" s="184"/>
      <c r="E4" s="4">
        <v>2021</v>
      </c>
      <c r="F4" s="4">
        <v>2022</v>
      </c>
      <c r="G4" s="4">
        <v>2023</v>
      </c>
    </row>
    <row r="5" spans="1:19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19" ht="20.100000000000001" customHeight="1" x14ac:dyDescent="0.25">
      <c r="A6" s="91"/>
      <c r="B6" s="90" t="s">
        <v>118</v>
      </c>
      <c r="C6" s="92"/>
      <c r="D6" s="93"/>
      <c r="E6" s="93"/>
      <c r="F6" s="93"/>
      <c r="G6" s="94"/>
    </row>
    <row r="7" spans="1:19" ht="20.100000000000001" customHeight="1" x14ac:dyDescent="0.25">
      <c r="A7" s="2">
        <v>1</v>
      </c>
      <c r="B7" s="8" t="s">
        <v>22</v>
      </c>
      <c r="C7" s="9"/>
      <c r="D7" s="10"/>
      <c r="E7" s="30"/>
      <c r="F7" s="30"/>
      <c r="G7" s="30"/>
    </row>
    <row r="8" spans="1:19" ht="38.25" customHeight="1" x14ac:dyDescent="0.25">
      <c r="A8" s="2"/>
      <c r="B8" s="19" t="s">
        <v>23</v>
      </c>
      <c r="C8" s="7" t="s">
        <v>117</v>
      </c>
      <c r="D8" s="46">
        <v>0</v>
      </c>
      <c r="E8" s="38">
        <v>0</v>
      </c>
      <c r="F8" s="38">
        <v>38929.589999999997</v>
      </c>
      <c r="G8" s="37">
        <v>158602.74</v>
      </c>
      <c r="I8" s="144"/>
      <c r="J8" s="150"/>
      <c r="K8" s="144">
        <f>SUM(E8:J8)</f>
        <v>197532.33</v>
      </c>
      <c r="M8" s="144"/>
      <c r="Q8" s="150">
        <f>E17+E26+E35+E44+E53+E64+E73</f>
        <v>112319.21</v>
      </c>
      <c r="R8" s="150">
        <f>F8+F17+F26+F35+F44+F53+F64+F73</f>
        <v>1177493.4300000002</v>
      </c>
      <c r="S8" s="144">
        <f>G8+G17+G26+G35+G44+G53+G64+G73</f>
        <v>3845486.6500000004</v>
      </c>
    </row>
    <row r="9" spans="1:19" ht="19.5" customHeight="1" x14ac:dyDescent="0.25">
      <c r="A9" s="2">
        <v>2</v>
      </c>
      <c r="B9" s="8" t="s">
        <v>24</v>
      </c>
      <c r="C9" s="9"/>
      <c r="D9" s="7"/>
      <c r="E9" s="11"/>
      <c r="F9" s="11"/>
      <c r="G9" s="11"/>
    </row>
    <row r="10" spans="1:19" ht="33" customHeight="1" x14ac:dyDescent="0.25">
      <c r="A10" s="2"/>
      <c r="B10" s="19" t="s">
        <v>25</v>
      </c>
      <c r="C10" s="7" t="s">
        <v>26</v>
      </c>
      <c r="D10" s="7">
        <v>0</v>
      </c>
      <c r="E10" s="19">
        <v>0</v>
      </c>
      <c r="F10" s="19">
        <v>3</v>
      </c>
      <c r="G10" s="7">
        <v>4</v>
      </c>
    </row>
    <row r="11" spans="1:19" ht="20.100000000000001" customHeight="1" x14ac:dyDescent="0.25">
      <c r="A11" s="2">
        <v>3</v>
      </c>
      <c r="B11" s="8" t="s">
        <v>27</v>
      </c>
      <c r="C11" s="9"/>
      <c r="D11" s="7"/>
      <c r="E11" s="11"/>
      <c r="F11" s="11"/>
      <c r="G11" s="11"/>
    </row>
    <row r="12" spans="1:19" ht="30" customHeight="1" x14ac:dyDescent="0.25">
      <c r="A12" s="2"/>
      <c r="B12" s="19" t="s">
        <v>28</v>
      </c>
      <c r="C12" s="7" t="s">
        <v>117</v>
      </c>
      <c r="D12" s="105">
        <v>0</v>
      </c>
      <c r="E12" s="105">
        <v>0</v>
      </c>
      <c r="F12" s="43">
        <f>F8/F10</f>
        <v>12976.529999999999</v>
      </c>
      <c r="G12" s="105">
        <f>G8/G10</f>
        <v>39650.684999999998</v>
      </c>
    </row>
    <row r="13" spans="1:19" ht="20.100000000000001" customHeight="1" x14ac:dyDescent="0.25">
      <c r="A13" s="2">
        <v>4</v>
      </c>
      <c r="B13" s="8" t="s">
        <v>29</v>
      </c>
      <c r="C13" s="9"/>
      <c r="D13" s="7"/>
      <c r="E13" s="11"/>
      <c r="F13" s="11"/>
      <c r="G13" s="11"/>
    </row>
    <row r="14" spans="1:19" ht="20.100000000000001" customHeight="1" x14ac:dyDescent="0.25">
      <c r="A14" s="2"/>
      <c r="B14" s="19" t="s">
        <v>30</v>
      </c>
      <c r="C14" s="7" t="s">
        <v>31</v>
      </c>
      <c r="D14" s="7">
        <v>0</v>
      </c>
      <c r="E14" s="11">
        <v>0</v>
      </c>
      <c r="F14" s="11">
        <v>0</v>
      </c>
      <c r="G14" s="11">
        <v>0</v>
      </c>
    </row>
    <row r="15" spans="1:19" ht="20.100000000000001" customHeight="1" x14ac:dyDescent="0.25">
      <c r="A15" s="2"/>
      <c r="B15" s="186" t="s">
        <v>51</v>
      </c>
      <c r="C15" s="187"/>
      <c r="D15" s="187"/>
      <c r="E15" s="187"/>
      <c r="F15" s="187"/>
      <c r="G15" s="188"/>
    </row>
    <row r="16" spans="1:19" ht="20.100000000000001" customHeight="1" x14ac:dyDescent="0.25">
      <c r="A16" s="2">
        <v>1</v>
      </c>
      <c r="B16" s="8" t="s">
        <v>22</v>
      </c>
      <c r="C16" s="9"/>
      <c r="D16" s="18"/>
      <c r="E16" s="18"/>
      <c r="F16" s="18"/>
      <c r="G16" s="18"/>
    </row>
    <row r="17" spans="1:13" ht="31.5" customHeight="1" x14ac:dyDescent="0.25">
      <c r="A17" s="2"/>
      <c r="B17" s="19" t="s">
        <v>32</v>
      </c>
      <c r="C17" s="7" t="s">
        <v>117</v>
      </c>
      <c r="D17" s="46">
        <v>5000</v>
      </c>
      <c r="E17" s="105">
        <v>18032.8</v>
      </c>
      <c r="F17" s="105">
        <v>304287.56</v>
      </c>
      <c r="G17" s="105">
        <v>402934.03</v>
      </c>
      <c r="I17" s="145"/>
      <c r="K17" s="144">
        <f>SUM(E17:J17)</f>
        <v>725254.39</v>
      </c>
      <c r="M17" s="145"/>
    </row>
    <row r="18" spans="1:13" ht="20.100000000000001" customHeight="1" x14ac:dyDescent="0.25">
      <c r="A18" s="2">
        <v>2</v>
      </c>
      <c r="B18" s="13" t="s">
        <v>24</v>
      </c>
      <c r="C18" s="95"/>
      <c r="D18" s="18"/>
      <c r="E18" s="110"/>
      <c r="F18" s="110"/>
      <c r="G18" s="110"/>
    </row>
    <row r="19" spans="1:13" ht="30" customHeight="1" x14ac:dyDescent="0.25">
      <c r="A19" s="2"/>
      <c r="B19" s="19" t="s">
        <v>33</v>
      </c>
      <c r="C19" s="7" t="s">
        <v>26</v>
      </c>
      <c r="D19" s="19">
        <v>1</v>
      </c>
      <c r="E19" s="106">
        <v>6</v>
      </c>
      <c r="F19" s="106">
        <v>52</v>
      </c>
      <c r="G19" s="106">
        <v>36</v>
      </c>
    </row>
    <row r="20" spans="1:13" ht="20.100000000000001" customHeight="1" x14ac:dyDescent="0.25">
      <c r="A20" s="2">
        <v>3</v>
      </c>
      <c r="B20" s="13" t="s">
        <v>27</v>
      </c>
      <c r="C20" s="95"/>
      <c r="D20" s="18"/>
      <c r="E20" s="110"/>
      <c r="F20" s="110"/>
      <c r="G20" s="110"/>
    </row>
    <row r="21" spans="1:13" ht="30.75" customHeight="1" x14ac:dyDescent="0.25">
      <c r="A21" s="2"/>
      <c r="B21" s="19" t="s">
        <v>28</v>
      </c>
      <c r="C21" s="7" t="s">
        <v>117</v>
      </c>
      <c r="D21" s="38">
        <f>D17/D19</f>
        <v>5000</v>
      </c>
      <c r="E21" s="46">
        <f>E17/E19</f>
        <v>3005.4666666666667</v>
      </c>
      <c r="F21" s="46">
        <f>F17/F19</f>
        <v>5851.6838461538464</v>
      </c>
      <c r="G21" s="105">
        <f>G17/G19</f>
        <v>11192.611944444445</v>
      </c>
      <c r="J21" s="150"/>
    </row>
    <row r="22" spans="1:13" ht="20.100000000000001" customHeight="1" x14ac:dyDescent="0.25">
      <c r="A22" s="2">
        <v>4</v>
      </c>
      <c r="B22" s="13" t="s">
        <v>29</v>
      </c>
      <c r="C22" s="95"/>
      <c r="D22" s="18"/>
      <c r="E22" s="110"/>
      <c r="F22" s="110"/>
      <c r="G22" s="110"/>
    </row>
    <row r="23" spans="1:13" ht="20.100000000000001" customHeight="1" x14ac:dyDescent="0.25">
      <c r="A23" s="2"/>
      <c r="B23" s="19" t="s">
        <v>30</v>
      </c>
      <c r="C23" s="7" t="s">
        <v>31</v>
      </c>
      <c r="D23" s="11">
        <v>90</v>
      </c>
      <c r="E23" s="106">
        <v>0</v>
      </c>
      <c r="F23" s="106">
        <v>0</v>
      </c>
      <c r="G23" s="106">
        <v>0</v>
      </c>
    </row>
    <row r="24" spans="1:13" ht="20.100000000000001" customHeight="1" x14ac:dyDescent="0.25">
      <c r="A24" s="2"/>
      <c r="B24" s="186" t="s">
        <v>52</v>
      </c>
      <c r="C24" s="187"/>
      <c r="D24" s="187"/>
      <c r="E24" s="187"/>
      <c r="F24" s="187"/>
      <c r="G24" s="188"/>
    </row>
    <row r="25" spans="1:13" ht="20.100000000000001" customHeight="1" x14ac:dyDescent="0.25">
      <c r="A25" s="2">
        <v>1</v>
      </c>
      <c r="B25" s="13" t="s">
        <v>22</v>
      </c>
      <c r="C25" s="14"/>
      <c r="D25" s="18"/>
      <c r="E25" s="18"/>
      <c r="F25" s="18"/>
      <c r="G25" s="18"/>
    </row>
    <row r="26" spans="1:13" ht="30.75" customHeight="1" x14ac:dyDescent="0.25">
      <c r="A26" s="2"/>
      <c r="B26" s="19" t="s">
        <v>32</v>
      </c>
      <c r="C26" s="7" t="s">
        <v>119</v>
      </c>
      <c r="D26" s="38">
        <v>0</v>
      </c>
      <c r="E26" s="105">
        <v>7500</v>
      </c>
      <c r="F26" s="105">
        <v>2500</v>
      </c>
      <c r="G26" s="105">
        <v>128506.06</v>
      </c>
      <c r="I26" s="145"/>
      <c r="K26" s="145">
        <f>SUM(E26:J26)</f>
        <v>138506.06</v>
      </c>
    </row>
    <row r="27" spans="1:13" ht="20.100000000000001" customHeight="1" x14ac:dyDescent="0.25">
      <c r="A27" s="2">
        <v>2</v>
      </c>
      <c r="B27" s="15" t="s">
        <v>24</v>
      </c>
      <c r="C27" s="96"/>
      <c r="D27" s="19"/>
      <c r="E27" s="110"/>
      <c r="F27" s="110"/>
      <c r="G27" s="110"/>
    </row>
    <row r="28" spans="1:13" ht="33.75" customHeight="1" x14ac:dyDescent="0.25">
      <c r="A28" s="2"/>
      <c r="B28" s="19" t="s">
        <v>33</v>
      </c>
      <c r="C28" s="7" t="s">
        <v>26</v>
      </c>
      <c r="D28" s="19">
        <v>0</v>
      </c>
      <c r="E28" s="106">
        <v>1</v>
      </c>
      <c r="F28" s="106">
        <v>1</v>
      </c>
      <c r="G28" s="106">
        <v>13</v>
      </c>
    </row>
    <row r="29" spans="1:13" ht="20.100000000000001" customHeight="1" x14ac:dyDescent="0.25">
      <c r="A29" s="2">
        <v>3</v>
      </c>
      <c r="B29" s="15" t="s">
        <v>27</v>
      </c>
      <c r="C29" s="97"/>
      <c r="D29" s="18"/>
      <c r="E29" s="110"/>
      <c r="F29" s="110"/>
      <c r="G29" s="110"/>
    </row>
    <row r="30" spans="1:13" ht="30.75" customHeight="1" x14ac:dyDescent="0.25">
      <c r="A30" s="2"/>
      <c r="B30" s="2" t="s">
        <v>34</v>
      </c>
      <c r="C30" s="7" t="s">
        <v>117</v>
      </c>
      <c r="D30" s="38">
        <v>0</v>
      </c>
      <c r="E30" s="46">
        <f>E26/E28</f>
        <v>7500</v>
      </c>
      <c r="F30" s="46">
        <f>F26/F28</f>
        <v>2500</v>
      </c>
      <c r="G30" s="46">
        <f>G26/G28</f>
        <v>9885.081538461538</v>
      </c>
    </row>
    <row r="31" spans="1:13" ht="20.100000000000001" customHeight="1" x14ac:dyDescent="0.25">
      <c r="A31" s="2">
        <v>4</v>
      </c>
      <c r="B31" s="15" t="s">
        <v>29</v>
      </c>
      <c r="C31" s="96"/>
      <c r="D31" s="18"/>
      <c r="E31" s="18"/>
      <c r="F31" s="18"/>
      <c r="G31" s="18"/>
    </row>
    <row r="32" spans="1:13" ht="20.100000000000001" customHeight="1" x14ac:dyDescent="0.25">
      <c r="A32" s="2"/>
      <c r="B32" s="19" t="s">
        <v>30</v>
      </c>
      <c r="C32" s="7" t="s">
        <v>31</v>
      </c>
      <c r="D32" s="7">
        <v>0</v>
      </c>
      <c r="E32" s="7">
        <v>0</v>
      </c>
      <c r="F32" s="7">
        <v>0</v>
      </c>
      <c r="G32" s="7">
        <v>0</v>
      </c>
    </row>
    <row r="33" spans="1:11" ht="20.100000000000001" customHeight="1" x14ac:dyDescent="0.25">
      <c r="A33" s="2"/>
      <c r="B33" s="186" t="s">
        <v>53</v>
      </c>
      <c r="C33" s="187"/>
      <c r="D33" s="187"/>
      <c r="E33" s="187"/>
      <c r="F33" s="187"/>
      <c r="G33" s="188"/>
    </row>
    <row r="34" spans="1:11" ht="20.100000000000001" customHeight="1" x14ac:dyDescent="0.25">
      <c r="A34" s="2">
        <v>1</v>
      </c>
      <c r="B34" s="189" t="s">
        <v>22</v>
      </c>
      <c r="C34" s="190"/>
      <c r="D34" s="18"/>
      <c r="E34" s="18"/>
      <c r="F34" s="18"/>
      <c r="G34" s="18"/>
    </row>
    <row r="35" spans="1:11" ht="34.5" customHeight="1" x14ac:dyDescent="0.25">
      <c r="A35" s="2"/>
      <c r="B35" s="19" t="s">
        <v>32</v>
      </c>
      <c r="C35" s="7" t="s">
        <v>117</v>
      </c>
      <c r="D35" s="38">
        <v>11750</v>
      </c>
      <c r="E35" s="46">
        <v>12739.92</v>
      </c>
      <c r="F35" s="46">
        <v>4501.99</v>
      </c>
      <c r="G35" s="105">
        <v>146549.9</v>
      </c>
      <c r="I35" s="144"/>
      <c r="K35" s="144">
        <f>SUM(E35:G35)</f>
        <v>163791.81</v>
      </c>
    </row>
    <row r="36" spans="1:11" ht="20.100000000000001" customHeight="1" x14ac:dyDescent="0.25">
      <c r="A36" s="2">
        <v>2</v>
      </c>
      <c r="B36" s="189" t="s">
        <v>24</v>
      </c>
      <c r="C36" s="190"/>
      <c r="D36" s="19"/>
      <c r="E36" s="110"/>
      <c r="F36" s="110"/>
      <c r="G36" s="110"/>
    </row>
    <row r="37" spans="1:11" ht="29.25" customHeight="1" x14ac:dyDescent="0.25">
      <c r="A37" s="2"/>
      <c r="B37" s="19" t="s">
        <v>33</v>
      </c>
      <c r="C37" s="7" t="s">
        <v>26</v>
      </c>
      <c r="D37" s="19">
        <v>2</v>
      </c>
      <c r="E37" s="106">
        <v>3</v>
      </c>
      <c r="F37" s="106">
        <v>5</v>
      </c>
      <c r="G37" s="106">
        <v>7</v>
      </c>
    </row>
    <row r="38" spans="1:11" ht="20.100000000000001" customHeight="1" x14ac:dyDescent="0.25">
      <c r="A38" s="2">
        <v>3</v>
      </c>
      <c r="B38" s="177" t="s">
        <v>27</v>
      </c>
      <c r="C38" s="178"/>
      <c r="D38" s="19"/>
      <c r="E38" s="110"/>
      <c r="F38" s="110"/>
      <c r="G38" s="110"/>
    </row>
    <row r="39" spans="1:11" ht="34.5" customHeight="1" x14ac:dyDescent="0.25">
      <c r="A39" s="2"/>
      <c r="B39" s="2" t="s">
        <v>34</v>
      </c>
      <c r="C39" s="7" t="s">
        <v>117</v>
      </c>
      <c r="D39" s="38">
        <f>D35/D37</f>
        <v>5875</v>
      </c>
      <c r="E39" s="46">
        <f>E35/E37</f>
        <v>4246.6400000000003</v>
      </c>
      <c r="F39" s="46">
        <f>F35/F37</f>
        <v>900.39799999999991</v>
      </c>
      <c r="G39" s="110">
        <f>G35/G37</f>
        <v>20935.7</v>
      </c>
    </row>
    <row r="40" spans="1:11" ht="20.100000000000001" customHeight="1" x14ac:dyDescent="0.25">
      <c r="A40" s="2">
        <v>4</v>
      </c>
      <c r="B40" s="177" t="s">
        <v>29</v>
      </c>
      <c r="C40" s="178"/>
      <c r="D40" s="18"/>
      <c r="E40" s="110"/>
      <c r="F40" s="110"/>
      <c r="G40" s="110"/>
    </row>
    <row r="41" spans="1:11" ht="20.100000000000001" customHeight="1" x14ac:dyDescent="0.25">
      <c r="A41" s="2"/>
      <c r="B41" s="19" t="s">
        <v>30</v>
      </c>
      <c r="C41" s="7" t="s">
        <v>31</v>
      </c>
      <c r="D41" s="19">
        <v>90</v>
      </c>
      <c r="E41" s="106">
        <v>0</v>
      </c>
      <c r="F41" s="106">
        <v>0</v>
      </c>
      <c r="G41" s="106">
        <v>0</v>
      </c>
    </row>
    <row r="42" spans="1:11" ht="20.100000000000001" customHeight="1" x14ac:dyDescent="0.25">
      <c r="A42" s="2"/>
      <c r="B42" s="186" t="s">
        <v>54</v>
      </c>
      <c r="C42" s="187"/>
      <c r="D42" s="187"/>
      <c r="E42" s="187"/>
      <c r="F42" s="187"/>
      <c r="G42" s="188"/>
    </row>
    <row r="43" spans="1:11" ht="20.100000000000001" customHeight="1" x14ac:dyDescent="0.25">
      <c r="A43" s="2">
        <v>1</v>
      </c>
      <c r="B43" s="189" t="s">
        <v>22</v>
      </c>
      <c r="C43" s="190"/>
      <c r="D43" s="33"/>
      <c r="E43" s="33"/>
      <c r="F43" s="33"/>
      <c r="G43" s="9"/>
    </row>
    <row r="44" spans="1:11" ht="37.5" customHeight="1" x14ac:dyDescent="0.25">
      <c r="A44" s="2"/>
      <c r="B44" s="19" t="s">
        <v>32</v>
      </c>
      <c r="C44" s="7" t="s">
        <v>117</v>
      </c>
      <c r="D44" s="38">
        <v>0</v>
      </c>
      <c r="E44" s="111">
        <v>2342.15</v>
      </c>
      <c r="F44" s="105">
        <v>121871.81</v>
      </c>
      <c r="G44" s="105">
        <v>747740.05</v>
      </c>
      <c r="I44" s="145"/>
      <c r="J44" s="145"/>
      <c r="K44" s="145">
        <f>SUM(E44:J44)</f>
        <v>871954.01</v>
      </c>
    </row>
    <row r="45" spans="1:11" ht="20.100000000000001" customHeight="1" x14ac:dyDescent="0.25">
      <c r="A45" s="2">
        <v>2</v>
      </c>
      <c r="B45" s="189" t="s">
        <v>24</v>
      </c>
      <c r="C45" s="190"/>
      <c r="D45" s="18"/>
      <c r="E45" s="110"/>
      <c r="F45" s="110"/>
      <c r="G45" s="110"/>
    </row>
    <row r="46" spans="1:11" ht="30.75" customHeight="1" x14ac:dyDescent="0.25">
      <c r="A46" s="2"/>
      <c r="B46" s="19" t="s">
        <v>33</v>
      </c>
      <c r="C46" s="7" t="s">
        <v>26</v>
      </c>
      <c r="D46" s="19">
        <v>0</v>
      </c>
      <c r="E46" s="106">
        <v>3</v>
      </c>
      <c r="F46" s="106">
        <v>7</v>
      </c>
      <c r="G46" s="106">
        <v>10</v>
      </c>
    </row>
    <row r="47" spans="1:11" ht="20.100000000000001" customHeight="1" x14ac:dyDescent="0.25">
      <c r="A47" s="2">
        <v>3</v>
      </c>
      <c r="B47" s="174" t="s">
        <v>27</v>
      </c>
      <c r="C47" s="175"/>
      <c r="D47" s="18"/>
      <c r="E47" s="110"/>
      <c r="F47" s="110"/>
      <c r="G47" s="110"/>
    </row>
    <row r="48" spans="1:11" ht="29.25" customHeight="1" x14ac:dyDescent="0.25">
      <c r="A48" s="2"/>
      <c r="B48" s="2" t="s">
        <v>34</v>
      </c>
      <c r="C48" s="7" t="s">
        <v>117</v>
      </c>
      <c r="D48" s="35">
        <v>0</v>
      </c>
      <c r="E48" s="111">
        <f>E44/E46</f>
        <v>780.7166666666667</v>
      </c>
      <c r="F48" s="105">
        <f>F44/F46</f>
        <v>17410.258571428571</v>
      </c>
      <c r="G48" s="105">
        <f>G44/G46</f>
        <v>74774.005000000005</v>
      </c>
    </row>
    <row r="49" spans="1:13" ht="20.100000000000001" customHeight="1" x14ac:dyDescent="0.25">
      <c r="A49" s="2">
        <v>4</v>
      </c>
      <c r="B49" s="174" t="s">
        <v>29</v>
      </c>
      <c r="C49" s="175"/>
      <c r="D49" s="18"/>
      <c r="E49" s="110"/>
      <c r="F49" s="110"/>
      <c r="G49" s="110"/>
    </row>
    <row r="50" spans="1:13" ht="20.100000000000001" customHeight="1" x14ac:dyDescent="0.25">
      <c r="A50" s="2"/>
      <c r="B50" s="19" t="s">
        <v>30</v>
      </c>
      <c r="C50" s="7" t="s">
        <v>31</v>
      </c>
      <c r="D50" s="19">
        <v>20</v>
      </c>
      <c r="E50" s="106">
        <v>0</v>
      </c>
      <c r="F50" s="106">
        <v>0</v>
      </c>
      <c r="G50" s="106">
        <v>0</v>
      </c>
    </row>
    <row r="51" spans="1:13" ht="20.100000000000001" customHeight="1" x14ac:dyDescent="0.25">
      <c r="A51" s="2"/>
      <c r="B51" s="191" t="s">
        <v>35</v>
      </c>
      <c r="C51" s="192"/>
      <c r="D51" s="192"/>
      <c r="E51" s="192"/>
      <c r="F51" s="192"/>
      <c r="G51" s="193"/>
    </row>
    <row r="52" spans="1:13" ht="20.100000000000001" customHeight="1" x14ac:dyDescent="0.25">
      <c r="A52" s="2">
        <v>1</v>
      </c>
      <c r="B52" s="189" t="s">
        <v>22</v>
      </c>
      <c r="C52" s="190"/>
      <c r="D52" s="28"/>
      <c r="E52" s="28"/>
      <c r="F52" s="28"/>
      <c r="G52" s="28"/>
    </row>
    <row r="53" spans="1:13" ht="33" customHeight="1" x14ac:dyDescent="0.25">
      <c r="A53" s="2"/>
      <c r="B53" s="19" t="s">
        <v>32</v>
      </c>
      <c r="C53" s="7" t="s">
        <v>117</v>
      </c>
      <c r="D53" s="38">
        <v>11874.36</v>
      </c>
      <c r="E53" s="117">
        <v>36811.480000000003</v>
      </c>
      <c r="F53" s="110">
        <v>82218.100000000006</v>
      </c>
      <c r="G53" s="105">
        <v>1122416.81</v>
      </c>
      <c r="I53" s="146"/>
      <c r="K53" s="146">
        <f>SUM(E53:J53)</f>
        <v>1241446.3900000001</v>
      </c>
      <c r="M53" s="145"/>
    </row>
    <row r="54" spans="1:13" ht="20.100000000000001" customHeight="1" x14ac:dyDescent="0.25">
      <c r="A54" s="2">
        <v>2</v>
      </c>
      <c r="B54" s="189" t="s">
        <v>24</v>
      </c>
      <c r="C54" s="190"/>
      <c r="D54" s="19"/>
      <c r="E54" s="112"/>
      <c r="F54" s="110"/>
      <c r="G54" s="110"/>
    </row>
    <row r="55" spans="1:13" ht="37.5" customHeight="1" x14ac:dyDescent="0.25">
      <c r="A55" s="2"/>
      <c r="B55" s="19" t="s">
        <v>33</v>
      </c>
      <c r="C55" s="7" t="s">
        <v>26</v>
      </c>
      <c r="D55" s="19">
        <v>3</v>
      </c>
      <c r="E55" s="107">
        <v>11</v>
      </c>
      <c r="F55" s="106">
        <v>13</v>
      </c>
      <c r="G55" s="106">
        <v>27</v>
      </c>
    </row>
    <row r="56" spans="1:13" ht="64.5" customHeight="1" x14ac:dyDescent="0.25">
      <c r="A56" s="2"/>
      <c r="B56" s="121" t="s">
        <v>183</v>
      </c>
      <c r="C56" s="39" t="s">
        <v>181</v>
      </c>
      <c r="D56" s="39">
        <v>0</v>
      </c>
      <c r="E56" s="123" t="s">
        <v>185</v>
      </c>
      <c r="F56" s="123" t="s">
        <v>185</v>
      </c>
      <c r="G56" s="125" t="s">
        <v>185</v>
      </c>
    </row>
    <row r="57" spans="1:13" ht="20.100000000000001" customHeight="1" x14ac:dyDescent="0.25">
      <c r="A57" s="2">
        <v>3</v>
      </c>
      <c r="B57" s="189" t="s">
        <v>27</v>
      </c>
      <c r="C57" s="190"/>
      <c r="D57" s="19"/>
      <c r="E57" s="112"/>
      <c r="F57" s="110"/>
      <c r="G57" s="110"/>
    </row>
    <row r="58" spans="1:13" ht="20.100000000000001" customHeight="1" x14ac:dyDescent="0.25">
      <c r="A58" s="2"/>
      <c r="B58" s="19" t="s">
        <v>34</v>
      </c>
      <c r="C58" s="7" t="s">
        <v>117</v>
      </c>
      <c r="D58" s="43">
        <f>D53/D55</f>
        <v>3958.1200000000003</v>
      </c>
      <c r="E58" s="113">
        <f>E53/E55</f>
        <v>3346.4981818181823</v>
      </c>
      <c r="F58" s="105">
        <f>F53/F55</f>
        <v>6324.4692307692312</v>
      </c>
      <c r="G58" s="105">
        <f>G53/G55</f>
        <v>41570.992962962962</v>
      </c>
    </row>
    <row r="59" spans="1:13" ht="28.5" customHeight="1" x14ac:dyDescent="0.25">
      <c r="A59" s="2"/>
      <c r="B59" s="2" t="s">
        <v>184</v>
      </c>
      <c r="C59" s="7" t="s">
        <v>117</v>
      </c>
      <c r="D59" s="122">
        <v>0</v>
      </c>
      <c r="E59" s="125"/>
      <c r="F59" s="125"/>
      <c r="G59" s="120"/>
    </row>
    <row r="60" spans="1:13" ht="20.100000000000001" customHeight="1" x14ac:dyDescent="0.25">
      <c r="A60" s="2"/>
      <c r="B60" s="174" t="s">
        <v>29</v>
      </c>
      <c r="C60" s="175"/>
      <c r="D60" s="19"/>
      <c r="E60" s="16"/>
      <c r="F60" s="12"/>
      <c r="G60" s="12"/>
    </row>
    <row r="61" spans="1:13" ht="20.100000000000001" customHeight="1" x14ac:dyDescent="0.25">
      <c r="A61" s="2">
        <v>4</v>
      </c>
      <c r="B61" s="19" t="s">
        <v>30</v>
      </c>
      <c r="C61" s="7" t="s">
        <v>31</v>
      </c>
      <c r="D61" s="19">
        <v>50</v>
      </c>
      <c r="E61" s="107">
        <v>0</v>
      </c>
      <c r="F61" s="106">
        <v>0</v>
      </c>
      <c r="G61" s="106">
        <v>0</v>
      </c>
    </row>
    <row r="62" spans="1:13" ht="20.100000000000001" customHeight="1" x14ac:dyDescent="0.25">
      <c r="A62" s="2"/>
      <c r="B62" s="194" t="s">
        <v>36</v>
      </c>
      <c r="C62" s="195"/>
      <c r="D62" s="195"/>
      <c r="E62" s="195"/>
      <c r="F62" s="195"/>
      <c r="G62" s="196"/>
    </row>
    <row r="63" spans="1:13" ht="20.100000000000001" customHeight="1" x14ac:dyDescent="0.25">
      <c r="A63" s="2">
        <v>1</v>
      </c>
      <c r="B63" s="189" t="s">
        <v>22</v>
      </c>
      <c r="C63" s="190"/>
      <c r="D63" s="7"/>
      <c r="E63" s="29"/>
      <c r="F63" s="30"/>
      <c r="G63" s="31"/>
    </row>
    <row r="64" spans="1:13" ht="33.75" customHeight="1" x14ac:dyDescent="0.25">
      <c r="A64" s="2"/>
      <c r="B64" s="19" t="s">
        <v>32</v>
      </c>
      <c r="C64" s="7" t="s">
        <v>117</v>
      </c>
      <c r="D64" s="46">
        <v>0</v>
      </c>
      <c r="E64" s="105">
        <v>22046.52</v>
      </c>
      <c r="F64" s="105">
        <v>66043.22</v>
      </c>
      <c r="G64" s="38">
        <v>504310.2</v>
      </c>
      <c r="I64" s="145"/>
      <c r="J64" s="145"/>
      <c r="K64" s="145">
        <f>SUM(E64:J64)</f>
        <v>592399.94000000006</v>
      </c>
    </row>
    <row r="65" spans="1:11" ht="20.100000000000001" customHeight="1" x14ac:dyDescent="0.25">
      <c r="A65" s="2">
        <v>2</v>
      </c>
      <c r="B65" s="189" t="s">
        <v>24</v>
      </c>
      <c r="C65" s="190"/>
      <c r="D65" s="7"/>
      <c r="E65" s="29"/>
      <c r="F65" s="29"/>
      <c r="G65" s="29"/>
      <c r="I65" s="144"/>
    </row>
    <row r="66" spans="1:11" ht="28.5" customHeight="1" x14ac:dyDescent="0.25">
      <c r="A66" s="2"/>
      <c r="B66" s="19" t="s">
        <v>33</v>
      </c>
      <c r="C66" s="7" t="s">
        <v>26</v>
      </c>
      <c r="D66" s="7">
        <v>0</v>
      </c>
      <c r="E66" s="108">
        <v>4</v>
      </c>
      <c r="F66" s="108">
        <v>4</v>
      </c>
      <c r="G66" s="108">
        <v>8</v>
      </c>
    </row>
    <row r="67" spans="1:11" ht="20.100000000000001" customHeight="1" x14ac:dyDescent="0.25">
      <c r="A67" s="2">
        <v>3</v>
      </c>
      <c r="B67" s="189" t="s">
        <v>27</v>
      </c>
      <c r="C67" s="190"/>
      <c r="D67" s="7"/>
      <c r="E67" s="29"/>
      <c r="F67" s="30"/>
      <c r="G67" s="31"/>
    </row>
    <row r="68" spans="1:11" ht="33.75" customHeight="1" x14ac:dyDescent="0.25">
      <c r="A68" s="2"/>
      <c r="B68" s="19" t="s">
        <v>28</v>
      </c>
      <c r="C68" s="7" t="s">
        <v>117</v>
      </c>
      <c r="D68" s="46">
        <v>0</v>
      </c>
      <c r="E68" s="116">
        <f>E64/E66</f>
        <v>5511.63</v>
      </c>
      <c r="F68" s="116">
        <f>F64/F66</f>
        <v>16510.805</v>
      </c>
      <c r="G68" s="46">
        <f>G64/G66</f>
        <v>63038.775000000001</v>
      </c>
    </row>
    <row r="69" spans="1:11" ht="20.100000000000001" customHeight="1" x14ac:dyDescent="0.25">
      <c r="A69" s="2">
        <v>4</v>
      </c>
      <c r="B69" s="189" t="s">
        <v>29</v>
      </c>
      <c r="C69" s="190"/>
      <c r="D69" s="7"/>
      <c r="E69" s="29"/>
      <c r="F69" s="30"/>
      <c r="G69" s="31"/>
    </row>
    <row r="70" spans="1:11" ht="20.100000000000001" customHeight="1" x14ac:dyDescent="0.25">
      <c r="A70" s="2"/>
      <c r="B70" s="19" t="s">
        <v>30</v>
      </c>
      <c r="C70" s="7" t="s">
        <v>31</v>
      </c>
      <c r="D70" s="7">
        <v>20</v>
      </c>
      <c r="E70" s="11">
        <v>0</v>
      </c>
      <c r="F70" s="11">
        <v>0</v>
      </c>
      <c r="G70" s="11">
        <v>0</v>
      </c>
    </row>
    <row r="71" spans="1:11" ht="20.100000000000001" customHeight="1" x14ac:dyDescent="0.25">
      <c r="A71" s="34"/>
      <c r="B71" s="102" t="s">
        <v>66</v>
      </c>
      <c r="C71" s="103"/>
      <c r="D71" s="103"/>
      <c r="E71" s="103"/>
      <c r="F71" s="103"/>
      <c r="G71" s="104"/>
    </row>
    <row r="72" spans="1:11" ht="20.100000000000001" customHeight="1" x14ac:dyDescent="0.25">
      <c r="A72" s="34">
        <v>1</v>
      </c>
      <c r="B72" s="189" t="s">
        <v>22</v>
      </c>
      <c r="C72" s="190"/>
      <c r="D72" s="17"/>
      <c r="E72" s="32"/>
      <c r="F72" s="32"/>
      <c r="G72" s="32"/>
    </row>
    <row r="73" spans="1:11" ht="30" customHeight="1" x14ac:dyDescent="0.25">
      <c r="A73" s="34"/>
      <c r="B73" s="19" t="s">
        <v>32</v>
      </c>
      <c r="C73" s="7" t="s">
        <v>117</v>
      </c>
      <c r="D73" s="47">
        <v>0</v>
      </c>
      <c r="E73" s="114">
        <v>12846.34</v>
      </c>
      <c r="F73" s="170">
        <v>557141.16</v>
      </c>
      <c r="G73" s="154">
        <v>634426.86</v>
      </c>
      <c r="I73" s="146"/>
      <c r="K73" s="146">
        <f>SUM(E73:J73)</f>
        <v>1204414.3599999999</v>
      </c>
    </row>
    <row r="74" spans="1:11" ht="20.100000000000001" customHeight="1" x14ac:dyDescent="0.25">
      <c r="A74" s="34">
        <v>2</v>
      </c>
      <c r="B74" s="189" t="s">
        <v>24</v>
      </c>
      <c r="C74" s="190"/>
      <c r="D74" s="17"/>
      <c r="E74" s="32"/>
      <c r="F74" s="32"/>
      <c r="G74" s="32"/>
    </row>
    <row r="75" spans="1:11" ht="32.25" customHeight="1" x14ac:dyDescent="0.25">
      <c r="A75" s="34"/>
      <c r="B75" s="19" t="s">
        <v>179</v>
      </c>
      <c r="C75" s="7" t="s">
        <v>26</v>
      </c>
      <c r="D75" s="17">
        <v>0</v>
      </c>
      <c r="E75" s="109">
        <v>1</v>
      </c>
      <c r="F75" s="109">
        <v>4</v>
      </c>
      <c r="G75" s="109">
        <v>3</v>
      </c>
      <c r="I75" s="144"/>
      <c r="K75" s="144"/>
    </row>
    <row r="76" spans="1:11" ht="63" customHeight="1" x14ac:dyDescent="0.25">
      <c r="A76" s="34"/>
      <c r="B76" s="121" t="s">
        <v>180</v>
      </c>
      <c r="C76" s="39" t="s">
        <v>181</v>
      </c>
      <c r="D76" s="39">
        <v>0</v>
      </c>
      <c r="E76" s="123" t="s">
        <v>185</v>
      </c>
      <c r="F76" s="123" t="s">
        <v>185</v>
      </c>
      <c r="G76" s="123" t="s">
        <v>185</v>
      </c>
    </row>
    <row r="77" spans="1:11" ht="20.100000000000001" customHeight="1" x14ac:dyDescent="0.25">
      <c r="A77" s="34">
        <v>3</v>
      </c>
      <c r="B77" s="189" t="s">
        <v>27</v>
      </c>
      <c r="C77" s="190"/>
      <c r="D77" s="17"/>
      <c r="E77" s="124"/>
      <c r="F77" s="124"/>
      <c r="G77" s="32"/>
    </row>
    <row r="78" spans="1:11" ht="33" customHeight="1" x14ac:dyDescent="0.25">
      <c r="A78" s="34"/>
      <c r="B78" s="2" t="s">
        <v>182</v>
      </c>
      <c r="C78" s="7" t="s">
        <v>117</v>
      </c>
      <c r="D78" s="17">
        <v>0</v>
      </c>
      <c r="E78" s="123"/>
      <c r="F78" s="123"/>
      <c r="G78" s="32"/>
    </row>
    <row r="79" spans="1:11" ht="20.100000000000001" customHeight="1" x14ac:dyDescent="0.25">
      <c r="A79" s="34"/>
      <c r="B79" s="19" t="s">
        <v>28</v>
      </c>
      <c r="C79" s="7" t="s">
        <v>117</v>
      </c>
      <c r="D79" s="47">
        <v>0</v>
      </c>
      <c r="E79" s="115">
        <f>E73/E75</f>
        <v>12846.34</v>
      </c>
      <c r="F79" s="136">
        <f>F73/F75</f>
        <v>139285.29</v>
      </c>
      <c r="G79" s="47">
        <f>G73/G75</f>
        <v>211475.62</v>
      </c>
    </row>
    <row r="80" spans="1:11" ht="20.100000000000001" customHeight="1" x14ac:dyDescent="0.25">
      <c r="A80" s="34">
        <v>4</v>
      </c>
      <c r="B80" s="189" t="s">
        <v>29</v>
      </c>
      <c r="C80" s="190"/>
      <c r="D80" s="17"/>
      <c r="E80" s="32"/>
      <c r="F80" s="32"/>
      <c r="G80" s="32"/>
    </row>
    <row r="81" spans="1:7" ht="20.100000000000001" customHeight="1" x14ac:dyDescent="0.25">
      <c r="A81" s="34"/>
      <c r="B81" s="19" t="s">
        <v>30</v>
      </c>
      <c r="C81" s="11" t="s">
        <v>31</v>
      </c>
      <c r="D81" s="17">
        <v>60</v>
      </c>
      <c r="E81" s="11">
        <v>0</v>
      </c>
      <c r="F81" s="11">
        <v>0</v>
      </c>
      <c r="G81" s="11">
        <v>0</v>
      </c>
    </row>
    <row r="83" spans="1:7" ht="15.75" x14ac:dyDescent="0.25">
      <c r="B83" s="49" t="s">
        <v>261</v>
      </c>
      <c r="C83" s="49"/>
      <c r="D83" s="164"/>
      <c r="E83" s="49" t="s">
        <v>262</v>
      </c>
      <c r="F83" s="49"/>
    </row>
    <row r="84" spans="1:7" ht="12.75" customHeight="1" x14ac:dyDescent="0.25">
      <c r="B84" s="49"/>
      <c r="C84" s="49"/>
      <c r="D84" s="164"/>
      <c r="E84" s="165"/>
      <c r="F84" s="165"/>
    </row>
    <row r="85" spans="1:7" ht="15.75" x14ac:dyDescent="0.25">
      <c r="B85" s="49" t="s">
        <v>191</v>
      </c>
      <c r="C85" s="49"/>
      <c r="D85" s="164"/>
      <c r="E85" s="49" t="s">
        <v>210</v>
      </c>
      <c r="F85" s="49"/>
      <c r="G85" s="119"/>
    </row>
  </sheetData>
  <mergeCells count="33"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  <mergeCell ref="B52:C52"/>
    <mergeCell ref="B54:C54"/>
    <mergeCell ref="B57:C57"/>
    <mergeCell ref="B40:C40"/>
    <mergeCell ref="B42:G42"/>
    <mergeCell ref="B43:C43"/>
    <mergeCell ref="B45:C45"/>
    <mergeCell ref="B47:C47"/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</mergeCells>
  <printOptions horizontalCentered="1"/>
  <pageMargins left="0.43307086614173229" right="0.19685039370078741" top="1.1811023622047245" bottom="0.6692913385826772" header="0.19685039370078741" footer="0.19685039370078741"/>
  <pageSetup paperSize="9" scale="110" firstPageNumber="34" fitToHeight="0" orientation="landscape" useFirstPageNumber="1" r:id="rId1"/>
  <headerFooter differentFirst="1" alignWithMargins="0">
    <oddHeader xml:space="preserve">&amp;C
&amp;R
&amp;"Times New Roman,Обычный"Продовження додатка&amp;12          </oddHeader>
    <oddFooter>&amp;C&amp;"Arial,Обычный"&amp;8 &amp;P</oddFooter>
    <firstHeader xml:space="preserve">&amp;C
</firstHeader>
    <firstFooter>&amp;C&amp;"Arial,Обычный"&amp;8 34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81"/>
  <sheetViews>
    <sheetView tabSelected="1" view="pageBreakPreview" zoomScale="82" zoomScaleNormal="70" zoomScaleSheetLayoutView="82" zoomScalePageLayoutView="85" workbookViewId="0">
      <selection activeCell="O235" sqref="O235"/>
    </sheetView>
  </sheetViews>
  <sheetFormatPr defaultColWidth="9.140625" defaultRowHeight="15" x14ac:dyDescent="0.25"/>
  <cols>
    <col min="1" max="1" width="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15" style="6" customWidth="1"/>
    <col min="8" max="8" width="12.5703125" style="6" customWidth="1"/>
    <col min="9" max="9" width="13.42578125" style="6" customWidth="1"/>
    <col min="10" max="10" width="21.28515625" style="1" customWidth="1"/>
    <col min="11" max="11" width="26.140625" style="1" customWidth="1"/>
    <col min="12" max="12" width="9.140625" style="1"/>
    <col min="13" max="13" width="11.140625" style="1" bestFit="1" customWidth="1"/>
    <col min="14" max="14" width="22.42578125" style="1" customWidth="1"/>
    <col min="15" max="16" width="9.140625" style="1"/>
    <col min="17" max="17" width="11.140625" style="1" bestFit="1" customWidth="1"/>
    <col min="18" max="16384" width="9.140625" style="1"/>
  </cols>
  <sheetData>
    <row r="1" spans="1:17" ht="36" customHeight="1" x14ac:dyDescent="0.25">
      <c r="C1" s="3"/>
      <c r="I1" s="294" t="s">
        <v>58</v>
      </c>
      <c r="J1" s="294"/>
    </row>
    <row r="2" spans="1:17" ht="67.5" customHeight="1" x14ac:dyDescent="0.25">
      <c r="B2" s="179" t="s">
        <v>74</v>
      </c>
      <c r="C2" s="179"/>
      <c r="D2" s="179"/>
      <c r="E2" s="179"/>
      <c r="F2" s="179"/>
      <c r="G2" s="179"/>
      <c r="H2" s="179"/>
      <c r="I2" s="179"/>
      <c r="J2" s="179"/>
    </row>
    <row r="3" spans="1:17" ht="49.5" customHeight="1" x14ac:dyDescent="0.25">
      <c r="A3" s="204" t="s">
        <v>0</v>
      </c>
      <c r="B3" s="204" t="s">
        <v>1</v>
      </c>
      <c r="C3" s="204" t="s">
        <v>2</v>
      </c>
      <c r="D3" s="204" t="s">
        <v>3</v>
      </c>
      <c r="E3" s="180" t="s">
        <v>4</v>
      </c>
      <c r="F3" s="204" t="s">
        <v>5</v>
      </c>
      <c r="G3" s="185" t="s">
        <v>6</v>
      </c>
      <c r="H3" s="185"/>
      <c r="I3" s="185"/>
      <c r="J3" s="185" t="s">
        <v>7</v>
      </c>
    </row>
    <row r="4" spans="1:17" ht="22.5" customHeight="1" x14ac:dyDescent="0.25">
      <c r="A4" s="204"/>
      <c r="B4" s="204"/>
      <c r="C4" s="204"/>
      <c r="D4" s="204"/>
      <c r="E4" s="181"/>
      <c r="F4" s="204"/>
      <c r="G4" s="23">
        <v>2021</v>
      </c>
      <c r="H4" s="23">
        <v>2022</v>
      </c>
      <c r="I4" s="23">
        <v>2023</v>
      </c>
      <c r="J4" s="185"/>
    </row>
    <row r="5" spans="1:17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</row>
    <row r="6" spans="1:17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</row>
    <row r="7" spans="1:17" ht="18.75" customHeight="1" x14ac:dyDescent="0.25">
      <c r="A7" s="81"/>
      <c r="B7" s="82"/>
      <c r="C7" s="59" t="s">
        <v>72</v>
      </c>
      <c r="D7" s="60"/>
      <c r="E7" s="60"/>
      <c r="F7" s="60"/>
      <c r="G7" s="60"/>
      <c r="H7" s="60"/>
      <c r="I7" s="60"/>
      <c r="J7" s="61"/>
    </row>
    <row r="8" spans="1:17" ht="106.5" customHeight="1" x14ac:dyDescent="0.25">
      <c r="A8" s="55" t="s">
        <v>45</v>
      </c>
      <c r="B8" s="57" t="s">
        <v>73</v>
      </c>
      <c r="C8" s="54" t="s">
        <v>335</v>
      </c>
      <c r="D8" s="52" t="s">
        <v>75</v>
      </c>
      <c r="E8" s="52" t="s">
        <v>64</v>
      </c>
      <c r="F8" s="2" t="s">
        <v>79</v>
      </c>
      <c r="G8" s="46"/>
      <c r="H8" s="38">
        <v>10106.49</v>
      </c>
      <c r="I8" s="46">
        <v>10000</v>
      </c>
      <c r="J8" s="142" t="s">
        <v>387</v>
      </c>
      <c r="K8" s="48"/>
      <c r="M8" s="48"/>
      <c r="N8" s="48">
        <f>SUM(G8:I13)</f>
        <v>197532.33000000002</v>
      </c>
      <c r="O8" s="48"/>
      <c r="Q8" s="48"/>
    </row>
    <row r="9" spans="1:17" ht="80.25" customHeight="1" x14ac:dyDescent="0.25">
      <c r="A9" s="118"/>
      <c r="B9" s="26"/>
      <c r="C9" s="24" t="s">
        <v>288</v>
      </c>
      <c r="D9" s="52" t="s">
        <v>75</v>
      </c>
      <c r="E9" s="2" t="s">
        <v>64</v>
      </c>
      <c r="F9" s="2" t="s">
        <v>79</v>
      </c>
      <c r="G9" s="7"/>
      <c r="H9" s="38">
        <v>21529.14</v>
      </c>
      <c r="I9" s="38">
        <v>20000</v>
      </c>
      <c r="J9" s="53"/>
      <c r="K9" s="48"/>
      <c r="M9" s="48"/>
      <c r="N9" s="48"/>
    </row>
    <row r="10" spans="1:17" ht="84" customHeight="1" x14ac:dyDescent="0.25">
      <c r="A10" s="118"/>
      <c r="B10" s="26"/>
      <c r="C10" s="24" t="s">
        <v>336</v>
      </c>
      <c r="D10" s="2" t="s">
        <v>75</v>
      </c>
      <c r="E10" s="2" t="s">
        <v>64</v>
      </c>
      <c r="F10" s="2" t="s">
        <v>69</v>
      </c>
      <c r="G10" s="7"/>
      <c r="H10" s="38">
        <v>7293.96</v>
      </c>
      <c r="I10" s="38"/>
      <c r="J10" s="53"/>
      <c r="N10" s="48"/>
    </row>
    <row r="11" spans="1:17" ht="97.5" customHeight="1" x14ac:dyDescent="0.25">
      <c r="A11" s="118"/>
      <c r="B11" s="26"/>
      <c r="C11" s="24" t="s">
        <v>146</v>
      </c>
      <c r="D11" s="2" t="s">
        <v>78</v>
      </c>
      <c r="E11" s="2" t="s">
        <v>64</v>
      </c>
      <c r="F11" s="2" t="s">
        <v>69</v>
      </c>
      <c r="G11" s="222">
        <v>84.24</v>
      </c>
      <c r="H11" s="234"/>
      <c r="I11" s="223"/>
      <c r="J11" s="53"/>
      <c r="M11" s="48"/>
      <c r="N11" s="48"/>
      <c r="O11" s="48"/>
    </row>
    <row r="12" spans="1:17" ht="90" customHeight="1" x14ac:dyDescent="0.25">
      <c r="A12" s="309" t="s">
        <v>239</v>
      </c>
      <c r="B12" s="204" t="s">
        <v>240</v>
      </c>
      <c r="C12" s="257" t="s">
        <v>241</v>
      </c>
      <c r="D12" s="204" t="s">
        <v>245</v>
      </c>
      <c r="E12" s="204" t="s">
        <v>243</v>
      </c>
      <c r="F12" s="2" t="s">
        <v>69</v>
      </c>
      <c r="G12" s="46"/>
      <c r="H12" s="46"/>
      <c r="I12" s="140">
        <v>0</v>
      </c>
      <c r="J12" s="310" t="s">
        <v>242</v>
      </c>
      <c r="M12" s="48"/>
      <c r="N12" s="147"/>
      <c r="O12" s="143"/>
    </row>
    <row r="13" spans="1:17" ht="110.25" customHeight="1" x14ac:dyDescent="0.25">
      <c r="A13" s="309"/>
      <c r="B13" s="204"/>
      <c r="C13" s="257"/>
      <c r="D13" s="204"/>
      <c r="E13" s="204"/>
      <c r="F13" s="2" t="s">
        <v>246</v>
      </c>
      <c r="G13" s="46"/>
      <c r="H13" s="46"/>
      <c r="I13" s="62">
        <v>128518.5</v>
      </c>
      <c r="J13" s="311"/>
      <c r="M13" s="147"/>
      <c r="N13" s="147"/>
      <c r="O13" s="151"/>
    </row>
    <row r="14" spans="1:17" ht="21.75" customHeight="1" x14ac:dyDescent="0.25">
      <c r="A14" s="58"/>
      <c r="B14" s="58"/>
      <c r="C14" s="298" t="s">
        <v>38</v>
      </c>
      <c r="D14" s="299"/>
      <c r="E14" s="299"/>
      <c r="F14" s="300"/>
      <c r="G14" s="295"/>
      <c r="H14" s="296"/>
      <c r="I14" s="296"/>
      <c r="J14" s="297"/>
    </row>
    <row r="15" spans="1:17" ht="127.5" customHeight="1" x14ac:dyDescent="0.25">
      <c r="A15" s="21" t="s">
        <v>46</v>
      </c>
      <c r="B15" s="101" t="s">
        <v>39</v>
      </c>
      <c r="C15" s="24" t="s">
        <v>337</v>
      </c>
      <c r="D15" s="2">
        <v>2022</v>
      </c>
      <c r="E15" s="2" t="s">
        <v>15</v>
      </c>
      <c r="F15" s="2" t="s">
        <v>69</v>
      </c>
      <c r="G15" s="40"/>
      <c r="H15" s="36">
        <v>100</v>
      </c>
      <c r="I15" s="37"/>
      <c r="J15" s="88" t="s">
        <v>55</v>
      </c>
      <c r="K15" s="48"/>
      <c r="N15" s="48">
        <f>SUM(G15:I112)</f>
        <v>725254.3870000001</v>
      </c>
    </row>
    <row r="16" spans="1:17" ht="66" customHeight="1" x14ac:dyDescent="0.25">
      <c r="A16" s="21"/>
      <c r="B16" s="101"/>
      <c r="C16" s="50" t="s">
        <v>289</v>
      </c>
      <c r="D16" s="2">
        <v>2022</v>
      </c>
      <c r="E16" s="2" t="s">
        <v>15</v>
      </c>
      <c r="F16" s="2" t="s">
        <v>69</v>
      </c>
      <c r="G16" s="40"/>
      <c r="H16" s="36">
        <v>2952.02</v>
      </c>
      <c r="I16" s="36"/>
      <c r="J16" s="88"/>
      <c r="K16" s="48"/>
    </row>
    <row r="17" spans="1:14" ht="66" customHeight="1" x14ac:dyDescent="0.25">
      <c r="A17" s="21"/>
      <c r="B17" s="63"/>
      <c r="C17" s="24" t="s">
        <v>338</v>
      </c>
      <c r="D17" s="2">
        <v>2022</v>
      </c>
      <c r="E17" s="2" t="s">
        <v>15</v>
      </c>
      <c r="F17" s="2" t="s">
        <v>69</v>
      </c>
      <c r="G17" s="40"/>
      <c r="H17" s="36">
        <v>1735.3979999999999</v>
      </c>
      <c r="I17" s="36"/>
      <c r="J17" s="64"/>
      <c r="K17" s="48"/>
    </row>
    <row r="18" spans="1:14" ht="76.5" customHeight="1" x14ac:dyDescent="0.25">
      <c r="A18" s="21"/>
      <c r="B18" s="63"/>
      <c r="C18" s="24" t="s">
        <v>339</v>
      </c>
      <c r="D18" s="2">
        <v>2022</v>
      </c>
      <c r="E18" s="2" t="s">
        <v>15</v>
      </c>
      <c r="F18" s="2" t="s">
        <v>69</v>
      </c>
      <c r="G18" s="36"/>
      <c r="H18" s="36">
        <v>1251.83</v>
      </c>
      <c r="I18" s="36"/>
      <c r="J18" s="64"/>
      <c r="N18" s="48"/>
    </row>
    <row r="19" spans="1:14" ht="79.5" customHeight="1" x14ac:dyDescent="0.25">
      <c r="A19" s="21"/>
      <c r="B19" s="63"/>
      <c r="C19" s="24" t="s">
        <v>340</v>
      </c>
      <c r="D19" s="2">
        <v>2022</v>
      </c>
      <c r="E19" s="2" t="s">
        <v>15</v>
      </c>
      <c r="F19" s="2" t="s">
        <v>69</v>
      </c>
      <c r="G19" s="162"/>
      <c r="H19" s="36">
        <v>1735.3979999999999</v>
      </c>
      <c r="I19" s="36"/>
      <c r="J19" s="64"/>
    </row>
    <row r="20" spans="1:14" ht="92.25" customHeight="1" x14ac:dyDescent="0.25">
      <c r="A20" s="21"/>
      <c r="B20" s="63"/>
      <c r="C20" s="24" t="s">
        <v>341</v>
      </c>
      <c r="D20" s="2" t="s">
        <v>78</v>
      </c>
      <c r="E20" s="2" t="s">
        <v>15</v>
      </c>
      <c r="F20" s="2" t="s">
        <v>69</v>
      </c>
      <c r="G20" s="222">
        <v>2624.64</v>
      </c>
      <c r="H20" s="234"/>
      <c r="I20" s="223"/>
      <c r="J20" s="64"/>
    </row>
    <row r="21" spans="1:14" ht="51" customHeight="1" x14ac:dyDescent="0.25">
      <c r="A21" s="21"/>
      <c r="B21" s="63"/>
      <c r="C21" s="24" t="s">
        <v>290</v>
      </c>
      <c r="D21" s="2">
        <v>2022</v>
      </c>
      <c r="E21" s="2" t="s">
        <v>15</v>
      </c>
      <c r="F21" s="2" t="s">
        <v>69</v>
      </c>
      <c r="G21" s="62"/>
      <c r="H21" s="36">
        <v>783.08399999999995</v>
      </c>
      <c r="I21" s="36"/>
      <c r="J21" s="64"/>
    </row>
    <row r="22" spans="1:14" ht="67.5" customHeight="1" x14ac:dyDescent="0.25">
      <c r="A22" s="21"/>
      <c r="B22" s="63"/>
      <c r="C22" s="24" t="s">
        <v>291</v>
      </c>
      <c r="D22" s="2">
        <v>2022</v>
      </c>
      <c r="E22" s="2" t="s">
        <v>15</v>
      </c>
      <c r="F22" s="2" t="s">
        <v>69</v>
      </c>
      <c r="G22" s="36"/>
      <c r="H22" s="36">
        <v>532.24699999999996</v>
      </c>
      <c r="I22" s="36"/>
      <c r="J22" s="64"/>
    </row>
    <row r="23" spans="1:14" ht="77.25" customHeight="1" x14ac:dyDescent="0.25">
      <c r="A23" s="21"/>
      <c r="B23" s="63"/>
      <c r="C23" s="50" t="s">
        <v>152</v>
      </c>
      <c r="D23" s="2">
        <v>2022</v>
      </c>
      <c r="E23" s="2" t="s">
        <v>15</v>
      </c>
      <c r="F23" s="2" t="s">
        <v>69</v>
      </c>
      <c r="G23" s="36"/>
      <c r="H23" s="36">
        <v>60</v>
      </c>
      <c r="I23" s="36"/>
      <c r="J23" s="64"/>
    </row>
    <row r="24" spans="1:14" ht="50.25" customHeight="1" x14ac:dyDescent="0.25">
      <c r="A24" s="21"/>
      <c r="B24" s="63"/>
      <c r="C24" s="24" t="s">
        <v>292</v>
      </c>
      <c r="D24" s="2">
        <v>2022</v>
      </c>
      <c r="E24" s="2" t="s">
        <v>15</v>
      </c>
      <c r="F24" s="2" t="s">
        <v>69</v>
      </c>
      <c r="G24" s="62"/>
      <c r="H24" s="36">
        <v>258.7</v>
      </c>
      <c r="I24" s="36"/>
      <c r="J24" s="64"/>
    </row>
    <row r="25" spans="1:14" ht="52.5" customHeight="1" x14ac:dyDescent="0.25">
      <c r="A25" s="21"/>
      <c r="B25" s="63"/>
      <c r="C25" s="24" t="s">
        <v>273</v>
      </c>
      <c r="D25" s="2">
        <v>2022</v>
      </c>
      <c r="E25" s="2" t="s">
        <v>15</v>
      </c>
      <c r="F25" s="2" t="s">
        <v>69</v>
      </c>
      <c r="G25" s="36"/>
      <c r="H25" s="36">
        <v>729.35799999999995</v>
      </c>
      <c r="I25" s="36"/>
      <c r="J25" s="2"/>
    </row>
    <row r="26" spans="1:14" ht="66.75" customHeight="1" x14ac:dyDescent="0.25">
      <c r="A26" s="21"/>
      <c r="B26" s="24"/>
      <c r="C26" s="24" t="s">
        <v>153</v>
      </c>
      <c r="D26" s="2">
        <v>2022</v>
      </c>
      <c r="E26" s="2" t="s">
        <v>15</v>
      </c>
      <c r="F26" s="2" t="s">
        <v>69</v>
      </c>
      <c r="G26" s="36"/>
      <c r="H26" s="36">
        <v>800</v>
      </c>
      <c r="I26" s="36"/>
      <c r="J26" s="2"/>
    </row>
    <row r="27" spans="1:14" ht="83.25" customHeight="1" x14ac:dyDescent="0.25">
      <c r="A27" s="21"/>
      <c r="B27" s="24"/>
      <c r="C27" s="24" t="s">
        <v>334</v>
      </c>
      <c r="D27" s="2">
        <v>2022</v>
      </c>
      <c r="E27" s="2" t="s">
        <v>15</v>
      </c>
      <c r="F27" s="2" t="s">
        <v>69</v>
      </c>
      <c r="G27" s="36"/>
      <c r="H27" s="37">
        <v>1015.3</v>
      </c>
      <c r="I27" s="37"/>
      <c r="J27" s="2"/>
    </row>
    <row r="28" spans="1:14" ht="74.25" customHeight="1" x14ac:dyDescent="0.25">
      <c r="A28" s="21"/>
      <c r="B28" s="24"/>
      <c r="C28" s="24" t="s">
        <v>227</v>
      </c>
      <c r="D28" s="2" t="s">
        <v>78</v>
      </c>
      <c r="E28" s="2" t="s">
        <v>15</v>
      </c>
      <c r="F28" s="2" t="s">
        <v>69</v>
      </c>
      <c r="G28" s="222">
        <v>10584.88</v>
      </c>
      <c r="H28" s="234"/>
      <c r="I28" s="223"/>
      <c r="J28" s="2"/>
    </row>
    <row r="29" spans="1:14" ht="81.75" customHeight="1" x14ac:dyDescent="0.25">
      <c r="A29" s="21"/>
      <c r="B29" s="24"/>
      <c r="C29" s="24" t="s">
        <v>294</v>
      </c>
      <c r="D29" s="2">
        <v>2022</v>
      </c>
      <c r="E29" s="2" t="s">
        <v>15</v>
      </c>
      <c r="F29" s="2" t="s">
        <v>69</v>
      </c>
      <c r="G29" s="36"/>
      <c r="H29" s="36">
        <v>2627.23</v>
      </c>
      <c r="I29" s="36"/>
      <c r="J29" s="2"/>
    </row>
    <row r="30" spans="1:14" ht="66" customHeight="1" x14ac:dyDescent="0.25">
      <c r="A30" s="21"/>
      <c r="B30" s="24"/>
      <c r="C30" s="24" t="s">
        <v>293</v>
      </c>
      <c r="D30" s="2">
        <v>2022</v>
      </c>
      <c r="E30" s="2" t="s">
        <v>15</v>
      </c>
      <c r="F30" s="2" t="s">
        <v>69</v>
      </c>
      <c r="G30" s="36"/>
      <c r="H30" s="37">
        <v>150</v>
      </c>
      <c r="I30" s="37"/>
      <c r="J30" s="2"/>
    </row>
    <row r="31" spans="1:14" ht="66" customHeight="1" x14ac:dyDescent="0.25">
      <c r="A31" s="21"/>
      <c r="B31" s="24"/>
      <c r="C31" s="50" t="s">
        <v>154</v>
      </c>
      <c r="D31" s="2">
        <v>2023</v>
      </c>
      <c r="E31" s="2" t="s">
        <v>15</v>
      </c>
      <c r="F31" s="2" t="s">
        <v>69</v>
      </c>
      <c r="G31" s="40"/>
      <c r="H31" s="40"/>
      <c r="I31" s="36">
        <v>555</v>
      </c>
      <c r="J31" s="2"/>
    </row>
    <row r="32" spans="1:14" ht="79.5" customHeight="1" x14ac:dyDescent="0.25">
      <c r="A32" s="21"/>
      <c r="B32" s="24"/>
      <c r="C32" s="24" t="s">
        <v>155</v>
      </c>
      <c r="D32" s="2">
        <v>2022</v>
      </c>
      <c r="E32" s="2" t="s">
        <v>15</v>
      </c>
      <c r="F32" s="2" t="s">
        <v>69</v>
      </c>
      <c r="G32" s="40"/>
      <c r="H32" s="36">
        <v>1095.8800000000001</v>
      </c>
      <c r="I32" s="36"/>
      <c r="J32" s="2"/>
    </row>
    <row r="33" spans="1:10" ht="81" customHeight="1" x14ac:dyDescent="0.25">
      <c r="A33" s="21"/>
      <c r="B33" s="24"/>
      <c r="C33" s="24" t="s">
        <v>295</v>
      </c>
      <c r="D33" s="2">
        <v>2022</v>
      </c>
      <c r="E33" s="2" t="s">
        <v>15</v>
      </c>
      <c r="F33" s="2" t="s">
        <v>69</v>
      </c>
      <c r="G33" s="40"/>
      <c r="H33" s="36">
        <v>2680</v>
      </c>
      <c r="I33" s="36"/>
      <c r="J33" s="2"/>
    </row>
    <row r="34" spans="1:10" ht="81" customHeight="1" x14ac:dyDescent="0.25">
      <c r="A34" s="21"/>
      <c r="B34" s="24"/>
      <c r="C34" s="24" t="s">
        <v>272</v>
      </c>
      <c r="D34" s="2">
        <v>2022</v>
      </c>
      <c r="E34" s="2" t="s">
        <v>15</v>
      </c>
      <c r="F34" s="2" t="s">
        <v>69</v>
      </c>
      <c r="G34" s="36"/>
      <c r="H34" s="36">
        <v>1500</v>
      </c>
      <c r="I34" s="36"/>
      <c r="J34" s="2"/>
    </row>
    <row r="35" spans="1:10" ht="63.75" customHeight="1" x14ac:dyDescent="0.25">
      <c r="A35" s="21"/>
      <c r="B35" s="24"/>
      <c r="C35" s="24" t="s">
        <v>296</v>
      </c>
      <c r="D35" s="2">
        <v>2022</v>
      </c>
      <c r="E35" s="2" t="s">
        <v>15</v>
      </c>
      <c r="F35" s="2" t="s">
        <v>69</v>
      </c>
      <c r="G35" s="62"/>
      <c r="H35" s="36">
        <v>1024</v>
      </c>
      <c r="I35" s="36"/>
      <c r="J35" s="2"/>
    </row>
    <row r="36" spans="1:10" ht="78" customHeight="1" x14ac:dyDescent="0.25">
      <c r="A36" s="21"/>
      <c r="B36" s="24"/>
      <c r="C36" s="24" t="s">
        <v>321</v>
      </c>
      <c r="D36" s="2">
        <v>2023</v>
      </c>
      <c r="E36" s="2" t="s">
        <v>15</v>
      </c>
      <c r="F36" s="2" t="s">
        <v>69</v>
      </c>
      <c r="G36" s="36"/>
      <c r="H36" s="40"/>
      <c r="I36" s="36">
        <v>846</v>
      </c>
      <c r="J36" s="2"/>
    </row>
    <row r="37" spans="1:10" ht="66" customHeight="1" x14ac:dyDescent="0.25">
      <c r="A37" s="21"/>
      <c r="B37" s="24"/>
      <c r="C37" s="24" t="s">
        <v>297</v>
      </c>
      <c r="D37" s="2">
        <v>2023</v>
      </c>
      <c r="E37" s="2" t="s">
        <v>15</v>
      </c>
      <c r="F37" s="2" t="s">
        <v>69</v>
      </c>
      <c r="G37" s="62"/>
      <c r="H37" s="100"/>
      <c r="I37" s="36">
        <v>2720</v>
      </c>
      <c r="J37" s="2"/>
    </row>
    <row r="38" spans="1:10" ht="111" customHeight="1" x14ac:dyDescent="0.25">
      <c r="A38" s="21"/>
      <c r="B38" s="24"/>
      <c r="C38" s="24" t="s">
        <v>156</v>
      </c>
      <c r="D38" s="2">
        <v>2022</v>
      </c>
      <c r="E38" s="2" t="s">
        <v>15</v>
      </c>
      <c r="F38" s="2" t="s">
        <v>69</v>
      </c>
      <c r="G38" s="36"/>
      <c r="H38" s="36">
        <v>748</v>
      </c>
      <c r="I38" s="36"/>
      <c r="J38" s="2"/>
    </row>
    <row r="39" spans="1:10" ht="83.25" customHeight="1" x14ac:dyDescent="0.25">
      <c r="A39" s="21"/>
      <c r="B39" s="24"/>
      <c r="C39" s="24" t="s">
        <v>157</v>
      </c>
      <c r="D39" s="2">
        <v>2022</v>
      </c>
      <c r="E39" s="2" t="s">
        <v>15</v>
      </c>
      <c r="F39" s="2" t="s">
        <v>69</v>
      </c>
      <c r="G39" s="36"/>
      <c r="H39" s="36">
        <v>925</v>
      </c>
      <c r="I39" s="36"/>
      <c r="J39" s="2"/>
    </row>
    <row r="40" spans="1:10" ht="93" customHeight="1" x14ac:dyDescent="0.25">
      <c r="A40" s="21"/>
      <c r="B40" s="24"/>
      <c r="C40" s="50" t="s">
        <v>158</v>
      </c>
      <c r="D40" s="2">
        <v>2022</v>
      </c>
      <c r="E40" s="2" t="s">
        <v>15</v>
      </c>
      <c r="F40" s="2" t="s">
        <v>69</v>
      </c>
      <c r="G40" s="40"/>
      <c r="H40" s="36">
        <v>1617.2</v>
      </c>
      <c r="I40" s="36"/>
      <c r="J40" s="2"/>
    </row>
    <row r="41" spans="1:10" ht="82.5" customHeight="1" x14ac:dyDescent="0.25">
      <c r="A41" s="21"/>
      <c r="B41" s="24"/>
      <c r="C41" s="24" t="s">
        <v>298</v>
      </c>
      <c r="D41" s="2">
        <v>2023</v>
      </c>
      <c r="E41" s="2" t="s">
        <v>15</v>
      </c>
      <c r="F41" s="2" t="s">
        <v>69</v>
      </c>
      <c r="G41" s="40"/>
      <c r="H41" s="36"/>
      <c r="I41" s="36">
        <v>685</v>
      </c>
      <c r="J41" s="2"/>
    </row>
    <row r="42" spans="1:10" ht="87" customHeight="1" x14ac:dyDescent="0.25">
      <c r="A42" s="21"/>
      <c r="B42" s="24"/>
      <c r="C42" s="21" t="s">
        <v>159</v>
      </c>
      <c r="D42" s="2">
        <v>2023</v>
      </c>
      <c r="E42" s="2" t="s">
        <v>15</v>
      </c>
      <c r="F42" s="2" t="s">
        <v>69</v>
      </c>
      <c r="G42" s="62"/>
      <c r="H42" s="40"/>
      <c r="I42" s="36">
        <v>1227.5999999999999</v>
      </c>
      <c r="J42" s="2"/>
    </row>
    <row r="43" spans="1:10" ht="68.25" customHeight="1" x14ac:dyDescent="0.25">
      <c r="A43" s="21"/>
      <c r="B43" s="24"/>
      <c r="C43" s="50" t="s">
        <v>160</v>
      </c>
      <c r="D43" s="2">
        <v>2022</v>
      </c>
      <c r="E43" s="2" t="s">
        <v>15</v>
      </c>
      <c r="F43" s="2" t="s">
        <v>69</v>
      </c>
      <c r="G43" s="36"/>
      <c r="H43" s="37">
        <v>1500</v>
      </c>
      <c r="I43" s="37"/>
      <c r="J43" s="2"/>
    </row>
    <row r="44" spans="1:10" ht="78.75" customHeight="1" x14ac:dyDescent="0.25">
      <c r="A44" s="21"/>
      <c r="B44" s="24"/>
      <c r="C44" s="24" t="s">
        <v>353</v>
      </c>
      <c r="D44" s="2">
        <v>2023</v>
      </c>
      <c r="E44" s="2" t="s">
        <v>15</v>
      </c>
      <c r="F44" s="2" t="s">
        <v>69</v>
      </c>
      <c r="G44" s="36"/>
      <c r="H44" s="40"/>
      <c r="I44" s="38">
        <v>2745</v>
      </c>
      <c r="J44" s="2"/>
    </row>
    <row r="45" spans="1:10" ht="79.5" customHeight="1" x14ac:dyDescent="0.25">
      <c r="A45" s="21"/>
      <c r="B45" s="24"/>
      <c r="C45" s="24" t="s">
        <v>161</v>
      </c>
      <c r="D45" s="2">
        <v>2022</v>
      </c>
      <c r="E45" s="2" t="s">
        <v>15</v>
      </c>
      <c r="F45" s="2" t="s">
        <v>69</v>
      </c>
      <c r="G45" s="36"/>
      <c r="H45" s="36">
        <v>3122.06</v>
      </c>
      <c r="I45" s="36"/>
      <c r="J45" s="2"/>
    </row>
    <row r="46" spans="1:10" ht="64.5" customHeight="1" x14ac:dyDescent="0.25">
      <c r="A46" s="21"/>
      <c r="B46" s="24"/>
      <c r="C46" s="24" t="s">
        <v>218</v>
      </c>
      <c r="D46" s="2" t="s">
        <v>78</v>
      </c>
      <c r="E46" s="2" t="s">
        <v>15</v>
      </c>
      <c r="F46" s="2" t="s">
        <v>69</v>
      </c>
      <c r="G46" s="222">
        <v>4549.8</v>
      </c>
      <c r="H46" s="234"/>
      <c r="I46" s="223"/>
      <c r="J46" s="19"/>
    </row>
    <row r="47" spans="1:10" ht="81" customHeight="1" x14ac:dyDescent="0.25">
      <c r="A47" s="21"/>
      <c r="B47" s="24"/>
      <c r="C47" s="24" t="s">
        <v>354</v>
      </c>
      <c r="D47" s="2">
        <v>2023</v>
      </c>
      <c r="E47" s="2" t="s">
        <v>15</v>
      </c>
      <c r="F47" s="2" t="s">
        <v>69</v>
      </c>
      <c r="G47" s="62"/>
      <c r="H47" s="40"/>
      <c r="I47" s="37">
        <v>1500</v>
      </c>
      <c r="J47" s="2"/>
    </row>
    <row r="48" spans="1:10" ht="81" customHeight="1" x14ac:dyDescent="0.25">
      <c r="A48" s="21"/>
      <c r="B48" s="24"/>
      <c r="C48" s="24" t="s">
        <v>355</v>
      </c>
      <c r="D48" s="2">
        <v>2022</v>
      </c>
      <c r="E48" s="2" t="s">
        <v>15</v>
      </c>
      <c r="F48" s="2" t="s">
        <v>69</v>
      </c>
      <c r="G48" s="36"/>
      <c r="H48" s="36">
        <v>1200</v>
      </c>
      <c r="I48" s="36"/>
      <c r="J48" s="2"/>
    </row>
    <row r="49" spans="1:10" ht="64.5" customHeight="1" x14ac:dyDescent="0.25">
      <c r="A49" s="21"/>
      <c r="B49" s="24"/>
      <c r="C49" s="50" t="s">
        <v>356</v>
      </c>
      <c r="D49" s="2">
        <v>2022</v>
      </c>
      <c r="E49" s="2" t="s">
        <v>15</v>
      </c>
      <c r="F49" s="2" t="s">
        <v>69</v>
      </c>
      <c r="G49" s="40"/>
      <c r="H49" s="36">
        <v>2900</v>
      </c>
      <c r="I49" s="36"/>
      <c r="J49" s="2"/>
    </row>
    <row r="50" spans="1:10" ht="64.5" customHeight="1" x14ac:dyDescent="0.25">
      <c r="A50" s="21"/>
      <c r="B50" s="24"/>
      <c r="C50" s="50" t="s">
        <v>357</v>
      </c>
      <c r="D50" s="2">
        <v>2022</v>
      </c>
      <c r="E50" s="2" t="s">
        <v>15</v>
      </c>
      <c r="F50" s="2" t="s">
        <v>69</v>
      </c>
      <c r="G50" s="36"/>
      <c r="H50" s="36">
        <v>6910.3</v>
      </c>
      <c r="I50" s="36"/>
      <c r="J50" s="2"/>
    </row>
    <row r="51" spans="1:10" ht="65.25" customHeight="1" x14ac:dyDescent="0.25">
      <c r="A51" s="21"/>
      <c r="B51" s="24"/>
      <c r="C51" s="24" t="s">
        <v>358</v>
      </c>
      <c r="D51" s="2">
        <v>2022</v>
      </c>
      <c r="E51" s="2" t="s">
        <v>15</v>
      </c>
      <c r="F51" s="2" t="s">
        <v>69</v>
      </c>
      <c r="G51" s="36"/>
      <c r="H51" s="36">
        <v>1497.4</v>
      </c>
      <c r="I51" s="36"/>
      <c r="J51" s="2"/>
    </row>
    <row r="52" spans="1:10" ht="79.5" customHeight="1" x14ac:dyDescent="0.25">
      <c r="A52" s="21"/>
      <c r="B52" s="24"/>
      <c r="C52" s="24" t="s">
        <v>162</v>
      </c>
      <c r="D52" s="2">
        <v>2022</v>
      </c>
      <c r="E52" s="2" t="s">
        <v>15</v>
      </c>
      <c r="F52" s="2" t="s">
        <v>69</v>
      </c>
      <c r="G52" s="36"/>
      <c r="H52" s="36">
        <v>840</v>
      </c>
      <c r="I52" s="36"/>
      <c r="J52" s="2"/>
    </row>
    <row r="53" spans="1:10" ht="72" customHeight="1" x14ac:dyDescent="0.25">
      <c r="A53" s="21"/>
      <c r="B53" s="24"/>
      <c r="C53" s="24" t="s">
        <v>163</v>
      </c>
      <c r="D53" s="2">
        <v>2022</v>
      </c>
      <c r="E53" s="2" t="s">
        <v>15</v>
      </c>
      <c r="F53" s="2" t="s">
        <v>69</v>
      </c>
      <c r="G53" s="36"/>
      <c r="H53" s="36">
        <v>1500</v>
      </c>
      <c r="I53" s="36"/>
      <c r="J53" s="2"/>
    </row>
    <row r="54" spans="1:10" ht="105" customHeight="1" x14ac:dyDescent="0.25">
      <c r="A54" s="26"/>
      <c r="B54" s="26"/>
      <c r="C54" s="26" t="s">
        <v>299</v>
      </c>
      <c r="D54" s="2" t="s">
        <v>70</v>
      </c>
      <c r="E54" s="2" t="s">
        <v>15</v>
      </c>
      <c r="F54" s="2" t="s">
        <v>69</v>
      </c>
      <c r="G54" s="36">
        <v>49.8</v>
      </c>
      <c r="H54" s="36">
        <v>16225.19</v>
      </c>
      <c r="I54" s="36"/>
      <c r="J54" s="2"/>
    </row>
    <row r="55" spans="1:10" ht="69" customHeight="1" x14ac:dyDescent="0.25">
      <c r="A55" s="21"/>
      <c r="B55" s="24"/>
      <c r="C55" s="50" t="s">
        <v>359</v>
      </c>
      <c r="D55" s="2">
        <v>2023</v>
      </c>
      <c r="E55" s="2" t="s">
        <v>15</v>
      </c>
      <c r="F55" s="2" t="s">
        <v>69</v>
      </c>
      <c r="G55" s="36"/>
      <c r="H55" s="37"/>
      <c r="I55" s="36">
        <v>1500</v>
      </c>
      <c r="J55" s="2"/>
    </row>
    <row r="56" spans="1:10" ht="54" customHeight="1" x14ac:dyDescent="0.25">
      <c r="A56" s="21"/>
      <c r="B56" s="24"/>
      <c r="C56" s="24" t="s">
        <v>164</v>
      </c>
      <c r="D56" s="2">
        <v>2022</v>
      </c>
      <c r="E56" s="2" t="s">
        <v>15</v>
      </c>
      <c r="F56" s="2" t="s">
        <v>69</v>
      </c>
      <c r="G56" s="40"/>
      <c r="H56" s="36">
        <v>695.86</v>
      </c>
      <c r="I56" s="36"/>
      <c r="J56" s="2"/>
    </row>
    <row r="57" spans="1:10" ht="77.25" customHeight="1" x14ac:dyDescent="0.25">
      <c r="A57" s="21"/>
      <c r="B57" s="24"/>
      <c r="C57" s="24" t="s">
        <v>360</v>
      </c>
      <c r="D57" s="2">
        <v>2022</v>
      </c>
      <c r="E57" s="2" t="s">
        <v>15</v>
      </c>
      <c r="F57" s="2" t="s">
        <v>69</v>
      </c>
      <c r="G57" s="62"/>
      <c r="H57" s="36">
        <v>350</v>
      </c>
      <c r="I57" s="36"/>
      <c r="J57" s="2"/>
    </row>
    <row r="58" spans="1:10" ht="49.5" customHeight="1" x14ac:dyDescent="0.25">
      <c r="A58" s="21"/>
      <c r="B58" s="24"/>
      <c r="C58" s="24" t="s">
        <v>165</v>
      </c>
      <c r="D58" s="2">
        <v>2023</v>
      </c>
      <c r="E58" s="2" t="s">
        <v>15</v>
      </c>
      <c r="F58" s="2" t="s">
        <v>69</v>
      </c>
      <c r="G58" s="62"/>
      <c r="H58" s="40"/>
      <c r="I58" s="36">
        <v>1620</v>
      </c>
      <c r="J58" s="2"/>
    </row>
    <row r="59" spans="1:10" ht="51" customHeight="1" x14ac:dyDescent="0.25">
      <c r="A59" s="21"/>
      <c r="B59" s="24"/>
      <c r="C59" s="24" t="s">
        <v>166</v>
      </c>
      <c r="D59" s="2">
        <v>2022</v>
      </c>
      <c r="E59" s="2" t="s">
        <v>15</v>
      </c>
      <c r="F59" s="2" t="s">
        <v>69</v>
      </c>
      <c r="G59" s="36"/>
      <c r="H59" s="36">
        <v>537.29999999999995</v>
      </c>
      <c r="I59" s="36"/>
      <c r="J59" s="2"/>
    </row>
    <row r="60" spans="1:10" ht="61.5" customHeight="1" x14ac:dyDescent="0.25">
      <c r="A60" s="21"/>
      <c r="B60" s="24"/>
      <c r="C60" s="24" t="s">
        <v>167</v>
      </c>
      <c r="D60" s="2">
        <v>2023</v>
      </c>
      <c r="E60" s="2" t="s">
        <v>15</v>
      </c>
      <c r="F60" s="2" t="s">
        <v>69</v>
      </c>
      <c r="G60" s="62"/>
      <c r="H60" s="40"/>
      <c r="I60" s="37">
        <v>1245</v>
      </c>
      <c r="J60" s="2"/>
    </row>
    <row r="61" spans="1:10" ht="61.5" customHeight="1" x14ac:dyDescent="0.25">
      <c r="A61" s="21"/>
      <c r="B61" s="24"/>
      <c r="C61" s="24" t="s">
        <v>168</v>
      </c>
      <c r="D61" s="2">
        <v>2022</v>
      </c>
      <c r="E61" s="2" t="s">
        <v>15</v>
      </c>
      <c r="F61" s="2" t="s">
        <v>69</v>
      </c>
      <c r="G61" s="36"/>
      <c r="H61" s="36">
        <v>2400</v>
      </c>
      <c r="I61" s="36"/>
      <c r="J61" s="2"/>
    </row>
    <row r="62" spans="1:10" ht="55.5" customHeight="1" x14ac:dyDescent="0.25">
      <c r="A62" s="21"/>
      <c r="B62" s="24"/>
      <c r="C62" s="65" t="s">
        <v>169</v>
      </c>
      <c r="D62" s="2">
        <v>2022</v>
      </c>
      <c r="E62" s="2" t="s">
        <v>15</v>
      </c>
      <c r="F62" s="2" t="s">
        <v>69</v>
      </c>
      <c r="G62" s="40"/>
      <c r="H62" s="36">
        <v>3413.23</v>
      </c>
      <c r="I62" s="36"/>
      <c r="J62" s="2"/>
    </row>
    <row r="63" spans="1:10" ht="69.75" customHeight="1" x14ac:dyDescent="0.25">
      <c r="A63" s="21"/>
      <c r="B63" s="24"/>
      <c r="C63" s="24" t="s">
        <v>361</v>
      </c>
      <c r="D63" s="2">
        <v>2022</v>
      </c>
      <c r="E63" s="2" t="s">
        <v>15</v>
      </c>
      <c r="F63" s="2" t="s">
        <v>69</v>
      </c>
      <c r="G63" s="40"/>
      <c r="H63" s="36">
        <v>4588.25</v>
      </c>
      <c r="I63" s="36"/>
      <c r="J63" s="2"/>
    </row>
    <row r="64" spans="1:10" ht="44.25" customHeight="1" x14ac:dyDescent="0.25">
      <c r="A64" s="283"/>
      <c r="B64" s="283"/>
      <c r="C64" s="257" t="s">
        <v>362</v>
      </c>
      <c r="D64" s="204">
        <v>2022</v>
      </c>
      <c r="E64" s="204" t="s">
        <v>15</v>
      </c>
      <c r="F64" s="2" t="s">
        <v>69</v>
      </c>
      <c r="G64" s="40"/>
      <c r="H64" s="38">
        <v>11056.08</v>
      </c>
      <c r="I64" s="38"/>
      <c r="J64" s="204"/>
    </row>
    <row r="65" spans="1:14" ht="39.75" customHeight="1" x14ac:dyDescent="0.25">
      <c r="A65" s="283"/>
      <c r="B65" s="283"/>
      <c r="C65" s="257"/>
      <c r="D65" s="204"/>
      <c r="E65" s="204"/>
      <c r="F65" s="2" t="s">
        <v>11</v>
      </c>
      <c r="G65" s="40"/>
      <c r="H65" s="38">
        <v>99504.75</v>
      </c>
      <c r="I65" s="38"/>
      <c r="J65" s="204"/>
    </row>
    <row r="66" spans="1:14" ht="105" customHeight="1" x14ac:dyDescent="0.25">
      <c r="A66" s="26"/>
      <c r="B66" s="26"/>
      <c r="C66" s="50" t="s">
        <v>363</v>
      </c>
      <c r="D66" s="2">
        <v>2022</v>
      </c>
      <c r="E66" s="2" t="s">
        <v>15</v>
      </c>
      <c r="F66" s="2" t="s">
        <v>69</v>
      </c>
      <c r="G66" s="36"/>
      <c r="H66" s="38">
        <v>1496.69</v>
      </c>
      <c r="I66" s="38"/>
      <c r="J66" s="2"/>
    </row>
    <row r="67" spans="1:14" ht="85.5" customHeight="1" x14ac:dyDescent="0.25">
      <c r="A67" s="26"/>
      <c r="B67" s="26"/>
      <c r="C67" s="50" t="s">
        <v>300</v>
      </c>
      <c r="D67" s="2">
        <v>2022</v>
      </c>
      <c r="E67" s="2" t="s">
        <v>15</v>
      </c>
      <c r="F67" s="2" t="s">
        <v>69</v>
      </c>
      <c r="H67" s="36">
        <v>4607.5</v>
      </c>
      <c r="I67" s="36"/>
      <c r="J67" s="2"/>
    </row>
    <row r="68" spans="1:14" ht="45" customHeight="1" x14ac:dyDescent="0.25">
      <c r="A68" s="202"/>
      <c r="B68" s="202"/>
      <c r="C68" s="272" t="s">
        <v>194</v>
      </c>
      <c r="D68" s="180" t="s">
        <v>70</v>
      </c>
      <c r="E68" s="180" t="s">
        <v>15</v>
      </c>
      <c r="F68" s="2" t="s">
        <v>69</v>
      </c>
      <c r="G68" s="38">
        <v>13000</v>
      </c>
      <c r="H68" s="38">
        <v>65636.42</v>
      </c>
      <c r="I68" s="139"/>
      <c r="J68" s="183" t="s">
        <v>229</v>
      </c>
      <c r="N68" s="48"/>
    </row>
    <row r="69" spans="1:14" ht="60" customHeight="1" x14ac:dyDescent="0.25">
      <c r="A69" s="203"/>
      <c r="B69" s="203"/>
      <c r="C69" s="273"/>
      <c r="D69" s="181"/>
      <c r="E69" s="181"/>
      <c r="F69" s="2" t="s">
        <v>11</v>
      </c>
      <c r="G69" s="38">
        <v>1000</v>
      </c>
      <c r="H69" s="38"/>
      <c r="I69" s="139"/>
      <c r="J69" s="218"/>
    </row>
    <row r="70" spans="1:14" ht="66" customHeight="1" x14ac:dyDescent="0.25">
      <c r="A70" s="20"/>
      <c r="B70" s="20"/>
      <c r="C70" s="24" t="s">
        <v>271</v>
      </c>
      <c r="D70" s="2">
        <v>2022</v>
      </c>
      <c r="E70" s="2" t="s">
        <v>15</v>
      </c>
      <c r="F70" s="2" t="s">
        <v>147</v>
      </c>
      <c r="G70" s="40"/>
      <c r="H70" s="7">
        <v>10152.370000000001</v>
      </c>
      <c r="I70" s="7"/>
      <c r="J70" s="2"/>
    </row>
    <row r="71" spans="1:14" ht="65.25" customHeight="1" x14ac:dyDescent="0.25">
      <c r="A71" s="20"/>
      <c r="B71" s="20"/>
      <c r="C71" s="24" t="s">
        <v>364</v>
      </c>
      <c r="D71" s="2">
        <v>2022</v>
      </c>
      <c r="E71" s="2" t="s">
        <v>15</v>
      </c>
      <c r="F71" s="2" t="s">
        <v>147</v>
      </c>
      <c r="G71" s="40"/>
      <c r="H71" s="38">
        <v>11193.4</v>
      </c>
      <c r="I71" s="38"/>
      <c r="J71" s="2"/>
    </row>
    <row r="72" spans="1:14" ht="65.25" customHeight="1" x14ac:dyDescent="0.25">
      <c r="A72" s="20"/>
      <c r="B72" s="20"/>
      <c r="C72" s="24" t="s">
        <v>170</v>
      </c>
      <c r="D72" s="2">
        <v>2022</v>
      </c>
      <c r="E72" s="2" t="s">
        <v>15</v>
      </c>
      <c r="F72" s="2" t="s">
        <v>147</v>
      </c>
      <c r="G72" s="40"/>
      <c r="H72" s="38">
        <v>9954.5400000000009</v>
      </c>
      <c r="I72" s="38"/>
      <c r="J72" s="2"/>
    </row>
    <row r="73" spans="1:14" ht="93" customHeight="1" x14ac:dyDescent="0.25">
      <c r="A73" s="57"/>
      <c r="B73" s="57"/>
      <c r="C73" s="129" t="s">
        <v>365</v>
      </c>
      <c r="D73" s="128">
        <v>2022</v>
      </c>
      <c r="E73" s="128" t="s">
        <v>15</v>
      </c>
      <c r="F73" s="2" t="s">
        <v>69</v>
      </c>
      <c r="G73" s="36"/>
      <c r="H73" s="36">
        <v>1498.37</v>
      </c>
      <c r="I73" s="36"/>
      <c r="J73" s="2"/>
    </row>
    <row r="74" spans="1:14" ht="69" customHeight="1" x14ac:dyDescent="0.25">
      <c r="A74" s="20"/>
      <c r="B74" s="20"/>
      <c r="C74" s="50" t="s">
        <v>171</v>
      </c>
      <c r="D74" s="2">
        <v>2023</v>
      </c>
      <c r="E74" s="2" t="s">
        <v>15</v>
      </c>
      <c r="F74" s="2" t="s">
        <v>69</v>
      </c>
      <c r="G74" s="40"/>
      <c r="H74" s="40"/>
      <c r="I74" s="36">
        <v>980.51</v>
      </c>
      <c r="J74" s="2"/>
    </row>
    <row r="75" spans="1:14" ht="77.25" customHeight="1" x14ac:dyDescent="0.25">
      <c r="A75" s="20"/>
      <c r="B75" s="20"/>
      <c r="C75" s="50" t="s">
        <v>172</v>
      </c>
      <c r="D75" s="2">
        <v>2023</v>
      </c>
      <c r="E75" s="2" t="s">
        <v>15</v>
      </c>
      <c r="F75" s="2" t="s">
        <v>69</v>
      </c>
      <c r="G75" s="40"/>
      <c r="I75" s="36">
        <v>900</v>
      </c>
      <c r="J75" s="2"/>
    </row>
    <row r="76" spans="1:14" ht="84" customHeight="1" x14ac:dyDescent="0.25">
      <c r="A76" s="20"/>
      <c r="B76" s="20"/>
      <c r="C76" s="50" t="s">
        <v>366</v>
      </c>
      <c r="D76" s="2">
        <v>2023</v>
      </c>
      <c r="E76" s="2" t="s">
        <v>15</v>
      </c>
      <c r="F76" s="2" t="s">
        <v>69</v>
      </c>
      <c r="G76" s="36"/>
      <c r="H76" s="37"/>
      <c r="I76" s="36">
        <v>650</v>
      </c>
      <c r="J76" s="2"/>
    </row>
    <row r="77" spans="1:14" ht="85.5" customHeight="1" x14ac:dyDescent="0.25">
      <c r="A77" s="20"/>
      <c r="B77" s="20"/>
      <c r="C77" s="50" t="s">
        <v>173</v>
      </c>
      <c r="D77" s="2">
        <v>2022</v>
      </c>
      <c r="E77" s="2" t="s">
        <v>15</v>
      </c>
      <c r="F77" s="2" t="s">
        <v>69</v>
      </c>
      <c r="G77" s="40"/>
      <c r="H77" s="36">
        <v>100</v>
      </c>
      <c r="I77" s="36"/>
      <c r="J77" s="2"/>
    </row>
    <row r="78" spans="1:14" ht="87" customHeight="1" x14ac:dyDescent="0.25">
      <c r="A78" s="20"/>
      <c r="B78" s="20"/>
      <c r="C78" s="50" t="s">
        <v>174</v>
      </c>
      <c r="D78" s="2">
        <v>2022</v>
      </c>
      <c r="E78" s="2" t="s">
        <v>15</v>
      </c>
      <c r="F78" s="2" t="s">
        <v>69</v>
      </c>
      <c r="G78" s="40"/>
      <c r="H78" s="36">
        <v>100</v>
      </c>
      <c r="I78" s="36"/>
      <c r="J78" s="66" t="s">
        <v>71</v>
      </c>
    </row>
    <row r="79" spans="1:14" ht="66" customHeight="1" x14ac:dyDescent="0.25">
      <c r="A79" s="20"/>
      <c r="B79" s="20"/>
      <c r="C79" s="50" t="s">
        <v>175</v>
      </c>
      <c r="D79" s="2">
        <v>2022</v>
      </c>
      <c r="E79" s="2" t="s">
        <v>15</v>
      </c>
      <c r="F79" s="2" t="s">
        <v>69</v>
      </c>
      <c r="G79" s="36"/>
      <c r="H79" s="37">
        <v>2500</v>
      </c>
      <c r="I79" s="37"/>
      <c r="J79" s="2"/>
    </row>
    <row r="80" spans="1:14" ht="70.5" customHeight="1" x14ac:dyDescent="0.25">
      <c r="A80" s="20"/>
      <c r="B80" s="20"/>
      <c r="C80" s="50" t="s">
        <v>176</v>
      </c>
      <c r="D80" s="2">
        <v>2022</v>
      </c>
      <c r="E80" s="2" t="s">
        <v>15</v>
      </c>
      <c r="F80" s="2" t="s">
        <v>69</v>
      </c>
      <c r="G80" s="36"/>
      <c r="H80" s="37">
        <v>3500</v>
      </c>
      <c r="I80" s="37"/>
      <c r="J80" s="2"/>
    </row>
    <row r="81" spans="1:14" ht="45.75" customHeight="1" x14ac:dyDescent="0.25">
      <c r="A81" s="202"/>
      <c r="B81" s="202"/>
      <c r="C81" s="277" t="s">
        <v>367</v>
      </c>
      <c r="D81" s="180">
        <v>2022</v>
      </c>
      <c r="E81" s="180" t="s">
        <v>15</v>
      </c>
      <c r="F81" s="2" t="s">
        <v>69</v>
      </c>
      <c r="G81" s="40"/>
      <c r="H81" s="38">
        <v>2138.2600000000002</v>
      </c>
      <c r="I81" s="38"/>
      <c r="J81" s="180"/>
    </row>
    <row r="82" spans="1:14" ht="42.75" customHeight="1" x14ac:dyDescent="0.25">
      <c r="A82" s="203"/>
      <c r="B82" s="203"/>
      <c r="C82" s="278"/>
      <c r="D82" s="181"/>
      <c r="E82" s="181"/>
      <c r="F82" s="2" t="s">
        <v>11</v>
      </c>
      <c r="G82" s="40"/>
      <c r="H82" s="38">
        <v>4989.28</v>
      </c>
      <c r="I82" s="38"/>
      <c r="J82" s="181"/>
    </row>
    <row r="83" spans="1:14" ht="52.5" customHeight="1" x14ac:dyDescent="0.25">
      <c r="A83" s="20"/>
      <c r="B83" s="20"/>
      <c r="C83" s="50" t="s">
        <v>237</v>
      </c>
      <c r="D83" s="2" t="s">
        <v>75</v>
      </c>
      <c r="E83" s="2" t="s">
        <v>64</v>
      </c>
      <c r="F83" s="2" t="s">
        <v>69</v>
      </c>
      <c r="G83" s="38" t="s">
        <v>230</v>
      </c>
      <c r="H83" s="225">
        <v>200</v>
      </c>
      <c r="I83" s="227"/>
      <c r="J83" s="2"/>
    </row>
    <row r="84" spans="1:14" ht="74.25" customHeight="1" x14ac:dyDescent="0.25">
      <c r="A84" s="20"/>
      <c r="B84" s="20"/>
      <c r="C84" s="50" t="s">
        <v>177</v>
      </c>
      <c r="D84" s="2">
        <v>2022</v>
      </c>
      <c r="E84" s="2" t="s">
        <v>15</v>
      </c>
      <c r="F84" s="2" t="s">
        <v>69</v>
      </c>
      <c r="G84" s="40"/>
      <c r="H84" s="36">
        <v>100</v>
      </c>
      <c r="I84" s="36"/>
      <c r="J84" s="2"/>
    </row>
    <row r="85" spans="1:14" ht="91.5" customHeight="1" x14ac:dyDescent="0.25">
      <c r="A85" s="20"/>
      <c r="B85" s="20"/>
      <c r="C85" s="50" t="s">
        <v>278</v>
      </c>
      <c r="D85" s="2">
        <v>2023</v>
      </c>
      <c r="E85" s="2" t="s">
        <v>15</v>
      </c>
      <c r="F85" s="2" t="s">
        <v>69</v>
      </c>
      <c r="G85" s="36"/>
      <c r="H85" s="37"/>
      <c r="I85" s="36">
        <v>1500</v>
      </c>
      <c r="J85" s="2"/>
    </row>
    <row r="86" spans="1:14" ht="91.5" customHeight="1" x14ac:dyDescent="0.25">
      <c r="A86" s="20"/>
      <c r="B86" s="20"/>
      <c r="C86" s="50" t="s">
        <v>368</v>
      </c>
      <c r="D86" s="2">
        <v>2022</v>
      </c>
      <c r="E86" s="2" t="s">
        <v>15</v>
      </c>
      <c r="F86" s="2" t="s">
        <v>69</v>
      </c>
      <c r="G86" s="36"/>
      <c r="H86" s="37">
        <v>500</v>
      </c>
      <c r="I86" s="37"/>
      <c r="J86" s="2"/>
    </row>
    <row r="87" spans="1:14" ht="60.75" customHeight="1" x14ac:dyDescent="0.25">
      <c r="A87" s="20"/>
      <c r="B87" s="20"/>
      <c r="C87" s="50" t="s">
        <v>145</v>
      </c>
      <c r="D87" s="2" t="s">
        <v>231</v>
      </c>
      <c r="E87" s="2" t="s">
        <v>64</v>
      </c>
      <c r="F87" s="2" t="s">
        <v>69</v>
      </c>
      <c r="G87" s="222">
        <v>5000</v>
      </c>
      <c r="H87" s="234"/>
      <c r="I87" s="223"/>
      <c r="J87" s="2"/>
    </row>
    <row r="88" spans="1:14" ht="60.75" customHeight="1" x14ac:dyDescent="0.25">
      <c r="A88" s="20"/>
      <c r="B88" s="20"/>
      <c r="C88" s="50" t="s">
        <v>198</v>
      </c>
      <c r="D88" s="2" t="s">
        <v>77</v>
      </c>
      <c r="E88" s="2" t="s">
        <v>64</v>
      </c>
      <c r="F88" s="2" t="s">
        <v>69</v>
      </c>
      <c r="G88" s="38">
        <v>2300</v>
      </c>
      <c r="H88" s="46"/>
      <c r="I88" s="38"/>
      <c r="J88" s="2" t="s">
        <v>229</v>
      </c>
    </row>
    <row r="89" spans="1:14" ht="75" customHeight="1" x14ac:dyDescent="0.25">
      <c r="A89" s="20"/>
      <c r="B89" s="20"/>
      <c r="C89" s="50" t="s">
        <v>199</v>
      </c>
      <c r="D89" s="2" t="s">
        <v>77</v>
      </c>
      <c r="E89" s="2" t="s">
        <v>64</v>
      </c>
      <c r="F89" s="2" t="s">
        <v>11</v>
      </c>
      <c r="G89" s="38">
        <v>432.32</v>
      </c>
      <c r="H89" s="46"/>
      <c r="I89" s="38"/>
      <c r="J89" s="2" t="s">
        <v>229</v>
      </c>
    </row>
    <row r="90" spans="1:14" ht="42" customHeight="1" x14ac:dyDescent="0.25">
      <c r="A90" s="202"/>
      <c r="B90" s="202"/>
      <c r="C90" s="261" t="s">
        <v>274</v>
      </c>
      <c r="D90" s="180">
        <v>2021</v>
      </c>
      <c r="E90" s="180" t="s">
        <v>64</v>
      </c>
      <c r="F90" s="2" t="s">
        <v>69</v>
      </c>
      <c r="G90" s="38">
        <v>333.23</v>
      </c>
      <c r="H90" s="46"/>
      <c r="I90" s="38"/>
      <c r="J90" s="180" t="s">
        <v>229</v>
      </c>
    </row>
    <row r="91" spans="1:14" ht="40.5" customHeight="1" x14ac:dyDescent="0.25">
      <c r="A91" s="203"/>
      <c r="B91" s="203"/>
      <c r="C91" s="261"/>
      <c r="D91" s="181"/>
      <c r="E91" s="181"/>
      <c r="F91" s="2" t="s">
        <v>11</v>
      </c>
      <c r="G91" s="38">
        <v>777.55</v>
      </c>
      <c r="H91" s="46"/>
      <c r="I91" s="38"/>
      <c r="J91" s="181"/>
    </row>
    <row r="92" spans="1:14" ht="84.75" customHeight="1" x14ac:dyDescent="0.25">
      <c r="A92" s="134"/>
      <c r="B92" s="134"/>
      <c r="C92" s="50" t="s">
        <v>369</v>
      </c>
      <c r="D92" s="2" t="s">
        <v>78</v>
      </c>
      <c r="E92" s="2" t="s">
        <v>64</v>
      </c>
      <c r="F92" s="2" t="s">
        <v>69</v>
      </c>
      <c r="G92" s="222">
        <v>2563.3249999999998</v>
      </c>
      <c r="H92" s="234"/>
      <c r="I92" s="223"/>
      <c r="J92" s="19"/>
    </row>
    <row r="93" spans="1:14" ht="84" customHeight="1" x14ac:dyDescent="0.25">
      <c r="A93" s="20"/>
      <c r="B93" s="20"/>
      <c r="C93" s="50" t="s">
        <v>252</v>
      </c>
      <c r="D93" s="2">
        <v>2021</v>
      </c>
      <c r="E93" s="2" t="s">
        <v>64</v>
      </c>
      <c r="F93" s="2" t="s">
        <v>69</v>
      </c>
      <c r="G93" s="38">
        <v>90</v>
      </c>
      <c r="H93" s="46"/>
      <c r="I93" s="38"/>
      <c r="J93" s="2"/>
      <c r="N93" s="1" t="s">
        <v>230</v>
      </c>
    </row>
    <row r="94" spans="1:14" ht="75.75" customHeight="1" x14ac:dyDescent="0.25">
      <c r="A94" s="134"/>
      <c r="B94" s="134"/>
      <c r="C94" s="50" t="s">
        <v>370</v>
      </c>
      <c r="D94" s="2" t="s">
        <v>70</v>
      </c>
      <c r="E94" s="2" t="s">
        <v>64</v>
      </c>
      <c r="F94" s="2" t="s">
        <v>69</v>
      </c>
      <c r="G94" s="36">
        <v>49.9</v>
      </c>
      <c r="H94" s="37">
        <v>3259.66</v>
      </c>
      <c r="I94" s="37"/>
      <c r="J94" s="2"/>
    </row>
    <row r="95" spans="1:14" ht="95.25" customHeight="1" x14ac:dyDescent="0.25">
      <c r="A95" s="134"/>
      <c r="B95" s="134"/>
      <c r="C95" s="50" t="s">
        <v>244</v>
      </c>
      <c r="D95" s="2" t="s">
        <v>78</v>
      </c>
      <c r="E95" s="2" t="s">
        <v>64</v>
      </c>
      <c r="F95" s="2" t="s">
        <v>69</v>
      </c>
      <c r="G95" s="222">
        <v>2157</v>
      </c>
      <c r="H95" s="234"/>
      <c r="I95" s="223"/>
      <c r="J95" s="2"/>
    </row>
    <row r="96" spans="1:14" ht="68.25" customHeight="1" x14ac:dyDescent="0.25">
      <c r="A96" s="20"/>
      <c r="B96" s="20"/>
      <c r="C96" s="50" t="s">
        <v>257</v>
      </c>
      <c r="D96" s="2" t="s">
        <v>75</v>
      </c>
      <c r="E96" s="2" t="s">
        <v>64</v>
      </c>
      <c r="F96" s="2" t="s">
        <v>69</v>
      </c>
      <c r="G96" s="163"/>
      <c r="H96" s="239">
        <v>9261.09</v>
      </c>
      <c r="I96" s="240"/>
      <c r="J96" s="2"/>
    </row>
    <row r="97" spans="1:10" ht="38.25" customHeight="1" x14ac:dyDescent="0.25">
      <c r="A97" s="202"/>
      <c r="B97" s="202"/>
      <c r="C97" s="205" t="s">
        <v>228</v>
      </c>
      <c r="D97" s="204" t="s">
        <v>75</v>
      </c>
      <c r="E97" s="204" t="s">
        <v>64</v>
      </c>
      <c r="F97" s="128" t="s">
        <v>69</v>
      </c>
      <c r="G97" s="40"/>
      <c r="H97" s="239">
        <v>1500</v>
      </c>
      <c r="I97" s="240"/>
      <c r="J97" s="2"/>
    </row>
    <row r="98" spans="1:10" ht="40.5" customHeight="1" x14ac:dyDescent="0.25">
      <c r="A98" s="203"/>
      <c r="B98" s="203"/>
      <c r="C98" s="206"/>
      <c r="D98" s="204"/>
      <c r="E98" s="204"/>
      <c r="F98" s="19" t="s">
        <v>98</v>
      </c>
      <c r="G98" s="40"/>
      <c r="H98" s="239">
        <v>140000</v>
      </c>
      <c r="I98" s="240"/>
      <c r="J98" s="155"/>
    </row>
    <row r="99" spans="1:10" ht="79.5" customHeight="1" x14ac:dyDescent="0.25">
      <c r="A99" s="134"/>
      <c r="B99" s="20"/>
      <c r="C99" s="171" t="s">
        <v>263</v>
      </c>
      <c r="D99" s="19">
        <v>2023</v>
      </c>
      <c r="E99" s="19" t="s">
        <v>64</v>
      </c>
      <c r="F99" s="156" t="s">
        <v>69</v>
      </c>
      <c r="G99" s="152"/>
      <c r="H99" s="158"/>
      <c r="I99" s="173">
        <v>19224.12</v>
      </c>
      <c r="J99" s="2"/>
    </row>
    <row r="100" spans="1:10" ht="79.5" customHeight="1" x14ac:dyDescent="0.25">
      <c r="A100" s="134"/>
      <c r="B100" s="20"/>
      <c r="C100" s="50" t="s">
        <v>347</v>
      </c>
      <c r="D100" s="19">
        <v>2023</v>
      </c>
      <c r="E100" s="19" t="s">
        <v>64</v>
      </c>
      <c r="F100" s="156" t="s">
        <v>69</v>
      </c>
      <c r="G100" s="152"/>
      <c r="H100" s="158"/>
      <c r="I100" s="158">
        <v>2900</v>
      </c>
      <c r="J100" s="2"/>
    </row>
    <row r="101" spans="1:10" ht="74.25" customHeight="1" x14ac:dyDescent="0.25">
      <c r="A101" s="134"/>
      <c r="B101" s="20"/>
      <c r="C101" s="50" t="s">
        <v>348</v>
      </c>
      <c r="D101" s="19">
        <v>2023</v>
      </c>
      <c r="E101" s="19" t="s">
        <v>64</v>
      </c>
      <c r="F101" s="156" t="s">
        <v>69</v>
      </c>
      <c r="G101" s="152"/>
      <c r="H101" s="158"/>
      <c r="I101" s="158">
        <v>9896.4439999999995</v>
      </c>
      <c r="J101" s="2"/>
    </row>
    <row r="102" spans="1:10" ht="74.25" customHeight="1" x14ac:dyDescent="0.25">
      <c r="A102" s="134"/>
      <c r="B102" s="20"/>
      <c r="C102" s="50" t="s">
        <v>267</v>
      </c>
      <c r="D102" s="19">
        <v>2023</v>
      </c>
      <c r="E102" s="19" t="s">
        <v>64</v>
      </c>
      <c r="F102" s="156" t="s">
        <v>69</v>
      </c>
      <c r="G102" s="152"/>
      <c r="H102" s="158"/>
      <c r="I102" s="158">
        <v>10298.623</v>
      </c>
      <c r="J102" s="2"/>
    </row>
    <row r="103" spans="1:10" ht="76.5" customHeight="1" x14ac:dyDescent="0.25">
      <c r="A103" s="20"/>
      <c r="B103" s="20"/>
      <c r="C103" s="50" t="s">
        <v>383</v>
      </c>
      <c r="D103" s="2">
        <v>2023</v>
      </c>
      <c r="E103" s="2" t="s">
        <v>64</v>
      </c>
      <c r="F103" s="2" t="s">
        <v>69</v>
      </c>
      <c r="G103" s="40"/>
      <c r="H103" s="173"/>
      <c r="I103" s="173">
        <v>6000</v>
      </c>
      <c r="J103" s="2"/>
    </row>
    <row r="104" spans="1:10" ht="74.25" customHeight="1" x14ac:dyDescent="0.25">
      <c r="A104" s="20"/>
      <c r="B104" s="20"/>
      <c r="C104" s="50" t="s">
        <v>351</v>
      </c>
      <c r="D104" s="2">
        <v>2023</v>
      </c>
      <c r="E104" s="2" t="s">
        <v>64</v>
      </c>
      <c r="F104" s="2" t="s">
        <v>69</v>
      </c>
      <c r="G104" s="40"/>
      <c r="H104" s="173"/>
      <c r="I104" s="173">
        <v>2500</v>
      </c>
      <c r="J104" s="2"/>
    </row>
    <row r="105" spans="1:10" ht="78.75" customHeight="1" x14ac:dyDescent="0.25">
      <c r="A105" s="20"/>
      <c r="B105" s="20"/>
      <c r="C105" s="50" t="s">
        <v>384</v>
      </c>
      <c r="D105" s="2">
        <v>2023</v>
      </c>
      <c r="E105" s="2" t="s">
        <v>64</v>
      </c>
      <c r="F105" s="2" t="s">
        <v>69</v>
      </c>
      <c r="G105" s="40"/>
      <c r="H105" s="173"/>
      <c r="I105" s="173">
        <v>25000</v>
      </c>
      <c r="J105" s="2"/>
    </row>
    <row r="106" spans="1:10" ht="74.25" customHeight="1" x14ac:dyDescent="0.25">
      <c r="A106" s="20"/>
      <c r="B106" s="20"/>
      <c r="C106" s="50" t="s">
        <v>342</v>
      </c>
      <c r="D106" s="2">
        <v>2023</v>
      </c>
      <c r="E106" s="2" t="s">
        <v>64</v>
      </c>
      <c r="F106" s="2" t="s">
        <v>69</v>
      </c>
      <c r="G106" s="40"/>
      <c r="H106" s="173"/>
      <c r="I106" s="173">
        <v>25000</v>
      </c>
      <c r="J106" s="2"/>
    </row>
    <row r="107" spans="1:10" ht="76.5" customHeight="1" x14ac:dyDescent="0.25">
      <c r="A107" s="20"/>
      <c r="B107" s="20"/>
      <c r="C107" s="50" t="s">
        <v>343</v>
      </c>
      <c r="D107" s="2">
        <v>2023</v>
      </c>
      <c r="E107" s="2" t="s">
        <v>64</v>
      </c>
      <c r="F107" s="2" t="s">
        <v>69</v>
      </c>
      <c r="G107" s="40"/>
      <c r="H107" s="173"/>
      <c r="I107" s="173">
        <v>25000</v>
      </c>
      <c r="J107" s="2"/>
    </row>
    <row r="108" spans="1:10" ht="76.5" customHeight="1" x14ac:dyDescent="0.25">
      <c r="A108" s="20"/>
      <c r="B108" s="20"/>
      <c r="C108" s="50" t="s">
        <v>344</v>
      </c>
      <c r="D108" s="2">
        <v>2023</v>
      </c>
      <c r="E108" s="2" t="s">
        <v>64</v>
      </c>
      <c r="F108" s="2" t="s">
        <v>69</v>
      </c>
      <c r="G108" s="40"/>
      <c r="H108" s="173"/>
      <c r="I108" s="173">
        <v>25000</v>
      </c>
      <c r="J108" s="2"/>
    </row>
    <row r="109" spans="1:10" ht="74.25" customHeight="1" x14ac:dyDescent="0.25">
      <c r="A109" s="20"/>
      <c r="B109" s="20"/>
      <c r="C109" s="50" t="s">
        <v>345</v>
      </c>
      <c r="D109" s="2">
        <v>2023</v>
      </c>
      <c r="E109" s="2" t="s">
        <v>64</v>
      </c>
      <c r="F109" s="2" t="s">
        <v>69</v>
      </c>
      <c r="G109" s="40"/>
      <c r="H109" s="173"/>
      <c r="I109" s="173">
        <v>15000</v>
      </c>
      <c r="J109" s="2"/>
    </row>
    <row r="110" spans="1:10" ht="74.25" customHeight="1" x14ac:dyDescent="0.25">
      <c r="A110" s="20"/>
      <c r="B110" s="20"/>
      <c r="C110" s="50" t="s">
        <v>385</v>
      </c>
      <c r="D110" s="2">
        <v>2023</v>
      </c>
      <c r="E110" s="2" t="s">
        <v>64</v>
      </c>
      <c r="F110" s="2" t="s">
        <v>69</v>
      </c>
      <c r="G110" s="40"/>
      <c r="H110" s="173"/>
      <c r="I110" s="173">
        <v>15000</v>
      </c>
      <c r="J110" s="2"/>
    </row>
    <row r="111" spans="1:10" ht="74.25" customHeight="1" x14ac:dyDescent="0.25">
      <c r="A111" s="20"/>
      <c r="B111" s="20"/>
      <c r="C111" s="50" t="s">
        <v>386</v>
      </c>
      <c r="D111" s="2">
        <v>2023</v>
      </c>
      <c r="E111" s="2" t="s">
        <v>64</v>
      </c>
      <c r="F111" s="2" t="s">
        <v>69</v>
      </c>
      <c r="G111" s="40"/>
      <c r="H111" s="173"/>
      <c r="I111" s="173">
        <v>15000</v>
      </c>
      <c r="J111" s="2"/>
    </row>
    <row r="112" spans="1:10" ht="80.25" customHeight="1" x14ac:dyDescent="0.25">
      <c r="A112" s="20"/>
      <c r="B112" s="20"/>
      <c r="C112" s="50" t="s">
        <v>346</v>
      </c>
      <c r="D112" s="2">
        <v>2023</v>
      </c>
      <c r="E112" s="2" t="s">
        <v>64</v>
      </c>
      <c r="F112" s="2" t="s">
        <v>69</v>
      </c>
      <c r="G112" s="40"/>
      <c r="H112" s="173"/>
      <c r="I112" s="173">
        <v>10000</v>
      </c>
      <c r="J112" s="2"/>
    </row>
    <row r="113" spans="1:14" ht="24.75" customHeight="1" x14ac:dyDescent="0.25">
      <c r="A113" s="58"/>
      <c r="B113" s="83"/>
      <c r="C113" s="258" t="s">
        <v>37</v>
      </c>
      <c r="D113" s="259"/>
      <c r="E113" s="259"/>
      <c r="F113" s="259"/>
      <c r="G113" s="259"/>
      <c r="H113" s="259"/>
      <c r="I113" s="259"/>
      <c r="J113" s="260"/>
    </row>
    <row r="114" spans="1:14" ht="87" customHeight="1" x14ac:dyDescent="0.25">
      <c r="A114" s="21" t="s">
        <v>80</v>
      </c>
      <c r="B114" s="20" t="s">
        <v>81</v>
      </c>
      <c r="C114" s="24" t="s">
        <v>109</v>
      </c>
      <c r="D114" s="2" t="s">
        <v>75</v>
      </c>
      <c r="E114" s="2" t="s">
        <v>87</v>
      </c>
      <c r="F114" s="2" t="s">
        <v>69</v>
      </c>
      <c r="G114" s="152"/>
      <c r="H114" s="222">
        <v>200</v>
      </c>
      <c r="I114" s="223"/>
      <c r="J114" s="20" t="s">
        <v>178</v>
      </c>
      <c r="K114" s="48"/>
      <c r="N114" s="48">
        <f>SUM(G114:I129)</f>
        <v>138506.06399999998</v>
      </c>
    </row>
    <row r="115" spans="1:14" ht="56.25" customHeight="1" x14ac:dyDescent="0.25">
      <c r="A115" s="180" t="s">
        <v>82</v>
      </c>
      <c r="B115" s="180" t="s">
        <v>83</v>
      </c>
      <c r="C115" s="216" t="s">
        <v>302</v>
      </c>
      <c r="D115" s="183">
        <v>2023</v>
      </c>
      <c r="E115" s="180" t="s">
        <v>249</v>
      </c>
      <c r="F115" s="19" t="s">
        <v>250</v>
      </c>
      <c r="G115" s="152"/>
      <c r="H115" s="38"/>
      <c r="I115" s="38">
        <v>22111.712</v>
      </c>
      <c r="J115" s="88"/>
    </row>
    <row r="116" spans="1:14" ht="52.5" customHeight="1" x14ac:dyDescent="0.25">
      <c r="A116" s="181"/>
      <c r="B116" s="181"/>
      <c r="C116" s="217"/>
      <c r="D116" s="218"/>
      <c r="E116" s="181"/>
      <c r="F116" s="19" t="s">
        <v>98</v>
      </c>
      <c r="G116" s="152"/>
      <c r="H116" s="38"/>
      <c r="I116" s="38">
        <v>6428.18</v>
      </c>
      <c r="J116" s="44"/>
    </row>
    <row r="117" spans="1:14" ht="66.75" customHeight="1" x14ac:dyDescent="0.25">
      <c r="A117" s="21"/>
      <c r="B117" s="24"/>
      <c r="C117" s="24" t="s">
        <v>84</v>
      </c>
      <c r="D117" s="2" t="s">
        <v>75</v>
      </c>
      <c r="E117" s="2" t="s">
        <v>87</v>
      </c>
      <c r="F117" s="2" t="s">
        <v>79</v>
      </c>
      <c r="G117" s="153"/>
      <c r="H117" s="222">
        <v>15761.5</v>
      </c>
      <c r="I117" s="223"/>
      <c r="J117" s="42"/>
    </row>
    <row r="118" spans="1:14" ht="65.25" customHeight="1" x14ac:dyDescent="0.25">
      <c r="A118" s="21"/>
      <c r="B118" s="24"/>
      <c r="C118" s="69" t="s">
        <v>85</v>
      </c>
      <c r="D118" s="2" t="s">
        <v>75</v>
      </c>
      <c r="E118" s="2" t="s">
        <v>87</v>
      </c>
      <c r="F118" s="2" t="s">
        <v>69</v>
      </c>
      <c r="G118" s="152"/>
      <c r="H118" s="222">
        <v>7100</v>
      </c>
      <c r="I118" s="223"/>
      <c r="J118" s="44"/>
    </row>
    <row r="119" spans="1:14" ht="76.5" customHeight="1" x14ac:dyDescent="0.25">
      <c r="A119" s="21"/>
      <c r="B119" s="24"/>
      <c r="C119" s="24" t="s">
        <v>275</v>
      </c>
      <c r="D119" s="2" t="s">
        <v>75</v>
      </c>
      <c r="E119" s="2" t="s">
        <v>87</v>
      </c>
      <c r="F119" s="2" t="s">
        <v>69</v>
      </c>
      <c r="G119" s="152"/>
      <c r="H119" s="225">
        <v>1498.1</v>
      </c>
      <c r="I119" s="227"/>
      <c r="J119" s="44"/>
    </row>
    <row r="120" spans="1:14" ht="77.25" customHeight="1" x14ac:dyDescent="0.25">
      <c r="A120" s="21"/>
      <c r="B120" s="24"/>
      <c r="C120" s="24" t="s">
        <v>86</v>
      </c>
      <c r="D120" s="2" t="s">
        <v>75</v>
      </c>
      <c r="E120" s="2" t="s">
        <v>87</v>
      </c>
      <c r="F120" s="2" t="s">
        <v>69</v>
      </c>
      <c r="G120" s="152"/>
      <c r="H120" s="225">
        <v>888.2</v>
      </c>
      <c r="I120" s="227"/>
      <c r="J120" s="44"/>
    </row>
    <row r="121" spans="1:14" ht="83.25" customHeight="1" x14ac:dyDescent="0.25">
      <c r="A121" s="21"/>
      <c r="B121" s="24"/>
      <c r="C121" s="24" t="s">
        <v>301</v>
      </c>
      <c r="D121" s="2" t="s">
        <v>75</v>
      </c>
      <c r="E121" s="2" t="s">
        <v>87</v>
      </c>
      <c r="F121" s="2" t="s">
        <v>69</v>
      </c>
      <c r="G121" s="152"/>
      <c r="H121" s="222">
        <v>3875.5</v>
      </c>
      <c r="I121" s="223"/>
      <c r="J121" s="44"/>
    </row>
    <row r="122" spans="1:14" ht="80.25" customHeight="1" x14ac:dyDescent="0.25">
      <c r="A122" s="21"/>
      <c r="B122" s="24"/>
      <c r="C122" s="24" t="s">
        <v>320</v>
      </c>
      <c r="D122" s="2" t="s">
        <v>75</v>
      </c>
      <c r="E122" s="2" t="s">
        <v>87</v>
      </c>
      <c r="F122" s="2" t="s">
        <v>69</v>
      </c>
      <c r="G122" s="152"/>
      <c r="H122" s="222">
        <v>1600</v>
      </c>
      <c r="I122" s="223"/>
      <c r="J122" s="44"/>
    </row>
    <row r="123" spans="1:14" ht="75" customHeight="1" x14ac:dyDescent="0.25">
      <c r="A123" s="21"/>
      <c r="B123" s="24"/>
      <c r="C123" s="24" t="s">
        <v>226</v>
      </c>
      <c r="D123" s="2" t="s">
        <v>75</v>
      </c>
      <c r="E123" s="2" t="s">
        <v>87</v>
      </c>
      <c r="F123" s="2" t="s">
        <v>69</v>
      </c>
      <c r="G123" s="152"/>
      <c r="H123" s="222">
        <v>2500</v>
      </c>
      <c r="I123" s="223"/>
      <c r="J123" s="44"/>
    </row>
    <row r="124" spans="1:14" ht="93.75" customHeight="1" x14ac:dyDescent="0.25">
      <c r="A124" s="21"/>
      <c r="B124" s="24"/>
      <c r="C124" s="24" t="s">
        <v>232</v>
      </c>
      <c r="D124" s="2">
        <v>2023</v>
      </c>
      <c r="E124" s="2" t="s">
        <v>87</v>
      </c>
      <c r="F124" s="2" t="s">
        <v>69</v>
      </c>
      <c r="G124" s="152"/>
      <c r="H124" s="38"/>
      <c r="I124" s="38">
        <v>7516.3</v>
      </c>
      <c r="J124" s="44"/>
    </row>
    <row r="125" spans="1:14" ht="51.75" customHeight="1" x14ac:dyDescent="0.25">
      <c r="A125" s="202"/>
      <c r="B125" s="202"/>
      <c r="C125" s="216" t="s">
        <v>303</v>
      </c>
      <c r="D125" s="180">
        <v>2023</v>
      </c>
      <c r="E125" s="180" t="s">
        <v>249</v>
      </c>
      <c r="F125" s="2" t="s">
        <v>250</v>
      </c>
      <c r="G125" s="152"/>
      <c r="H125" s="38"/>
      <c r="I125" s="38">
        <v>29241.749</v>
      </c>
      <c r="J125" s="281"/>
    </row>
    <row r="126" spans="1:14" ht="47.25" customHeight="1" x14ac:dyDescent="0.25">
      <c r="A126" s="203"/>
      <c r="B126" s="203"/>
      <c r="C126" s="217"/>
      <c r="D126" s="181"/>
      <c r="E126" s="181"/>
      <c r="F126" s="2" t="s">
        <v>98</v>
      </c>
      <c r="G126" s="152"/>
      <c r="H126" s="38"/>
      <c r="I126" s="38">
        <v>5051.3630000000003</v>
      </c>
      <c r="J126" s="282"/>
    </row>
    <row r="127" spans="1:14" ht="95.25" customHeight="1" x14ac:dyDescent="0.25">
      <c r="A127" s="20" t="s">
        <v>47</v>
      </c>
      <c r="B127" s="20" t="s">
        <v>9</v>
      </c>
      <c r="C127" s="126" t="s">
        <v>371</v>
      </c>
      <c r="D127" s="2" t="s">
        <v>70</v>
      </c>
      <c r="E127" s="19" t="s">
        <v>64</v>
      </c>
      <c r="F127" s="2" t="s">
        <v>98</v>
      </c>
      <c r="G127" s="38">
        <v>7500</v>
      </c>
      <c r="H127" s="38">
        <v>2500</v>
      </c>
      <c r="I127" s="38"/>
      <c r="J127" s="44" t="s">
        <v>148</v>
      </c>
    </row>
    <row r="128" spans="1:14" ht="73.5" customHeight="1" x14ac:dyDescent="0.25">
      <c r="A128" s="68" t="s">
        <v>48</v>
      </c>
      <c r="B128" s="67" t="s">
        <v>40</v>
      </c>
      <c r="C128" s="56" t="s">
        <v>49</v>
      </c>
      <c r="D128" s="2" t="s">
        <v>75</v>
      </c>
      <c r="E128" s="2" t="s">
        <v>87</v>
      </c>
      <c r="F128" s="2" t="s">
        <v>69</v>
      </c>
      <c r="G128" s="46"/>
      <c r="H128" s="222">
        <v>22646.37</v>
      </c>
      <c r="I128" s="223"/>
      <c r="J128" s="44" t="s">
        <v>67</v>
      </c>
    </row>
    <row r="129" spans="1:14" ht="80.25" customHeight="1" x14ac:dyDescent="0.25">
      <c r="A129" s="68" t="s">
        <v>59</v>
      </c>
      <c r="B129" s="70" t="s">
        <v>60</v>
      </c>
      <c r="C129" s="69" t="s">
        <v>372</v>
      </c>
      <c r="D129" s="2" t="s">
        <v>75</v>
      </c>
      <c r="E129" s="2" t="s">
        <v>87</v>
      </c>
      <c r="F129" s="2" t="s">
        <v>69</v>
      </c>
      <c r="G129" s="38"/>
      <c r="H129" s="222">
        <v>2087.09</v>
      </c>
      <c r="I129" s="223"/>
      <c r="J129" s="2" t="s">
        <v>61</v>
      </c>
    </row>
    <row r="130" spans="1:14" ht="24.75" customHeight="1" x14ac:dyDescent="0.25">
      <c r="A130" s="58"/>
      <c r="B130" s="58"/>
      <c r="C130" s="258" t="s">
        <v>41</v>
      </c>
      <c r="D130" s="259"/>
      <c r="E130" s="259"/>
      <c r="F130" s="259"/>
      <c r="G130" s="259"/>
      <c r="H130" s="259"/>
      <c r="I130" s="259"/>
      <c r="J130" s="260"/>
    </row>
    <row r="131" spans="1:14" ht="127.5" customHeight="1" x14ac:dyDescent="0.25">
      <c r="A131" s="21" t="s">
        <v>88</v>
      </c>
      <c r="B131" s="27" t="s">
        <v>42</v>
      </c>
      <c r="C131" s="65" t="s">
        <v>304</v>
      </c>
      <c r="D131" s="39" t="s">
        <v>253</v>
      </c>
      <c r="E131" s="2" t="s">
        <v>64</v>
      </c>
      <c r="F131" s="2" t="s">
        <v>69</v>
      </c>
      <c r="G131" s="38">
        <v>11489.92</v>
      </c>
      <c r="H131" s="38">
        <v>401.99</v>
      </c>
      <c r="I131" s="140"/>
      <c r="J131" s="141" t="s">
        <v>229</v>
      </c>
      <c r="L131" s="48"/>
      <c r="N131" s="48">
        <f>SUM(G131:I139)</f>
        <v>163791.81</v>
      </c>
    </row>
    <row r="132" spans="1:14" ht="81" customHeight="1" x14ac:dyDescent="0.25">
      <c r="A132" s="26"/>
      <c r="B132" s="89"/>
      <c r="C132" s="65" t="s">
        <v>219</v>
      </c>
      <c r="D132" s="39" t="s">
        <v>78</v>
      </c>
      <c r="E132" s="2" t="s">
        <v>94</v>
      </c>
      <c r="F132" s="2" t="s">
        <v>79</v>
      </c>
      <c r="G132" s="266">
        <v>101049.9</v>
      </c>
      <c r="H132" s="267"/>
      <c r="I132" s="268"/>
      <c r="J132" s="2"/>
    </row>
    <row r="133" spans="1:14" ht="51" customHeight="1" x14ac:dyDescent="0.25">
      <c r="A133" s="21"/>
      <c r="B133" s="27"/>
      <c r="C133" s="65" t="s">
        <v>95</v>
      </c>
      <c r="D133" s="39" t="s">
        <v>89</v>
      </c>
      <c r="E133" s="2" t="s">
        <v>64</v>
      </c>
      <c r="F133" s="2" t="s">
        <v>192</v>
      </c>
      <c r="G133" s="36">
        <v>250</v>
      </c>
      <c r="H133" s="62"/>
      <c r="I133" s="62"/>
      <c r="J133" s="2" t="s">
        <v>229</v>
      </c>
    </row>
    <row r="134" spans="1:14" ht="73.5" customHeight="1" x14ac:dyDescent="0.25">
      <c r="A134" s="21"/>
      <c r="B134" s="27"/>
      <c r="C134" s="65" t="s">
        <v>96</v>
      </c>
      <c r="D134" s="39">
        <v>2022</v>
      </c>
      <c r="E134" s="2" t="s">
        <v>94</v>
      </c>
      <c r="F134" s="2" t="s">
        <v>69</v>
      </c>
      <c r="G134" s="40"/>
      <c r="H134" s="36">
        <v>1000</v>
      </c>
      <c r="I134" s="36"/>
      <c r="J134" s="42"/>
    </row>
    <row r="135" spans="1:14" ht="50.25" customHeight="1" x14ac:dyDescent="0.25">
      <c r="A135" s="21"/>
      <c r="B135" s="27"/>
      <c r="C135" s="65" t="s">
        <v>373</v>
      </c>
      <c r="D135" s="39">
        <v>2022</v>
      </c>
      <c r="E135" s="2" t="s">
        <v>64</v>
      </c>
      <c r="F135" s="2" t="s">
        <v>69</v>
      </c>
      <c r="G135" s="40"/>
      <c r="H135" s="36">
        <v>3000</v>
      </c>
      <c r="I135" s="36"/>
      <c r="J135" s="42"/>
    </row>
    <row r="136" spans="1:14" ht="75" customHeight="1" x14ac:dyDescent="0.25">
      <c r="A136" s="21"/>
      <c r="B136" s="27"/>
      <c r="C136" s="65" t="s">
        <v>374</v>
      </c>
      <c r="D136" s="39" t="s">
        <v>78</v>
      </c>
      <c r="E136" s="2" t="s">
        <v>64</v>
      </c>
      <c r="F136" s="2" t="s">
        <v>69</v>
      </c>
      <c r="G136" s="266">
        <v>45500</v>
      </c>
      <c r="H136" s="267"/>
      <c r="I136" s="268"/>
      <c r="J136" s="42"/>
    </row>
    <row r="137" spans="1:14" ht="78.75" customHeight="1" x14ac:dyDescent="0.25">
      <c r="A137" s="21" t="s">
        <v>97</v>
      </c>
      <c r="B137" s="73" t="s">
        <v>90</v>
      </c>
      <c r="C137" s="65" t="s">
        <v>375</v>
      </c>
      <c r="D137" s="39">
        <v>2022</v>
      </c>
      <c r="E137" s="2" t="s">
        <v>17</v>
      </c>
      <c r="F137" s="2" t="s">
        <v>69</v>
      </c>
      <c r="G137" s="40"/>
      <c r="H137" s="36">
        <v>50</v>
      </c>
      <c r="I137" s="36"/>
      <c r="J137" s="2" t="s">
        <v>93</v>
      </c>
    </row>
    <row r="138" spans="1:14" ht="114.75" customHeight="1" x14ac:dyDescent="0.25">
      <c r="A138" s="21"/>
      <c r="B138" s="73" t="s">
        <v>91</v>
      </c>
      <c r="C138" s="65" t="s">
        <v>376</v>
      </c>
      <c r="D138" s="39">
        <v>2022</v>
      </c>
      <c r="E138" s="2" t="s">
        <v>17</v>
      </c>
      <c r="F138" s="2" t="s">
        <v>69</v>
      </c>
      <c r="G138" s="40"/>
      <c r="H138" s="36">
        <v>50</v>
      </c>
      <c r="I138" s="36"/>
      <c r="J138" s="2" t="s">
        <v>92</v>
      </c>
    </row>
    <row r="139" spans="1:14" ht="51" customHeight="1" x14ac:dyDescent="0.25">
      <c r="A139" s="21" t="s">
        <v>195</v>
      </c>
      <c r="B139" s="73" t="s">
        <v>196</v>
      </c>
      <c r="C139" s="65" t="s">
        <v>200</v>
      </c>
      <c r="D139" s="39">
        <v>2021</v>
      </c>
      <c r="E139" s="2" t="s">
        <v>64</v>
      </c>
      <c r="F139" s="2" t="s">
        <v>192</v>
      </c>
      <c r="G139" s="37">
        <v>1000</v>
      </c>
      <c r="H139" s="36"/>
      <c r="I139" s="62"/>
      <c r="J139" s="2" t="s">
        <v>197</v>
      </c>
    </row>
    <row r="140" spans="1:14" ht="22.5" customHeight="1" x14ac:dyDescent="0.25">
      <c r="A140" s="58"/>
      <c r="B140" s="84"/>
      <c r="C140" s="258" t="s">
        <v>43</v>
      </c>
      <c r="D140" s="259"/>
      <c r="E140" s="259"/>
      <c r="F140" s="259"/>
      <c r="G140" s="259"/>
      <c r="H140" s="259"/>
      <c r="I140" s="259"/>
      <c r="J140" s="260"/>
    </row>
    <row r="141" spans="1:14" ht="63" customHeight="1" x14ac:dyDescent="0.25">
      <c r="A141" s="72" t="s">
        <v>76</v>
      </c>
      <c r="B141" s="67" t="s">
        <v>44</v>
      </c>
      <c r="C141" s="127" t="s">
        <v>201</v>
      </c>
      <c r="D141" s="19">
        <v>2021</v>
      </c>
      <c r="E141" s="19" t="s">
        <v>64</v>
      </c>
      <c r="F141" s="2" t="s">
        <v>192</v>
      </c>
      <c r="G141" s="38">
        <v>500</v>
      </c>
      <c r="H141" s="38"/>
      <c r="I141" s="42"/>
      <c r="J141" s="44" t="s">
        <v>229</v>
      </c>
      <c r="K141" s="48"/>
      <c r="N141" s="48">
        <f>SUM(G141:I159)</f>
        <v>871954.01300000004</v>
      </c>
    </row>
    <row r="142" spans="1:14" ht="36.75" customHeight="1" x14ac:dyDescent="0.25">
      <c r="A142" s="269"/>
      <c r="B142" s="263"/>
      <c r="C142" s="214" t="s">
        <v>108</v>
      </c>
      <c r="D142" s="183" t="s">
        <v>70</v>
      </c>
      <c r="E142" s="183" t="s">
        <v>64</v>
      </c>
      <c r="F142" s="2" t="s">
        <v>69</v>
      </c>
      <c r="G142" s="46"/>
      <c r="H142" s="38">
        <v>453.85</v>
      </c>
      <c r="I142" s="46"/>
      <c r="J142" s="211" t="s">
        <v>229</v>
      </c>
      <c r="K142" s="48"/>
      <c r="N142" s="48"/>
    </row>
    <row r="143" spans="1:14" ht="36.75" customHeight="1" x14ac:dyDescent="0.25">
      <c r="A143" s="270"/>
      <c r="B143" s="264"/>
      <c r="C143" s="215"/>
      <c r="D143" s="218"/>
      <c r="E143" s="218"/>
      <c r="F143" s="2" t="s">
        <v>11</v>
      </c>
      <c r="G143" s="46">
        <v>1752.25</v>
      </c>
      <c r="H143" s="38"/>
      <c r="I143" s="139"/>
      <c r="J143" s="212"/>
      <c r="K143" s="48"/>
    </row>
    <row r="144" spans="1:14" ht="47.25" customHeight="1" x14ac:dyDescent="0.25">
      <c r="A144" s="45"/>
      <c r="B144" s="67"/>
      <c r="C144" s="25" t="s">
        <v>124</v>
      </c>
      <c r="D144" s="19">
        <v>2022</v>
      </c>
      <c r="E144" s="19" t="s">
        <v>64</v>
      </c>
      <c r="F144" s="2" t="s">
        <v>69</v>
      </c>
      <c r="G144" s="40"/>
      <c r="H144" s="37">
        <v>90</v>
      </c>
      <c r="I144" s="37"/>
      <c r="J144" s="44"/>
    </row>
    <row r="145" spans="1:10" ht="75.75" customHeight="1" x14ac:dyDescent="0.25">
      <c r="A145" s="45"/>
      <c r="B145" s="67"/>
      <c r="C145" s="78" t="s">
        <v>144</v>
      </c>
      <c r="D145" s="2">
        <v>2022</v>
      </c>
      <c r="E145" s="2" t="s">
        <v>64</v>
      </c>
      <c r="F145" s="2" t="s">
        <v>69</v>
      </c>
      <c r="G145" s="40"/>
      <c r="H145" s="37">
        <v>850</v>
      </c>
      <c r="I145" s="37"/>
      <c r="J145" s="44"/>
    </row>
    <row r="146" spans="1:10" ht="81.75" customHeight="1" x14ac:dyDescent="0.25">
      <c r="A146" s="45"/>
      <c r="B146" s="67"/>
      <c r="C146" s="78" t="s">
        <v>305</v>
      </c>
      <c r="D146" s="2" t="s">
        <v>70</v>
      </c>
      <c r="E146" s="2" t="s">
        <v>64</v>
      </c>
      <c r="F146" s="2" t="s">
        <v>69</v>
      </c>
      <c r="G146" s="37">
        <v>49.9</v>
      </c>
      <c r="H146" s="38">
        <v>6077.96</v>
      </c>
      <c r="I146" s="38"/>
      <c r="J146" s="44"/>
    </row>
    <row r="147" spans="1:10" ht="81.75" customHeight="1" x14ac:dyDescent="0.25">
      <c r="A147" s="45"/>
      <c r="B147" s="67"/>
      <c r="C147" s="25" t="s">
        <v>377</v>
      </c>
      <c r="D147" s="2">
        <v>2021</v>
      </c>
      <c r="E147" s="2" t="s">
        <v>64</v>
      </c>
      <c r="F147" s="2" t="s">
        <v>11</v>
      </c>
      <c r="G147" s="37">
        <v>40</v>
      </c>
      <c r="H147" s="38"/>
      <c r="I147" s="42"/>
      <c r="J147" s="44"/>
    </row>
    <row r="148" spans="1:10" ht="35.25" customHeight="1" x14ac:dyDescent="0.25">
      <c r="A148" s="269"/>
      <c r="B148" s="263"/>
      <c r="C148" s="214" t="s">
        <v>276</v>
      </c>
      <c r="D148" s="180" t="s">
        <v>78</v>
      </c>
      <c r="E148" s="180" t="s">
        <v>64</v>
      </c>
      <c r="F148" s="2" t="s">
        <v>69</v>
      </c>
      <c r="G148" s="222">
        <v>467.66300000000001</v>
      </c>
      <c r="H148" s="234"/>
      <c r="I148" s="223"/>
      <c r="J148" s="312"/>
    </row>
    <row r="149" spans="1:10" ht="35.25" customHeight="1" x14ac:dyDescent="0.25">
      <c r="A149" s="270"/>
      <c r="B149" s="264"/>
      <c r="C149" s="215"/>
      <c r="D149" s="181"/>
      <c r="E149" s="181"/>
      <c r="F149" s="2" t="s">
        <v>11</v>
      </c>
      <c r="G149" s="225">
        <v>1722.39</v>
      </c>
      <c r="H149" s="226"/>
      <c r="I149" s="227"/>
      <c r="J149" s="313"/>
    </row>
    <row r="150" spans="1:10" ht="63" customHeight="1" x14ac:dyDescent="0.25">
      <c r="A150" s="45"/>
      <c r="B150" s="67"/>
      <c r="C150" s="25" t="s">
        <v>220</v>
      </c>
      <c r="D150" s="2">
        <v>2022</v>
      </c>
      <c r="E150" s="2" t="s">
        <v>64</v>
      </c>
      <c r="F150" s="2" t="s">
        <v>79</v>
      </c>
      <c r="G150" s="46"/>
      <c r="H150" s="46">
        <v>100000</v>
      </c>
      <c r="I150" s="46"/>
      <c r="J150" s="44"/>
    </row>
    <row r="151" spans="1:10" ht="75.75" customHeight="1" x14ac:dyDescent="0.25">
      <c r="A151" s="21" t="s">
        <v>50</v>
      </c>
      <c r="B151" s="70" t="s">
        <v>100</v>
      </c>
      <c r="C151" s="74" t="s">
        <v>388</v>
      </c>
      <c r="D151" s="2" t="s">
        <v>75</v>
      </c>
      <c r="E151" s="2" t="s">
        <v>64</v>
      </c>
      <c r="F151" s="2" t="s">
        <v>69</v>
      </c>
      <c r="G151" s="38"/>
      <c r="H151" s="38">
        <v>3000</v>
      </c>
      <c r="I151" s="38"/>
      <c r="J151" s="75" t="s">
        <v>99</v>
      </c>
    </row>
    <row r="152" spans="1:10" ht="36" customHeight="1" x14ac:dyDescent="0.25">
      <c r="A152" s="202" t="s">
        <v>63</v>
      </c>
      <c r="B152" s="287" t="s">
        <v>223</v>
      </c>
      <c r="C152" s="289" t="s">
        <v>389</v>
      </c>
      <c r="D152" s="180" t="s">
        <v>78</v>
      </c>
      <c r="E152" s="180" t="s">
        <v>64</v>
      </c>
      <c r="F152" s="180" t="s">
        <v>69</v>
      </c>
      <c r="G152" s="228">
        <v>55050</v>
      </c>
      <c r="H152" s="229"/>
      <c r="I152" s="230"/>
      <c r="J152" s="253" t="s">
        <v>224</v>
      </c>
    </row>
    <row r="153" spans="1:10" ht="7.5" customHeight="1" x14ac:dyDescent="0.25">
      <c r="A153" s="291"/>
      <c r="B153" s="292"/>
      <c r="C153" s="293"/>
      <c r="D153" s="182"/>
      <c r="E153" s="182"/>
      <c r="F153" s="181"/>
      <c r="G153" s="231"/>
      <c r="H153" s="232"/>
      <c r="I153" s="233"/>
      <c r="J153" s="254"/>
    </row>
    <row r="154" spans="1:10" ht="37.5" customHeight="1" x14ac:dyDescent="0.25">
      <c r="A154" s="203"/>
      <c r="B154" s="288"/>
      <c r="C154" s="290"/>
      <c r="D154" s="181"/>
      <c r="E154" s="181"/>
      <c r="F154" s="137" t="s">
        <v>11</v>
      </c>
      <c r="G154" s="222">
        <v>495000</v>
      </c>
      <c r="H154" s="234"/>
      <c r="I154" s="223"/>
      <c r="J154" s="138"/>
    </row>
    <row r="155" spans="1:10" ht="36" customHeight="1" x14ac:dyDescent="0.25">
      <c r="A155" s="202"/>
      <c r="B155" s="287"/>
      <c r="C155" s="289" t="s">
        <v>333</v>
      </c>
      <c r="D155" s="180" t="s">
        <v>78</v>
      </c>
      <c r="E155" s="180" t="s">
        <v>64</v>
      </c>
      <c r="F155" s="2" t="s">
        <v>69</v>
      </c>
      <c r="G155" s="222">
        <v>20000</v>
      </c>
      <c r="H155" s="234"/>
      <c r="I155" s="223"/>
      <c r="J155" s="253"/>
    </row>
    <row r="156" spans="1:10" ht="36" customHeight="1" x14ac:dyDescent="0.25">
      <c r="A156" s="203"/>
      <c r="B156" s="288"/>
      <c r="C156" s="290"/>
      <c r="D156" s="181"/>
      <c r="E156" s="181"/>
      <c r="F156" s="137" t="s">
        <v>11</v>
      </c>
      <c r="G156" s="222">
        <v>175500</v>
      </c>
      <c r="H156" s="234"/>
      <c r="I156" s="223"/>
      <c r="J156" s="254"/>
    </row>
    <row r="157" spans="1:10" ht="40.5" customHeight="1" x14ac:dyDescent="0.25">
      <c r="A157" s="283" t="s">
        <v>138</v>
      </c>
      <c r="B157" s="262" t="s">
        <v>136</v>
      </c>
      <c r="C157" s="265" t="s">
        <v>277</v>
      </c>
      <c r="D157" s="204">
        <v>2022</v>
      </c>
      <c r="E157" s="204" t="s">
        <v>64</v>
      </c>
      <c r="F157" s="180" t="s">
        <v>79</v>
      </c>
      <c r="G157" s="314"/>
      <c r="H157" s="241">
        <v>5600</v>
      </c>
      <c r="I157" s="241"/>
      <c r="J157" s="180" t="s">
        <v>137</v>
      </c>
    </row>
    <row r="158" spans="1:10" ht="30" customHeight="1" x14ac:dyDescent="0.25">
      <c r="A158" s="283"/>
      <c r="B158" s="262"/>
      <c r="C158" s="265"/>
      <c r="D158" s="204"/>
      <c r="E158" s="204"/>
      <c r="F158" s="181"/>
      <c r="G158" s="315"/>
      <c r="H158" s="242"/>
      <c r="I158" s="242"/>
      <c r="J158" s="181"/>
    </row>
    <row r="159" spans="1:10" ht="65.25" customHeight="1" x14ac:dyDescent="0.25">
      <c r="A159" s="20" t="s">
        <v>139</v>
      </c>
      <c r="B159" s="70" t="s">
        <v>120</v>
      </c>
      <c r="C159" s="85" t="s">
        <v>140</v>
      </c>
      <c r="D159" s="2">
        <v>2022</v>
      </c>
      <c r="E159" s="2" t="s">
        <v>64</v>
      </c>
      <c r="F159" s="2" t="s">
        <v>79</v>
      </c>
      <c r="G159" s="40"/>
      <c r="H159" s="36">
        <v>5800</v>
      </c>
      <c r="I159" s="36"/>
      <c r="J159" s="86" t="s">
        <v>141</v>
      </c>
    </row>
    <row r="160" spans="1:10" ht="23.25" customHeight="1" x14ac:dyDescent="0.25">
      <c r="A160" s="58"/>
      <c r="B160" s="58"/>
      <c r="C160" s="99" t="s">
        <v>12</v>
      </c>
      <c r="D160" s="99"/>
      <c r="E160" s="99"/>
      <c r="F160" s="99"/>
      <c r="G160" s="99"/>
      <c r="H160" s="99"/>
      <c r="I160" s="99"/>
      <c r="J160" s="99"/>
    </row>
    <row r="161" spans="1:14" ht="30.75" customHeight="1" x14ac:dyDescent="0.25">
      <c r="A161" s="283" t="s">
        <v>101</v>
      </c>
      <c r="B161" s="286" t="s">
        <v>10</v>
      </c>
      <c r="C161" s="271" t="s">
        <v>202</v>
      </c>
      <c r="D161" s="204" t="s">
        <v>78</v>
      </c>
      <c r="E161" s="243" t="s">
        <v>208</v>
      </c>
      <c r="F161" s="2" t="s">
        <v>69</v>
      </c>
      <c r="G161" s="225">
        <v>5462.63</v>
      </c>
      <c r="H161" s="226"/>
      <c r="I161" s="227"/>
      <c r="J161" s="255" t="s">
        <v>236</v>
      </c>
      <c r="K161" s="48"/>
      <c r="N161" s="48">
        <f>SUM(G161:I216)</f>
        <v>1241446.3799999999</v>
      </c>
    </row>
    <row r="162" spans="1:14" ht="33" customHeight="1" x14ac:dyDescent="0.25">
      <c r="A162" s="283"/>
      <c r="B162" s="286"/>
      <c r="C162" s="271"/>
      <c r="D162" s="204"/>
      <c r="E162" s="243"/>
      <c r="F162" s="2" t="s">
        <v>11</v>
      </c>
      <c r="G162" s="222">
        <v>35939.370000000003</v>
      </c>
      <c r="H162" s="234"/>
      <c r="I162" s="223"/>
      <c r="J162" s="256"/>
      <c r="K162" s="48"/>
    </row>
    <row r="163" spans="1:14" ht="48.75" customHeight="1" x14ac:dyDescent="0.25">
      <c r="A163" s="21" t="s">
        <v>102</v>
      </c>
      <c r="B163" s="87" t="s">
        <v>8</v>
      </c>
      <c r="C163" s="24" t="s">
        <v>378</v>
      </c>
      <c r="D163" s="2">
        <v>2022</v>
      </c>
      <c r="E163" s="71" t="s">
        <v>208</v>
      </c>
      <c r="F163" s="2" t="s">
        <v>69</v>
      </c>
      <c r="G163" s="40"/>
      <c r="H163" s="36">
        <v>13029.51</v>
      </c>
      <c r="I163" s="36"/>
      <c r="J163" s="71" t="s">
        <v>122</v>
      </c>
      <c r="K163" s="48"/>
      <c r="M163" s="48"/>
    </row>
    <row r="164" spans="1:14" ht="68.25" customHeight="1" x14ac:dyDescent="0.25">
      <c r="A164" s="21"/>
      <c r="B164" s="76"/>
      <c r="C164" s="24" t="s">
        <v>281</v>
      </c>
      <c r="D164" s="2">
        <v>2022</v>
      </c>
      <c r="E164" s="71" t="s">
        <v>208</v>
      </c>
      <c r="F164" s="2" t="s">
        <v>69</v>
      </c>
      <c r="G164" s="40"/>
      <c r="H164" s="36">
        <v>10977.85</v>
      </c>
      <c r="I164" s="36"/>
      <c r="J164" s="42"/>
    </row>
    <row r="165" spans="1:14" ht="51" customHeight="1" x14ac:dyDescent="0.25">
      <c r="A165" s="21"/>
      <c r="B165" s="76"/>
      <c r="C165" s="24" t="s">
        <v>282</v>
      </c>
      <c r="D165" s="2">
        <v>2022</v>
      </c>
      <c r="E165" s="71" t="s">
        <v>208</v>
      </c>
      <c r="F165" s="2" t="s">
        <v>69</v>
      </c>
      <c r="G165" s="40"/>
      <c r="H165" s="36">
        <v>400</v>
      </c>
      <c r="I165" s="36"/>
      <c r="J165" s="42"/>
    </row>
    <row r="166" spans="1:14" ht="54" customHeight="1" x14ac:dyDescent="0.25">
      <c r="A166" s="21"/>
      <c r="B166" s="76"/>
      <c r="C166" s="24" t="s">
        <v>283</v>
      </c>
      <c r="D166" s="2">
        <v>2022</v>
      </c>
      <c r="E166" s="71" t="s">
        <v>208</v>
      </c>
      <c r="F166" s="2" t="s">
        <v>69</v>
      </c>
      <c r="G166" s="40"/>
      <c r="H166" s="36">
        <v>550</v>
      </c>
      <c r="I166" s="36"/>
      <c r="J166" s="42"/>
    </row>
    <row r="167" spans="1:14" ht="57" customHeight="1" x14ac:dyDescent="0.25">
      <c r="A167" s="21"/>
      <c r="B167" s="76"/>
      <c r="C167" s="24" t="s">
        <v>284</v>
      </c>
      <c r="D167" s="2">
        <v>2022</v>
      </c>
      <c r="E167" s="71" t="s">
        <v>208</v>
      </c>
      <c r="F167" s="2" t="s">
        <v>69</v>
      </c>
      <c r="G167" s="40"/>
      <c r="H167" s="36">
        <v>600</v>
      </c>
      <c r="I167" s="36"/>
      <c r="J167" s="42"/>
    </row>
    <row r="168" spans="1:14" ht="56.25" customHeight="1" x14ac:dyDescent="0.25">
      <c r="A168" s="21"/>
      <c r="B168" s="76"/>
      <c r="C168" s="24" t="s">
        <v>142</v>
      </c>
      <c r="D168" s="2">
        <v>2022</v>
      </c>
      <c r="E168" s="71" t="s">
        <v>208</v>
      </c>
      <c r="F168" s="2" t="s">
        <v>69</v>
      </c>
      <c r="G168" s="40"/>
      <c r="H168" s="36">
        <v>500</v>
      </c>
      <c r="I168" s="36"/>
      <c r="J168" s="42"/>
    </row>
    <row r="169" spans="1:14" ht="63.75" customHeight="1" x14ac:dyDescent="0.25">
      <c r="A169" s="21"/>
      <c r="B169" s="76"/>
      <c r="C169" s="24" t="s">
        <v>143</v>
      </c>
      <c r="D169" s="2">
        <v>2022</v>
      </c>
      <c r="E169" s="71" t="s">
        <v>208</v>
      </c>
      <c r="F169" s="2" t="s">
        <v>69</v>
      </c>
      <c r="G169" s="40"/>
      <c r="H169" s="36">
        <v>2000</v>
      </c>
      <c r="I169" s="36"/>
      <c r="J169" s="42"/>
    </row>
    <row r="170" spans="1:14" ht="50.25" customHeight="1" x14ac:dyDescent="0.25">
      <c r="A170" s="21"/>
      <c r="B170" s="76"/>
      <c r="C170" s="24" t="s">
        <v>279</v>
      </c>
      <c r="D170" s="2">
        <v>2021</v>
      </c>
      <c r="E170" s="71" t="s">
        <v>208</v>
      </c>
      <c r="F170" s="2" t="s">
        <v>69</v>
      </c>
      <c r="G170" s="36">
        <v>4100</v>
      </c>
      <c r="H170" s="40"/>
      <c r="I170" s="40"/>
      <c r="J170" s="39" t="s">
        <v>229</v>
      </c>
    </row>
    <row r="171" spans="1:14" ht="50.25" customHeight="1" x14ac:dyDescent="0.25">
      <c r="A171" s="21"/>
      <c r="B171" s="76"/>
      <c r="C171" s="24" t="s">
        <v>280</v>
      </c>
      <c r="D171" s="2">
        <v>2022</v>
      </c>
      <c r="E171" s="71" t="s">
        <v>208</v>
      </c>
      <c r="F171" s="2" t="s">
        <v>69</v>
      </c>
      <c r="G171" s="40"/>
      <c r="H171" s="36">
        <v>450</v>
      </c>
      <c r="I171" s="36"/>
      <c r="J171" s="42"/>
    </row>
    <row r="172" spans="1:14" ht="66" customHeight="1" x14ac:dyDescent="0.25">
      <c r="A172" s="21"/>
      <c r="B172" s="76"/>
      <c r="C172" s="24" t="s">
        <v>251</v>
      </c>
      <c r="D172" s="2" t="s">
        <v>75</v>
      </c>
      <c r="E172" s="71" t="s">
        <v>208</v>
      </c>
      <c r="F172" s="2" t="s">
        <v>69</v>
      </c>
      <c r="G172" s="152"/>
      <c r="H172" s="222">
        <v>2055.4499999999998</v>
      </c>
      <c r="I172" s="223"/>
      <c r="J172" s="42"/>
    </row>
    <row r="173" spans="1:14" ht="57.75" customHeight="1" x14ac:dyDescent="0.25">
      <c r="A173" s="21"/>
      <c r="B173" s="76"/>
      <c r="C173" s="126" t="s">
        <v>269</v>
      </c>
      <c r="D173" s="2">
        <v>2023</v>
      </c>
      <c r="E173" s="71" t="s">
        <v>208</v>
      </c>
      <c r="F173" s="2" t="s">
        <v>69</v>
      </c>
      <c r="G173" s="152"/>
      <c r="H173" s="38"/>
      <c r="I173" s="38">
        <v>1500</v>
      </c>
      <c r="J173" s="42"/>
    </row>
    <row r="174" spans="1:14" ht="53.25" customHeight="1" x14ac:dyDescent="0.25">
      <c r="A174" s="21"/>
      <c r="B174" s="76"/>
      <c r="C174" s="24" t="s">
        <v>306</v>
      </c>
      <c r="D174" s="2" t="s">
        <v>77</v>
      </c>
      <c r="E174" s="71" t="s">
        <v>208</v>
      </c>
      <c r="F174" s="2" t="s">
        <v>69</v>
      </c>
      <c r="G174" s="36">
        <v>97.26</v>
      </c>
      <c r="H174" s="37"/>
      <c r="I174" s="40"/>
      <c r="J174" s="39" t="s">
        <v>229</v>
      </c>
    </row>
    <row r="175" spans="1:14" ht="53.25" customHeight="1" x14ac:dyDescent="0.25">
      <c r="A175" s="21"/>
      <c r="B175" s="76"/>
      <c r="C175" s="24" t="s">
        <v>285</v>
      </c>
      <c r="D175" s="2">
        <v>2021</v>
      </c>
      <c r="E175" s="71" t="s">
        <v>208</v>
      </c>
      <c r="F175" s="2" t="s">
        <v>69</v>
      </c>
      <c r="G175" s="36">
        <v>2597.9499999999998</v>
      </c>
      <c r="H175" s="37"/>
      <c r="I175" s="40"/>
      <c r="J175" s="39" t="s">
        <v>229</v>
      </c>
    </row>
    <row r="176" spans="1:14" ht="63" customHeight="1" x14ac:dyDescent="0.25">
      <c r="A176" s="21"/>
      <c r="B176" s="76"/>
      <c r="C176" s="24" t="s">
        <v>211</v>
      </c>
      <c r="D176" s="2">
        <v>2021</v>
      </c>
      <c r="E176" s="71" t="s">
        <v>208</v>
      </c>
      <c r="F176" s="2" t="s">
        <v>11</v>
      </c>
      <c r="G176" s="36">
        <v>500</v>
      </c>
      <c r="H176" s="37"/>
      <c r="I176" s="40"/>
      <c r="J176" s="39" t="s">
        <v>229</v>
      </c>
    </row>
    <row r="177" spans="1:14" ht="63" customHeight="1" x14ac:dyDescent="0.25">
      <c r="A177" s="21"/>
      <c r="B177" s="76"/>
      <c r="C177" s="24" t="s">
        <v>217</v>
      </c>
      <c r="D177" s="2">
        <v>2021</v>
      </c>
      <c r="E177" s="71" t="s">
        <v>208</v>
      </c>
      <c r="F177" s="2" t="s">
        <v>69</v>
      </c>
      <c r="G177" s="36">
        <v>500</v>
      </c>
      <c r="H177" s="37"/>
      <c r="I177" s="40"/>
      <c r="J177" s="39" t="s">
        <v>229</v>
      </c>
    </row>
    <row r="178" spans="1:14" ht="63" customHeight="1" x14ac:dyDescent="0.25">
      <c r="A178" s="21"/>
      <c r="B178" s="76"/>
      <c r="C178" s="24" t="s">
        <v>238</v>
      </c>
      <c r="D178" s="2">
        <v>2023</v>
      </c>
      <c r="E178" s="71" t="s">
        <v>208</v>
      </c>
      <c r="F178" s="2" t="s">
        <v>69</v>
      </c>
      <c r="G178" s="38"/>
      <c r="H178" s="46"/>
      <c r="I178" s="46">
        <v>4429.826</v>
      </c>
      <c r="J178" s="39"/>
    </row>
    <row r="179" spans="1:14" ht="63" customHeight="1" x14ac:dyDescent="0.25">
      <c r="A179" s="21"/>
      <c r="B179" s="76"/>
      <c r="C179" s="24" t="s">
        <v>286</v>
      </c>
      <c r="D179" s="2">
        <v>2023</v>
      </c>
      <c r="E179" s="71" t="s">
        <v>208</v>
      </c>
      <c r="F179" s="2" t="s">
        <v>69</v>
      </c>
      <c r="G179" s="38"/>
      <c r="H179" s="46"/>
      <c r="I179" s="46">
        <v>4500</v>
      </c>
      <c r="J179" s="39"/>
    </row>
    <row r="180" spans="1:14" ht="63" customHeight="1" x14ac:dyDescent="0.25">
      <c r="A180" s="21"/>
      <c r="B180" s="76"/>
      <c r="C180" s="24" t="s">
        <v>287</v>
      </c>
      <c r="D180" s="2">
        <v>2023</v>
      </c>
      <c r="E180" s="71" t="s">
        <v>208</v>
      </c>
      <c r="F180" s="2" t="s">
        <v>69</v>
      </c>
      <c r="G180" s="38"/>
      <c r="H180" s="46"/>
      <c r="I180" s="46">
        <v>2282.56</v>
      </c>
      <c r="J180" s="39"/>
      <c r="K180" s="168"/>
    </row>
    <row r="181" spans="1:14" ht="63" customHeight="1" x14ac:dyDescent="0.25">
      <c r="A181" s="21"/>
      <c r="B181" s="76"/>
      <c r="C181" s="24" t="s">
        <v>331</v>
      </c>
      <c r="D181" s="2">
        <v>2023</v>
      </c>
      <c r="E181" s="71" t="s">
        <v>208</v>
      </c>
      <c r="F181" s="2" t="s">
        <v>69</v>
      </c>
      <c r="G181" s="38"/>
      <c r="H181" s="46"/>
      <c r="I181" s="46">
        <v>2414.9499999999998</v>
      </c>
      <c r="J181" s="39"/>
      <c r="K181" s="167"/>
    </row>
    <row r="182" spans="1:14" ht="63" customHeight="1" x14ac:dyDescent="0.25">
      <c r="A182" s="21"/>
      <c r="B182" s="76"/>
      <c r="C182" s="24" t="s">
        <v>327</v>
      </c>
      <c r="D182" s="2">
        <v>2023</v>
      </c>
      <c r="E182" s="71" t="s">
        <v>208</v>
      </c>
      <c r="F182" s="2" t="s">
        <v>69</v>
      </c>
      <c r="G182" s="38"/>
      <c r="H182" s="166"/>
      <c r="I182" s="46">
        <v>11741</v>
      </c>
      <c r="J182" s="39"/>
      <c r="K182" s="167"/>
    </row>
    <row r="183" spans="1:14" ht="63" customHeight="1" x14ac:dyDescent="0.25">
      <c r="A183" s="21"/>
      <c r="B183" s="76"/>
      <c r="C183" s="24" t="s">
        <v>328</v>
      </c>
      <c r="D183" s="2">
        <v>2023</v>
      </c>
      <c r="E183" s="71" t="s">
        <v>208</v>
      </c>
      <c r="F183" s="2" t="s">
        <v>69</v>
      </c>
      <c r="G183" s="38"/>
      <c r="H183" s="46"/>
      <c r="I183" s="46">
        <v>15280</v>
      </c>
      <c r="J183" s="39"/>
      <c r="K183" s="167"/>
    </row>
    <row r="184" spans="1:14" ht="63" customHeight="1" x14ac:dyDescent="0.25">
      <c r="A184" s="21"/>
      <c r="B184" s="76"/>
      <c r="C184" s="24" t="s">
        <v>329</v>
      </c>
      <c r="D184" s="2">
        <v>2023</v>
      </c>
      <c r="E184" s="71" t="s">
        <v>208</v>
      </c>
      <c r="F184" s="2" t="s">
        <v>69</v>
      </c>
      <c r="G184" s="38"/>
      <c r="H184" s="46"/>
      <c r="I184" s="46">
        <v>13940</v>
      </c>
      <c r="J184" s="39"/>
      <c r="K184" s="167"/>
    </row>
    <row r="185" spans="1:14" ht="58.5" customHeight="1" x14ac:dyDescent="0.25">
      <c r="A185" s="21"/>
      <c r="B185" s="76"/>
      <c r="C185" s="24" t="s">
        <v>330</v>
      </c>
      <c r="D185" s="2">
        <v>2023</v>
      </c>
      <c r="E185" s="71" t="s">
        <v>208</v>
      </c>
      <c r="F185" s="2" t="s">
        <v>69</v>
      </c>
      <c r="G185" s="38"/>
      <c r="H185" s="46"/>
      <c r="I185" s="46">
        <v>12650.485000000001</v>
      </c>
      <c r="J185" s="39"/>
      <c r="K185" s="169"/>
    </row>
    <row r="186" spans="1:14" ht="63" customHeight="1" x14ac:dyDescent="0.25">
      <c r="A186" s="21" t="s">
        <v>103</v>
      </c>
      <c r="B186" s="73" t="s">
        <v>121</v>
      </c>
      <c r="C186" s="24" t="s">
        <v>332</v>
      </c>
      <c r="D186" s="19" t="s">
        <v>75</v>
      </c>
      <c r="E186" s="71" t="s">
        <v>208</v>
      </c>
      <c r="F186" s="2" t="s">
        <v>69</v>
      </c>
      <c r="G186" s="152"/>
      <c r="H186" s="225">
        <v>5783.0609999999997</v>
      </c>
      <c r="I186" s="227"/>
      <c r="J186" s="98" t="s">
        <v>123</v>
      </c>
    </row>
    <row r="187" spans="1:14" ht="49.5" customHeight="1" x14ac:dyDescent="0.25">
      <c r="A187" s="21"/>
      <c r="B187" s="76"/>
      <c r="C187" s="24" t="s">
        <v>104</v>
      </c>
      <c r="D187" s="2" t="s">
        <v>78</v>
      </c>
      <c r="E187" s="71" t="s">
        <v>208</v>
      </c>
      <c r="F187" s="2" t="s">
        <v>69</v>
      </c>
      <c r="G187" s="222">
        <v>8646.0499999999993</v>
      </c>
      <c r="H187" s="234"/>
      <c r="I187" s="223"/>
      <c r="J187" s="42"/>
      <c r="L187" s="48"/>
    </row>
    <row r="188" spans="1:14" ht="60" customHeight="1" x14ac:dyDescent="0.25">
      <c r="A188" s="21"/>
      <c r="B188" s="76"/>
      <c r="C188" s="24" t="s">
        <v>135</v>
      </c>
      <c r="D188" s="2">
        <v>2021</v>
      </c>
      <c r="E188" s="71" t="s">
        <v>208</v>
      </c>
      <c r="F188" s="2" t="s">
        <v>69</v>
      </c>
      <c r="G188" s="39">
        <v>4652.1099999999997</v>
      </c>
      <c r="H188" s="36"/>
      <c r="I188" s="40"/>
      <c r="J188" s="98" t="s">
        <v>229</v>
      </c>
    </row>
    <row r="189" spans="1:14" ht="54" customHeight="1" x14ac:dyDescent="0.25">
      <c r="A189" s="21"/>
      <c r="B189" s="76"/>
      <c r="C189" s="24" t="s">
        <v>379</v>
      </c>
      <c r="D189" s="2" t="s">
        <v>70</v>
      </c>
      <c r="E189" s="71" t="s">
        <v>208</v>
      </c>
      <c r="F189" s="2" t="s">
        <v>69</v>
      </c>
      <c r="G189" s="37">
        <v>1480</v>
      </c>
      <c r="H189" s="37">
        <v>26870.48</v>
      </c>
      <c r="I189" s="36"/>
      <c r="J189" s="75"/>
      <c r="N189" s="1" t="s">
        <v>230</v>
      </c>
    </row>
    <row r="190" spans="1:14" ht="45" customHeight="1" x14ac:dyDescent="0.25">
      <c r="A190" s="21"/>
      <c r="B190" s="76"/>
      <c r="C190" s="24" t="s">
        <v>115</v>
      </c>
      <c r="D190" s="2" t="s">
        <v>77</v>
      </c>
      <c r="E190" s="71" t="s">
        <v>208</v>
      </c>
      <c r="F190" s="2" t="s">
        <v>69</v>
      </c>
      <c r="G190" s="36">
        <v>12904.21</v>
      </c>
      <c r="H190" s="37"/>
      <c r="I190" s="42"/>
      <c r="J190" s="75" t="s">
        <v>229</v>
      </c>
    </row>
    <row r="191" spans="1:14" ht="50.25" customHeight="1" x14ac:dyDescent="0.25">
      <c r="A191" s="21"/>
      <c r="B191" s="76"/>
      <c r="C191" s="24" t="s">
        <v>106</v>
      </c>
      <c r="D191" s="2" t="s">
        <v>89</v>
      </c>
      <c r="E191" s="71" t="s">
        <v>208</v>
      </c>
      <c r="F191" s="2" t="s">
        <v>69</v>
      </c>
      <c r="G191" s="38">
        <v>952.32</v>
      </c>
      <c r="H191" s="46"/>
      <c r="I191" s="139"/>
      <c r="J191" s="75" t="s">
        <v>229</v>
      </c>
    </row>
    <row r="192" spans="1:14" ht="50.25" customHeight="1" x14ac:dyDescent="0.25">
      <c r="A192" s="21"/>
      <c r="B192" s="76"/>
      <c r="C192" s="24" t="s">
        <v>380</v>
      </c>
      <c r="D192" s="2" t="s">
        <v>77</v>
      </c>
      <c r="E192" s="71" t="s">
        <v>208</v>
      </c>
      <c r="F192" s="2" t="s">
        <v>69</v>
      </c>
      <c r="G192" s="36">
        <v>820.98</v>
      </c>
      <c r="H192" s="37"/>
      <c r="I192" s="42"/>
      <c r="J192" s="75" t="s">
        <v>229</v>
      </c>
    </row>
    <row r="193" spans="1:11" ht="63.75" customHeight="1" x14ac:dyDescent="0.25">
      <c r="A193" s="21"/>
      <c r="B193" s="76"/>
      <c r="C193" s="24" t="s">
        <v>307</v>
      </c>
      <c r="D193" s="2" t="s">
        <v>70</v>
      </c>
      <c r="E193" s="71" t="s">
        <v>208</v>
      </c>
      <c r="F193" s="2" t="s">
        <v>225</v>
      </c>
      <c r="G193" s="36">
        <v>500</v>
      </c>
      <c r="H193" s="37">
        <v>6613</v>
      </c>
      <c r="I193" s="37"/>
      <c r="J193" s="75"/>
    </row>
    <row r="194" spans="1:11" ht="87" customHeight="1" x14ac:dyDescent="0.25">
      <c r="A194" s="21"/>
      <c r="B194" s="76"/>
      <c r="C194" s="24" t="s">
        <v>193</v>
      </c>
      <c r="D194" s="2">
        <v>2021</v>
      </c>
      <c r="E194" s="71" t="s">
        <v>14</v>
      </c>
      <c r="F194" s="2" t="s">
        <v>192</v>
      </c>
      <c r="G194" s="36">
        <v>100</v>
      </c>
      <c r="H194" s="37"/>
      <c r="I194" s="42"/>
      <c r="J194" s="75"/>
    </row>
    <row r="195" spans="1:11" ht="74.25" customHeight="1" x14ac:dyDescent="0.25">
      <c r="A195" s="21"/>
      <c r="B195" s="76"/>
      <c r="C195" s="24" t="s">
        <v>308</v>
      </c>
      <c r="D195" s="2" t="s">
        <v>78</v>
      </c>
      <c r="E195" s="71" t="s">
        <v>14</v>
      </c>
      <c r="F195" s="2" t="s">
        <v>213</v>
      </c>
      <c r="G195" s="222">
        <v>17519.349999999999</v>
      </c>
      <c r="H195" s="234"/>
      <c r="I195" s="223"/>
      <c r="J195" s="75"/>
    </row>
    <row r="196" spans="1:11" ht="64.5" customHeight="1" x14ac:dyDescent="0.25">
      <c r="A196" s="21"/>
      <c r="B196" s="76"/>
      <c r="C196" s="24" t="s">
        <v>207</v>
      </c>
      <c r="D196" s="2" t="s">
        <v>70</v>
      </c>
      <c r="E196" s="71" t="s">
        <v>208</v>
      </c>
      <c r="F196" s="2" t="s">
        <v>69</v>
      </c>
      <c r="G196" s="38">
        <v>2500</v>
      </c>
      <c r="H196" s="46">
        <v>807.27</v>
      </c>
      <c r="I196" s="7"/>
      <c r="J196" s="75" t="s">
        <v>229</v>
      </c>
    </row>
    <row r="197" spans="1:11" ht="64.5" customHeight="1" x14ac:dyDescent="0.25">
      <c r="A197" s="21"/>
      <c r="B197" s="76"/>
      <c r="C197" s="24" t="s">
        <v>270</v>
      </c>
      <c r="D197" s="2" t="s">
        <v>78</v>
      </c>
      <c r="E197" s="71" t="s">
        <v>208</v>
      </c>
      <c r="F197" s="2" t="s">
        <v>69</v>
      </c>
      <c r="G197" s="222">
        <v>5718.52</v>
      </c>
      <c r="H197" s="234"/>
      <c r="I197" s="223"/>
      <c r="J197" s="75"/>
    </row>
    <row r="198" spans="1:11" ht="64.5" customHeight="1" x14ac:dyDescent="0.25">
      <c r="A198" s="21"/>
      <c r="B198" s="76"/>
      <c r="C198" s="24" t="s">
        <v>264</v>
      </c>
      <c r="D198" s="2" t="s">
        <v>78</v>
      </c>
      <c r="E198" s="71" t="s">
        <v>208</v>
      </c>
      <c r="F198" s="2" t="s">
        <v>69</v>
      </c>
      <c r="G198" s="222">
        <v>2131.1999999999998</v>
      </c>
      <c r="H198" s="234"/>
      <c r="I198" s="223"/>
      <c r="J198" s="75"/>
    </row>
    <row r="199" spans="1:11" ht="64.5" customHeight="1" x14ac:dyDescent="0.25">
      <c r="A199" s="132"/>
      <c r="B199" s="76"/>
      <c r="C199" s="24" t="s">
        <v>309</v>
      </c>
      <c r="D199" s="2" t="s">
        <v>70</v>
      </c>
      <c r="E199" s="71" t="s">
        <v>208</v>
      </c>
      <c r="F199" s="2" t="s">
        <v>69</v>
      </c>
      <c r="G199" s="38">
        <v>400</v>
      </c>
      <c r="H199" s="46">
        <v>463.99</v>
      </c>
      <c r="I199" s="139"/>
      <c r="J199" s="75" t="s">
        <v>229</v>
      </c>
    </row>
    <row r="200" spans="1:11" ht="50.25" customHeight="1" x14ac:dyDescent="0.25">
      <c r="A200" s="21"/>
      <c r="B200" s="76"/>
      <c r="C200" s="24" t="s">
        <v>310</v>
      </c>
      <c r="D200" s="2">
        <v>2021</v>
      </c>
      <c r="E200" s="71" t="s">
        <v>208</v>
      </c>
      <c r="F200" s="2" t="s">
        <v>69</v>
      </c>
      <c r="G200" s="36">
        <v>517.5</v>
      </c>
      <c r="H200" s="37"/>
      <c r="I200" s="42"/>
      <c r="J200" s="75" t="s">
        <v>229</v>
      </c>
    </row>
    <row r="201" spans="1:11" ht="63.75" customHeight="1" x14ac:dyDescent="0.25">
      <c r="A201" s="21"/>
      <c r="B201" s="76"/>
      <c r="C201" s="24" t="s">
        <v>221</v>
      </c>
      <c r="D201" s="2">
        <v>2022</v>
      </c>
      <c r="E201" s="71" t="s">
        <v>208</v>
      </c>
      <c r="F201" s="2" t="s">
        <v>69</v>
      </c>
      <c r="G201" s="40"/>
      <c r="H201" s="36">
        <v>1500</v>
      </c>
      <c r="I201" s="36"/>
      <c r="J201" s="75"/>
    </row>
    <row r="202" spans="1:11" ht="66.75" customHeight="1" x14ac:dyDescent="0.25">
      <c r="A202" s="132"/>
      <c r="B202" s="133"/>
      <c r="C202" s="130" t="s">
        <v>311</v>
      </c>
      <c r="D202" s="2" t="s">
        <v>78</v>
      </c>
      <c r="E202" s="71" t="s">
        <v>208</v>
      </c>
      <c r="F202" s="2" t="s">
        <v>79</v>
      </c>
      <c r="G202" s="235">
        <v>101000</v>
      </c>
      <c r="H202" s="236"/>
      <c r="I202" s="237"/>
      <c r="J202" s="131"/>
    </row>
    <row r="203" spans="1:11" ht="65.25" customHeight="1" x14ac:dyDescent="0.25">
      <c r="A203" s="132"/>
      <c r="B203" s="76"/>
      <c r="C203" s="24" t="s">
        <v>312</v>
      </c>
      <c r="D203" s="2" t="s">
        <v>78</v>
      </c>
      <c r="E203" s="71" t="s">
        <v>208</v>
      </c>
      <c r="F203" s="2" t="s">
        <v>69</v>
      </c>
      <c r="G203" s="38">
        <v>49.9</v>
      </c>
      <c r="H203" s="225">
        <v>3500</v>
      </c>
      <c r="I203" s="227"/>
      <c r="J203" s="75"/>
      <c r="K203" s="169"/>
    </row>
    <row r="204" spans="1:11" ht="42.75" customHeight="1" x14ac:dyDescent="0.25">
      <c r="A204" s="21"/>
      <c r="B204" s="76"/>
      <c r="C204" s="24" t="s">
        <v>222</v>
      </c>
      <c r="D204" s="2" t="s">
        <v>78</v>
      </c>
      <c r="E204" s="71" t="s">
        <v>208</v>
      </c>
      <c r="F204" s="2" t="s">
        <v>69</v>
      </c>
      <c r="G204" s="224">
        <v>500</v>
      </c>
      <c r="H204" s="224"/>
      <c r="I204" s="224"/>
      <c r="J204" s="75"/>
    </row>
    <row r="205" spans="1:11" ht="72" customHeight="1" x14ac:dyDescent="0.25">
      <c r="A205" s="132"/>
      <c r="B205" s="76"/>
      <c r="C205" s="126" t="s">
        <v>268</v>
      </c>
      <c r="D205" s="19" t="s">
        <v>78</v>
      </c>
      <c r="E205" s="44" t="s">
        <v>208</v>
      </c>
      <c r="F205" s="19" t="s">
        <v>69</v>
      </c>
      <c r="G205" s="225">
        <v>7460</v>
      </c>
      <c r="H205" s="226"/>
      <c r="I205" s="227"/>
      <c r="J205" s="75"/>
    </row>
    <row r="206" spans="1:11" ht="72" customHeight="1" x14ac:dyDescent="0.25">
      <c r="A206" s="21"/>
      <c r="B206" s="76"/>
      <c r="C206" s="126" t="s">
        <v>313</v>
      </c>
      <c r="D206" s="19" t="s">
        <v>75</v>
      </c>
      <c r="E206" s="44" t="s">
        <v>208</v>
      </c>
      <c r="F206" s="19" t="s">
        <v>69</v>
      </c>
      <c r="G206" s="152"/>
      <c r="H206" s="244">
        <v>3497.9989999999998</v>
      </c>
      <c r="I206" s="244"/>
      <c r="J206" s="75"/>
    </row>
    <row r="207" spans="1:11" ht="72" customHeight="1" x14ac:dyDescent="0.25">
      <c r="A207" s="21"/>
      <c r="B207" s="76"/>
      <c r="C207" s="126" t="s">
        <v>381</v>
      </c>
      <c r="D207" s="19" t="s">
        <v>75</v>
      </c>
      <c r="E207" s="44" t="s">
        <v>208</v>
      </c>
      <c r="F207" s="19" t="s">
        <v>69</v>
      </c>
      <c r="G207" s="152"/>
      <c r="H207" s="222">
        <v>5246.6769999999997</v>
      </c>
      <c r="I207" s="223"/>
      <c r="J207" s="75"/>
    </row>
    <row r="208" spans="1:11" ht="78" customHeight="1" x14ac:dyDescent="0.25">
      <c r="A208" s="21"/>
      <c r="B208" s="76"/>
      <c r="C208" s="24" t="s">
        <v>314</v>
      </c>
      <c r="D208" s="2" t="s">
        <v>75</v>
      </c>
      <c r="E208" s="71" t="s">
        <v>208</v>
      </c>
      <c r="F208" s="2" t="s">
        <v>69</v>
      </c>
      <c r="G208" s="152"/>
      <c r="H208" s="222">
        <v>5615.54</v>
      </c>
      <c r="I208" s="223"/>
      <c r="J208" s="75"/>
    </row>
    <row r="209" spans="1:14" ht="72" customHeight="1" x14ac:dyDescent="0.25">
      <c r="A209" s="21"/>
      <c r="B209" s="76"/>
      <c r="C209" s="126" t="s">
        <v>382</v>
      </c>
      <c r="D209" s="19" t="s">
        <v>75</v>
      </c>
      <c r="E209" s="44" t="s">
        <v>208</v>
      </c>
      <c r="F209" s="19" t="s">
        <v>69</v>
      </c>
      <c r="G209" s="152"/>
      <c r="H209" s="222">
        <v>2090.98</v>
      </c>
      <c r="I209" s="223"/>
      <c r="J209" s="75"/>
    </row>
    <row r="210" spans="1:14" ht="72" customHeight="1" x14ac:dyDescent="0.25">
      <c r="A210" s="132"/>
      <c r="B210" s="133"/>
      <c r="C210" s="172" t="s">
        <v>352</v>
      </c>
      <c r="D210" s="19" t="s">
        <v>75</v>
      </c>
      <c r="E210" s="44" t="s">
        <v>208</v>
      </c>
      <c r="F210" s="19" t="s">
        <v>69</v>
      </c>
      <c r="G210" s="152"/>
      <c r="H210" s="222">
        <v>2091.86</v>
      </c>
      <c r="I210" s="223"/>
      <c r="J210" s="131"/>
    </row>
    <row r="211" spans="1:14" ht="72" customHeight="1" x14ac:dyDescent="0.25">
      <c r="A211" s="132"/>
      <c r="B211" s="133"/>
      <c r="C211" s="172" t="s">
        <v>315</v>
      </c>
      <c r="D211" s="19" t="s">
        <v>75</v>
      </c>
      <c r="E211" s="44" t="s">
        <v>208</v>
      </c>
      <c r="F211" s="19" t="s">
        <v>69</v>
      </c>
      <c r="G211" s="152"/>
      <c r="H211" s="222">
        <v>3741.4960000000001</v>
      </c>
      <c r="I211" s="223"/>
      <c r="J211" s="131"/>
    </row>
    <row r="212" spans="1:14" ht="60.75" customHeight="1" x14ac:dyDescent="0.25">
      <c r="A212" s="132"/>
      <c r="B212" s="133"/>
      <c r="C212" s="172" t="s">
        <v>265</v>
      </c>
      <c r="D212" s="156">
        <v>2023</v>
      </c>
      <c r="E212" s="44" t="s">
        <v>208</v>
      </c>
      <c r="F212" s="19" t="s">
        <v>69</v>
      </c>
      <c r="G212" s="152"/>
      <c r="H212" s="38"/>
      <c r="I212" s="38">
        <v>3717.7959999999998</v>
      </c>
      <c r="J212" s="131"/>
    </row>
    <row r="213" spans="1:14" ht="60.75" customHeight="1" x14ac:dyDescent="0.25">
      <c r="A213" s="21"/>
      <c r="B213" s="76"/>
      <c r="C213" s="126" t="s">
        <v>266</v>
      </c>
      <c r="D213" s="19">
        <v>2023</v>
      </c>
      <c r="E213" s="44" t="s">
        <v>208</v>
      </c>
      <c r="F213" s="19" t="s">
        <v>69</v>
      </c>
      <c r="G213" s="152"/>
      <c r="H213" s="38"/>
      <c r="I213" s="38">
        <v>4000</v>
      </c>
      <c r="J213" s="75"/>
    </row>
    <row r="214" spans="1:14" ht="60.75" customHeight="1" x14ac:dyDescent="0.25">
      <c r="A214" s="132"/>
      <c r="B214" s="133"/>
      <c r="C214" s="24" t="s">
        <v>349</v>
      </c>
      <c r="D214" s="2">
        <v>2023</v>
      </c>
      <c r="E214" s="71" t="s">
        <v>208</v>
      </c>
      <c r="F214" s="2" t="s">
        <v>69</v>
      </c>
      <c r="G214" s="40"/>
      <c r="H214" s="36"/>
      <c r="I214" s="36">
        <v>5063.04</v>
      </c>
      <c r="J214" s="131"/>
    </row>
    <row r="215" spans="1:14" ht="38.25" customHeight="1" x14ac:dyDescent="0.25">
      <c r="A215" s="202" t="s">
        <v>186</v>
      </c>
      <c r="B215" s="279" t="s">
        <v>188</v>
      </c>
      <c r="C215" s="216" t="s">
        <v>316</v>
      </c>
      <c r="D215" s="180" t="s">
        <v>78</v>
      </c>
      <c r="E215" s="220" t="s">
        <v>208</v>
      </c>
      <c r="F215" s="180" t="s">
        <v>203</v>
      </c>
      <c r="G215" s="228">
        <v>844492.21</v>
      </c>
      <c r="H215" s="229"/>
      <c r="I215" s="230"/>
      <c r="J215" s="284" t="s">
        <v>187</v>
      </c>
    </row>
    <row r="216" spans="1:14" ht="34.5" customHeight="1" x14ac:dyDescent="0.25">
      <c r="A216" s="203"/>
      <c r="B216" s="280"/>
      <c r="C216" s="217"/>
      <c r="D216" s="181"/>
      <c r="E216" s="221"/>
      <c r="F216" s="181"/>
      <c r="G216" s="231"/>
      <c r="H216" s="232"/>
      <c r="I216" s="233"/>
      <c r="J216" s="285"/>
    </row>
    <row r="217" spans="1:14" ht="22.5" customHeight="1" x14ac:dyDescent="0.25">
      <c r="A217" s="58"/>
      <c r="B217" s="83"/>
      <c r="C217" s="274" t="s">
        <v>125</v>
      </c>
      <c r="D217" s="275"/>
      <c r="E217" s="275"/>
      <c r="F217" s="275"/>
      <c r="G217" s="275"/>
      <c r="H217" s="275"/>
      <c r="I217" s="275"/>
      <c r="J217" s="276"/>
    </row>
    <row r="218" spans="1:14" ht="78" customHeight="1" x14ac:dyDescent="0.25">
      <c r="A218" s="21" t="s">
        <v>105</v>
      </c>
      <c r="B218" s="25" t="s">
        <v>16</v>
      </c>
      <c r="C218" s="77" t="s">
        <v>317</v>
      </c>
      <c r="D218" s="39" t="s">
        <v>78</v>
      </c>
      <c r="E218" s="71" t="s">
        <v>208</v>
      </c>
      <c r="F218" s="2" t="s">
        <v>69</v>
      </c>
      <c r="G218" s="225">
        <v>4650</v>
      </c>
      <c r="H218" s="226"/>
      <c r="I218" s="227"/>
      <c r="J218" s="44" t="s">
        <v>151</v>
      </c>
      <c r="N218" s="48">
        <f>SUM(G218:I236)</f>
        <v>592399.93900000001</v>
      </c>
    </row>
    <row r="219" spans="1:14" ht="78" customHeight="1" x14ac:dyDescent="0.25">
      <c r="A219" s="21"/>
      <c r="B219" s="25"/>
      <c r="C219" s="77" t="s">
        <v>255</v>
      </c>
      <c r="D219" s="39">
        <v>2023</v>
      </c>
      <c r="E219" s="71" t="s">
        <v>208</v>
      </c>
      <c r="F219" s="2" t="s">
        <v>69</v>
      </c>
      <c r="G219" s="38"/>
      <c r="H219" s="46"/>
      <c r="I219" s="47">
        <v>1000</v>
      </c>
      <c r="J219" s="44" t="s">
        <v>233</v>
      </c>
    </row>
    <row r="220" spans="1:14" ht="69.75" customHeight="1" x14ac:dyDescent="0.25">
      <c r="A220" s="21" t="s">
        <v>126</v>
      </c>
      <c r="B220" s="78" t="s">
        <v>62</v>
      </c>
      <c r="C220" s="24" t="s">
        <v>318</v>
      </c>
      <c r="D220" s="39" t="s">
        <v>78</v>
      </c>
      <c r="E220" s="71" t="s">
        <v>208</v>
      </c>
      <c r="F220" s="2" t="s">
        <v>69</v>
      </c>
      <c r="G220" s="225">
        <v>150</v>
      </c>
      <c r="H220" s="226"/>
      <c r="I220" s="227"/>
      <c r="J220" s="44" t="s">
        <v>149</v>
      </c>
    </row>
    <row r="221" spans="1:14" ht="59.25" customHeight="1" x14ac:dyDescent="0.25">
      <c r="A221" s="21" t="s">
        <v>127</v>
      </c>
      <c r="B221" s="26" t="s">
        <v>56</v>
      </c>
      <c r="C221" s="21" t="s">
        <v>128</v>
      </c>
      <c r="D221" s="39" t="s">
        <v>78</v>
      </c>
      <c r="E221" s="71" t="s">
        <v>14</v>
      </c>
      <c r="F221" s="2" t="s">
        <v>69</v>
      </c>
      <c r="G221" s="38">
        <v>158</v>
      </c>
      <c r="H221" s="46">
        <v>200</v>
      </c>
      <c r="I221" s="46">
        <v>210</v>
      </c>
      <c r="J221" s="71" t="s">
        <v>150</v>
      </c>
      <c r="K221" s="48"/>
    </row>
    <row r="222" spans="1:14" ht="48" customHeight="1" x14ac:dyDescent="0.25">
      <c r="A222" s="21"/>
      <c r="B222" s="159"/>
      <c r="C222" s="160" t="s">
        <v>256</v>
      </c>
      <c r="D222" s="7">
        <v>2023</v>
      </c>
      <c r="E222" s="44" t="s">
        <v>208</v>
      </c>
      <c r="F222" s="19" t="s">
        <v>69</v>
      </c>
      <c r="G222" s="38"/>
      <c r="H222" s="46"/>
      <c r="I222" s="46">
        <v>200</v>
      </c>
      <c r="J222" s="157"/>
    </row>
    <row r="223" spans="1:14" ht="58.5" customHeight="1" x14ac:dyDescent="0.25">
      <c r="A223" s="219" t="s">
        <v>130</v>
      </c>
      <c r="B223" s="307" t="s">
        <v>110</v>
      </c>
      <c r="C223" s="257" t="s">
        <v>129</v>
      </c>
      <c r="D223" s="213" t="s">
        <v>70</v>
      </c>
      <c r="E223" s="204" t="s">
        <v>13</v>
      </c>
      <c r="F223" s="34" t="s">
        <v>69</v>
      </c>
      <c r="G223" s="79">
        <v>97.48</v>
      </c>
      <c r="H223" s="79">
        <v>3981.72</v>
      </c>
      <c r="I223" s="79"/>
      <c r="J223" s="180" t="s">
        <v>111</v>
      </c>
    </row>
    <row r="224" spans="1:14" ht="66" customHeight="1" x14ac:dyDescent="0.25">
      <c r="A224" s="219"/>
      <c r="B224" s="308"/>
      <c r="C224" s="257"/>
      <c r="D224" s="213"/>
      <c r="E224" s="204"/>
      <c r="F224" s="2" t="s">
        <v>11</v>
      </c>
      <c r="G224" s="40"/>
      <c r="H224" s="79">
        <v>35835.5</v>
      </c>
      <c r="I224" s="79"/>
      <c r="J224" s="181"/>
    </row>
    <row r="225" spans="1:14" ht="52.5" customHeight="1" x14ac:dyDescent="0.25">
      <c r="A225" s="68" t="s">
        <v>350</v>
      </c>
      <c r="B225" s="20" t="s">
        <v>113</v>
      </c>
      <c r="C225" s="24" t="s">
        <v>133</v>
      </c>
      <c r="D225" s="39">
        <v>2022</v>
      </c>
      <c r="E225" s="2" t="s">
        <v>64</v>
      </c>
      <c r="F225" s="2" t="s">
        <v>11</v>
      </c>
      <c r="G225" s="40"/>
      <c r="H225" s="79">
        <v>11900</v>
      </c>
      <c r="I225" s="79"/>
      <c r="J225" s="34" t="s">
        <v>114</v>
      </c>
    </row>
    <row r="226" spans="1:14" ht="52.5" customHeight="1" x14ac:dyDescent="0.25">
      <c r="A226" s="207"/>
      <c r="B226" s="202"/>
      <c r="C226" s="209" t="s">
        <v>248</v>
      </c>
      <c r="D226" s="211">
        <v>2023</v>
      </c>
      <c r="E226" s="180" t="s">
        <v>64</v>
      </c>
      <c r="F226" s="180" t="s">
        <v>69</v>
      </c>
      <c r="G226" s="249"/>
      <c r="H226" s="251"/>
      <c r="I226" s="251">
        <v>138000</v>
      </c>
      <c r="J226" s="247" t="s">
        <v>234</v>
      </c>
    </row>
    <row r="227" spans="1:14" ht="64.5" customHeight="1" x14ac:dyDescent="0.25">
      <c r="A227" s="208"/>
      <c r="B227" s="203"/>
      <c r="C227" s="210"/>
      <c r="D227" s="212"/>
      <c r="E227" s="181"/>
      <c r="F227" s="181"/>
      <c r="G227" s="250"/>
      <c r="H227" s="252"/>
      <c r="I227" s="252"/>
      <c r="J227" s="248"/>
      <c r="N227" s="148"/>
    </row>
    <row r="228" spans="1:14" ht="52.5" customHeight="1" x14ac:dyDescent="0.25">
      <c r="A228" s="207"/>
      <c r="B228" s="202"/>
      <c r="C228" s="209" t="s">
        <v>254</v>
      </c>
      <c r="D228" s="211">
        <v>2023</v>
      </c>
      <c r="E228" s="180" t="s">
        <v>64</v>
      </c>
      <c r="F228" s="180" t="s">
        <v>247</v>
      </c>
      <c r="G228" s="249"/>
      <c r="H228" s="251"/>
      <c r="I228" s="251">
        <v>336083.5</v>
      </c>
      <c r="J228" s="247" t="s">
        <v>234</v>
      </c>
    </row>
    <row r="229" spans="1:14" ht="57.75" customHeight="1" x14ac:dyDescent="0.25">
      <c r="A229" s="208"/>
      <c r="B229" s="203"/>
      <c r="C229" s="210"/>
      <c r="D229" s="212"/>
      <c r="E229" s="181"/>
      <c r="F229" s="181"/>
      <c r="G229" s="250"/>
      <c r="H229" s="252"/>
      <c r="I229" s="252"/>
      <c r="J229" s="248"/>
      <c r="N229" s="148"/>
    </row>
    <row r="230" spans="1:14" ht="121.5" customHeight="1" x14ac:dyDescent="0.25">
      <c r="A230" s="68"/>
      <c r="B230" s="20"/>
      <c r="C230" s="126" t="s">
        <v>235</v>
      </c>
      <c r="D230" s="39" t="s">
        <v>75</v>
      </c>
      <c r="E230" s="2" t="s">
        <v>64</v>
      </c>
      <c r="F230" s="2" t="s">
        <v>69</v>
      </c>
      <c r="G230" s="152"/>
      <c r="H230" s="154">
        <v>14126</v>
      </c>
      <c r="I230" s="154">
        <v>23008.449000000001</v>
      </c>
      <c r="J230" s="34" t="s">
        <v>234</v>
      </c>
      <c r="K230" s="149"/>
      <c r="N230" s="48"/>
    </row>
    <row r="231" spans="1:14" ht="51" customHeight="1" x14ac:dyDescent="0.25">
      <c r="A231" s="207" t="s">
        <v>131</v>
      </c>
      <c r="B231" s="202" t="s">
        <v>112</v>
      </c>
      <c r="C231" s="216" t="s">
        <v>132</v>
      </c>
      <c r="D231" s="211" t="s">
        <v>77</v>
      </c>
      <c r="E231" s="180" t="s">
        <v>64</v>
      </c>
      <c r="F231" s="2" t="s">
        <v>69</v>
      </c>
      <c r="G231" s="79">
        <v>4528.24</v>
      </c>
      <c r="H231" s="79"/>
      <c r="I231" s="42"/>
      <c r="J231" s="247" t="s">
        <v>229</v>
      </c>
    </row>
    <row r="232" spans="1:14" ht="46.5" customHeight="1" x14ac:dyDescent="0.25">
      <c r="A232" s="208"/>
      <c r="B232" s="203"/>
      <c r="C232" s="217"/>
      <c r="D232" s="212"/>
      <c r="E232" s="181"/>
      <c r="F232" s="2" t="s">
        <v>192</v>
      </c>
      <c r="G232" s="79">
        <v>3000</v>
      </c>
      <c r="H232" s="79"/>
      <c r="I232" s="42"/>
      <c r="J232" s="248"/>
      <c r="N232" s="48"/>
    </row>
    <row r="233" spans="1:14" ht="60.75" customHeight="1" x14ac:dyDescent="0.25">
      <c r="A233" s="207" t="s">
        <v>205</v>
      </c>
      <c r="B233" s="202" t="s">
        <v>206</v>
      </c>
      <c r="C233" s="305" t="s">
        <v>204</v>
      </c>
      <c r="D233" s="238">
        <v>2021</v>
      </c>
      <c r="E233" s="180" t="s">
        <v>64</v>
      </c>
      <c r="F233" s="2" t="s">
        <v>69</v>
      </c>
      <c r="G233" s="79">
        <v>5962.8</v>
      </c>
      <c r="H233" s="79"/>
      <c r="I233" s="42"/>
      <c r="J233" s="180" t="s">
        <v>229</v>
      </c>
    </row>
    <row r="234" spans="1:14" ht="47.25" customHeight="1" x14ac:dyDescent="0.25">
      <c r="A234" s="208"/>
      <c r="B234" s="203"/>
      <c r="C234" s="306"/>
      <c r="D234" s="212"/>
      <c r="E234" s="181"/>
      <c r="F234" s="2" t="s">
        <v>192</v>
      </c>
      <c r="G234" s="79">
        <v>8000</v>
      </c>
      <c r="H234" s="79"/>
      <c r="I234" s="42"/>
      <c r="J234" s="181"/>
    </row>
    <row r="235" spans="1:14" ht="73.5" customHeight="1" x14ac:dyDescent="0.25">
      <c r="A235" s="135" t="s">
        <v>214</v>
      </c>
      <c r="B235" s="20" t="s">
        <v>215</v>
      </c>
      <c r="C235" s="24" t="s">
        <v>216</v>
      </c>
      <c r="D235" s="39">
        <v>2021</v>
      </c>
      <c r="E235" s="2" t="s">
        <v>64</v>
      </c>
      <c r="F235" s="2" t="s">
        <v>69</v>
      </c>
      <c r="G235" s="79">
        <v>300</v>
      </c>
      <c r="H235" s="79"/>
      <c r="I235" s="42"/>
      <c r="J235" s="2" t="s">
        <v>229</v>
      </c>
    </row>
    <row r="236" spans="1:14" ht="73.5" customHeight="1" x14ac:dyDescent="0.25">
      <c r="A236" s="161" t="s">
        <v>258</v>
      </c>
      <c r="B236" s="45" t="s">
        <v>259</v>
      </c>
      <c r="C236" s="126" t="s">
        <v>260</v>
      </c>
      <c r="D236" s="7">
        <v>2023</v>
      </c>
      <c r="E236" s="19" t="s">
        <v>64</v>
      </c>
      <c r="F236" s="19" t="s">
        <v>69</v>
      </c>
      <c r="G236" s="154"/>
      <c r="H236" s="154"/>
      <c r="I236" s="7">
        <v>1008.25</v>
      </c>
      <c r="J236" s="19"/>
    </row>
    <row r="237" spans="1:14" ht="24.75" customHeight="1" x14ac:dyDescent="0.25">
      <c r="A237" s="80"/>
      <c r="B237" s="80"/>
      <c r="C237" s="258" t="s">
        <v>134</v>
      </c>
      <c r="D237" s="259"/>
      <c r="E237" s="259"/>
      <c r="F237" s="259"/>
      <c r="G237" s="259"/>
      <c r="H237" s="259"/>
      <c r="I237" s="259"/>
      <c r="J237" s="260"/>
    </row>
    <row r="238" spans="1:14" ht="46.5" customHeight="1" x14ac:dyDescent="0.25">
      <c r="A238" s="303" t="s">
        <v>107</v>
      </c>
      <c r="B238" s="202" t="s">
        <v>66</v>
      </c>
      <c r="C238" s="216" t="s">
        <v>326</v>
      </c>
      <c r="D238" s="180" t="s">
        <v>78</v>
      </c>
      <c r="E238" s="211" t="s">
        <v>64</v>
      </c>
      <c r="F238" s="180" t="s">
        <v>69</v>
      </c>
      <c r="G238" s="251">
        <v>2711.49</v>
      </c>
      <c r="H238" s="197">
        <v>83339.210000000006</v>
      </c>
      <c r="I238" s="198"/>
      <c r="J238" s="180" t="s">
        <v>65</v>
      </c>
      <c r="N238" s="48">
        <f>SUM(G238:I249)</f>
        <v>1204414.3620000002</v>
      </c>
    </row>
    <row r="239" spans="1:14" ht="16.5" customHeight="1" x14ac:dyDescent="0.25">
      <c r="A239" s="304"/>
      <c r="B239" s="203"/>
      <c r="C239" s="217"/>
      <c r="D239" s="181"/>
      <c r="E239" s="212"/>
      <c r="F239" s="181"/>
      <c r="G239" s="252"/>
      <c r="H239" s="199"/>
      <c r="I239" s="200"/>
      <c r="J239" s="181"/>
      <c r="N239" s="48">
        <f>SUM(N1:N238)</f>
        <v>5135299.2850000001</v>
      </c>
    </row>
    <row r="240" spans="1:14" ht="42" customHeight="1" x14ac:dyDescent="0.25">
      <c r="A240" s="301"/>
      <c r="B240" s="301"/>
      <c r="C240" s="272" t="s">
        <v>319</v>
      </c>
      <c r="D240" s="211" t="s">
        <v>70</v>
      </c>
      <c r="E240" s="211" t="s">
        <v>64</v>
      </c>
      <c r="F240" s="180" t="s">
        <v>79</v>
      </c>
      <c r="G240" s="245">
        <v>950</v>
      </c>
      <c r="H240" s="245">
        <v>246097.19</v>
      </c>
      <c r="I240" s="245"/>
      <c r="J240" s="202"/>
    </row>
    <row r="241" spans="1:11" ht="18" customHeight="1" x14ac:dyDescent="0.25">
      <c r="A241" s="302"/>
      <c r="B241" s="302"/>
      <c r="C241" s="273"/>
      <c r="D241" s="212"/>
      <c r="E241" s="212"/>
      <c r="F241" s="181"/>
      <c r="G241" s="246"/>
      <c r="H241" s="246"/>
      <c r="I241" s="246"/>
      <c r="J241" s="203"/>
    </row>
    <row r="242" spans="1:11" ht="51.75" customHeight="1" x14ac:dyDescent="0.25">
      <c r="A242" s="41"/>
      <c r="B242" s="26"/>
      <c r="C242" s="51" t="s">
        <v>324</v>
      </c>
      <c r="D242" s="39">
        <v>2021</v>
      </c>
      <c r="E242" s="39" t="s">
        <v>64</v>
      </c>
      <c r="F242" s="2" t="s">
        <v>69</v>
      </c>
      <c r="G242" s="38">
        <v>5453.76</v>
      </c>
      <c r="H242" s="46"/>
      <c r="I242" s="46"/>
      <c r="J242" s="39" t="s">
        <v>229</v>
      </c>
    </row>
    <row r="243" spans="1:11" ht="60" x14ac:dyDescent="0.25">
      <c r="A243" s="41"/>
      <c r="B243" s="26"/>
      <c r="C243" s="51" t="s">
        <v>189</v>
      </c>
      <c r="D243" s="39" t="s">
        <v>78</v>
      </c>
      <c r="E243" s="39" t="s">
        <v>64</v>
      </c>
      <c r="F243" s="2" t="s">
        <v>79</v>
      </c>
      <c r="G243" s="222">
        <v>27087.651999999998</v>
      </c>
      <c r="H243" s="234"/>
      <c r="I243" s="223"/>
      <c r="J243" s="24"/>
    </row>
    <row r="244" spans="1:11" ht="60" x14ac:dyDescent="0.25">
      <c r="A244" s="41"/>
      <c r="B244" s="26"/>
      <c r="C244" s="51" t="s">
        <v>325</v>
      </c>
      <c r="D244" s="39" t="s">
        <v>70</v>
      </c>
      <c r="E244" s="39" t="s">
        <v>64</v>
      </c>
      <c r="F244" s="2" t="s">
        <v>79</v>
      </c>
      <c r="G244" s="36">
        <v>126.09</v>
      </c>
      <c r="H244" s="37">
        <v>6984.34</v>
      </c>
      <c r="I244" s="37"/>
      <c r="J244" s="24"/>
    </row>
    <row r="245" spans="1:11" ht="45" x14ac:dyDescent="0.25">
      <c r="A245" s="41"/>
      <c r="B245" s="26"/>
      <c r="C245" s="51" t="s">
        <v>323</v>
      </c>
      <c r="D245" s="39">
        <v>2022</v>
      </c>
      <c r="E245" s="39" t="s">
        <v>64</v>
      </c>
      <c r="F245" s="2" t="s">
        <v>69</v>
      </c>
      <c r="H245" s="36">
        <v>660.37</v>
      </c>
      <c r="I245" s="36"/>
      <c r="J245" s="24"/>
    </row>
    <row r="246" spans="1:11" ht="60.75" customHeight="1" x14ac:dyDescent="0.25">
      <c r="A246" s="41"/>
      <c r="B246" s="26"/>
      <c r="C246" s="24" t="s">
        <v>212</v>
      </c>
      <c r="D246" s="39" t="s">
        <v>70</v>
      </c>
      <c r="E246" s="39" t="s">
        <v>64</v>
      </c>
      <c r="F246" s="2" t="s">
        <v>69</v>
      </c>
      <c r="G246" s="37">
        <v>3600</v>
      </c>
      <c r="H246" s="37">
        <v>3399.26</v>
      </c>
      <c r="I246" s="37"/>
      <c r="J246" s="2" t="s">
        <v>229</v>
      </c>
    </row>
    <row r="247" spans="1:11" ht="50.25" customHeight="1" x14ac:dyDescent="0.25">
      <c r="A247" s="41"/>
      <c r="B247" s="26"/>
      <c r="C247" s="24" t="s">
        <v>190</v>
      </c>
      <c r="D247" s="39" t="s">
        <v>77</v>
      </c>
      <c r="E247" s="39" t="s">
        <v>64</v>
      </c>
      <c r="F247" s="2" t="s">
        <v>69</v>
      </c>
      <c r="G247" s="37">
        <v>5</v>
      </c>
      <c r="H247" s="37"/>
      <c r="I247" s="37"/>
      <c r="J247" s="24"/>
    </row>
    <row r="248" spans="1:11" ht="60" customHeight="1" x14ac:dyDescent="0.25">
      <c r="A248" s="41"/>
      <c r="B248" s="26"/>
      <c r="C248" s="126" t="s">
        <v>209</v>
      </c>
      <c r="D248" s="39">
        <v>2023</v>
      </c>
      <c r="E248" s="39" t="s">
        <v>64</v>
      </c>
      <c r="F248" s="2" t="s">
        <v>79</v>
      </c>
      <c r="G248" s="40"/>
      <c r="H248" s="37">
        <v>300000</v>
      </c>
      <c r="I248" s="37"/>
      <c r="J248" s="24"/>
      <c r="K248" s="169"/>
    </row>
    <row r="249" spans="1:11" ht="44.25" customHeight="1" x14ac:dyDescent="0.25">
      <c r="A249" s="41"/>
      <c r="B249" s="26"/>
      <c r="C249" s="126" t="s">
        <v>322</v>
      </c>
      <c r="D249" s="39">
        <v>2023</v>
      </c>
      <c r="E249" s="39" t="s">
        <v>64</v>
      </c>
      <c r="F249" s="2" t="s">
        <v>69</v>
      </c>
      <c r="G249" s="40"/>
      <c r="H249" s="37"/>
      <c r="I249" s="46">
        <v>524000</v>
      </c>
      <c r="J249" s="24"/>
    </row>
    <row r="250" spans="1:11" ht="26.25" customHeight="1" x14ac:dyDescent="0.25">
      <c r="F250" s="1"/>
      <c r="G250" s="1"/>
    </row>
    <row r="251" spans="1:11" ht="15.75" x14ac:dyDescent="0.25">
      <c r="C251" s="49" t="s">
        <v>261</v>
      </c>
      <c r="F251" s="201" t="s">
        <v>262</v>
      </c>
      <c r="G251" s="201"/>
      <c r="H251" s="201"/>
    </row>
    <row r="253" spans="1:11" ht="15.75" x14ac:dyDescent="0.25">
      <c r="C253" s="49" t="s">
        <v>191</v>
      </c>
      <c r="F253" s="201" t="s">
        <v>210</v>
      </c>
      <c r="G253" s="201"/>
      <c r="H253" s="201"/>
    </row>
    <row r="281" spans="3:3" x14ac:dyDescent="0.25">
      <c r="C281" s="1" t="s">
        <v>68</v>
      </c>
    </row>
  </sheetData>
  <mergeCells count="221">
    <mergeCell ref="A12:A13"/>
    <mergeCell ref="D12:D13"/>
    <mergeCell ref="E12:E13"/>
    <mergeCell ref="J12:J13"/>
    <mergeCell ref="A226:A227"/>
    <mergeCell ref="C226:C227"/>
    <mergeCell ref="D226:D227"/>
    <mergeCell ref="E226:E227"/>
    <mergeCell ref="J226:J227"/>
    <mergeCell ref="J148:J149"/>
    <mergeCell ref="E142:E143"/>
    <mergeCell ref="D68:D69"/>
    <mergeCell ref="E68:E69"/>
    <mergeCell ref="J68:J69"/>
    <mergeCell ref="G157:G158"/>
    <mergeCell ref="J155:J156"/>
    <mergeCell ref="D90:D91"/>
    <mergeCell ref="E90:E91"/>
    <mergeCell ref="J81:J82"/>
    <mergeCell ref="J90:J91"/>
    <mergeCell ref="J142:J143"/>
    <mergeCell ref="E152:E154"/>
    <mergeCell ref="H128:I128"/>
    <mergeCell ref="H129:I129"/>
    <mergeCell ref="G243:I243"/>
    <mergeCell ref="H186:I186"/>
    <mergeCell ref="F152:F153"/>
    <mergeCell ref="H210:I210"/>
    <mergeCell ref="C223:C224"/>
    <mergeCell ref="H211:I211"/>
    <mergeCell ref="A233:A234"/>
    <mergeCell ref="A240:A241"/>
    <mergeCell ref="E240:E241"/>
    <mergeCell ref="D240:D241"/>
    <mergeCell ref="A238:A239"/>
    <mergeCell ref="B238:B239"/>
    <mergeCell ref="C238:C239"/>
    <mergeCell ref="B231:B232"/>
    <mergeCell ref="A231:A232"/>
    <mergeCell ref="C233:C234"/>
    <mergeCell ref="G240:G241"/>
    <mergeCell ref="F240:F241"/>
    <mergeCell ref="D238:D239"/>
    <mergeCell ref="E238:E239"/>
    <mergeCell ref="B240:B241"/>
    <mergeCell ref="B223:B224"/>
    <mergeCell ref="I157:I158"/>
    <mergeCell ref="D215:D216"/>
    <mergeCell ref="I1:J1"/>
    <mergeCell ref="J3:J4"/>
    <mergeCell ref="B2:J2"/>
    <mergeCell ref="G3:I3"/>
    <mergeCell ref="F3:F4"/>
    <mergeCell ref="D3:D4"/>
    <mergeCell ref="E3:E4"/>
    <mergeCell ref="G14:J14"/>
    <mergeCell ref="C14:F14"/>
    <mergeCell ref="C12:C13"/>
    <mergeCell ref="B12:B13"/>
    <mergeCell ref="G20:I20"/>
    <mergeCell ref="G28:I28"/>
    <mergeCell ref="C140:J140"/>
    <mergeCell ref="A125:A126"/>
    <mergeCell ref="C237:J237"/>
    <mergeCell ref="J215:J216"/>
    <mergeCell ref="J223:J224"/>
    <mergeCell ref="A142:A143"/>
    <mergeCell ref="B142:B143"/>
    <mergeCell ref="C142:C143"/>
    <mergeCell ref="D142:D143"/>
    <mergeCell ref="D148:D149"/>
    <mergeCell ref="A157:A158"/>
    <mergeCell ref="A161:A162"/>
    <mergeCell ref="B161:B162"/>
    <mergeCell ref="A155:A156"/>
    <mergeCell ref="B155:B156"/>
    <mergeCell ref="C155:C156"/>
    <mergeCell ref="H209:I209"/>
    <mergeCell ref="A152:A154"/>
    <mergeCell ref="B152:B154"/>
    <mergeCell ref="C152:C154"/>
    <mergeCell ref="D231:D232"/>
    <mergeCell ref="E231:E232"/>
    <mergeCell ref="C231:C232"/>
    <mergeCell ref="C240:C241"/>
    <mergeCell ref="A3:A4"/>
    <mergeCell ref="B3:B4"/>
    <mergeCell ref="C3:C4"/>
    <mergeCell ref="C130:J130"/>
    <mergeCell ref="C217:J217"/>
    <mergeCell ref="A81:A82"/>
    <mergeCell ref="B81:B82"/>
    <mergeCell ref="C81:C82"/>
    <mergeCell ref="A90:A91"/>
    <mergeCell ref="A68:A69"/>
    <mergeCell ref="B68:B69"/>
    <mergeCell ref="C68:C69"/>
    <mergeCell ref="B215:B216"/>
    <mergeCell ref="C215:C216"/>
    <mergeCell ref="A215:A216"/>
    <mergeCell ref="E155:E156"/>
    <mergeCell ref="E148:E149"/>
    <mergeCell ref="J125:J126"/>
    <mergeCell ref="B125:B126"/>
    <mergeCell ref="G11:I11"/>
    <mergeCell ref="A64:A65"/>
    <mergeCell ref="B64:B65"/>
    <mergeCell ref="B115:B116"/>
    <mergeCell ref="A115:A116"/>
    <mergeCell ref="J152:J153"/>
    <mergeCell ref="J157:J158"/>
    <mergeCell ref="J161:J162"/>
    <mergeCell ref="J64:J65"/>
    <mergeCell ref="C64:C65"/>
    <mergeCell ref="D64:D65"/>
    <mergeCell ref="E64:E65"/>
    <mergeCell ref="C113:J113"/>
    <mergeCell ref="D81:D82"/>
    <mergeCell ref="E81:E82"/>
    <mergeCell ref="C90:C91"/>
    <mergeCell ref="B90:B91"/>
    <mergeCell ref="B97:B98"/>
    <mergeCell ref="D152:D154"/>
    <mergeCell ref="B157:B158"/>
    <mergeCell ref="B148:B149"/>
    <mergeCell ref="C157:C158"/>
    <mergeCell ref="G132:I132"/>
    <mergeCell ref="G136:I136"/>
    <mergeCell ref="G148:I148"/>
    <mergeCell ref="A148:A149"/>
    <mergeCell ref="C161:C162"/>
    <mergeCell ref="F226:F227"/>
    <mergeCell ref="F228:F229"/>
    <mergeCell ref="G205:I205"/>
    <mergeCell ref="H206:I206"/>
    <mergeCell ref="H207:I207"/>
    <mergeCell ref="H208:I208"/>
    <mergeCell ref="J240:J241"/>
    <mergeCell ref="I240:I241"/>
    <mergeCell ref="H240:H241"/>
    <mergeCell ref="F238:F239"/>
    <mergeCell ref="J238:J239"/>
    <mergeCell ref="G215:I216"/>
    <mergeCell ref="G218:I218"/>
    <mergeCell ref="G220:I220"/>
    <mergeCell ref="J231:J232"/>
    <mergeCell ref="J233:J234"/>
    <mergeCell ref="J228:J229"/>
    <mergeCell ref="G226:G227"/>
    <mergeCell ref="H226:H227"/>
    <mergeCell ref="I226:I227"/>
    <mergeCell ref="G228:G229"/>
    <mergeCell ref="H228:H229"/>
    <mergeCell ref="I228:I229"/>
    <mergeCell ref="G238:G239"/>
    <mergeCell ref="B233:B234"/>
    <mergeCell ref="E233:E234"/>
    <mergeCell ref="D233:D234"/>
    <mergeCell ref="G46:I46"/>
    <mergeCell ref="H83:I83"/>
    <mergeCell ref="G87:I87"/>
    <mergeCell ref="G92:I92"/>
    <mergeCell ref="G95:I95"/>
    <mergeCell ref="H96:I96"/>
    <mergeCell ref="H97:I97"/>
    <mergeCell ref="H98:I98"/>
    <mergeCell ref="H114:I114"/>
    <mergeCell ref="H117:I117"/>
    <mergeCell ref="H118:I118"/>
    <mergeCell ref="H119:I119"/>
    <mergeCell ref="H120:I120"/>
    <mergeCell ref="H121:I121"/>
    <mergeCell ref="H157:H158"/>
    <mergeCell ref="D157:D158"/>
    <mergeCell ref="E157:E158"/>
    <mergeCell ref="D161:D162"/>
    <mergeCell ref="E161:E162"/>
    <mergeCell ref="F157:F158"/>
    <mergeCell ref="F215:F216"/>
    <mergeCell ref="D155:D156"/>
    <mergeCell ref="H122:I122"/>
    <mergeCell ref="H123:I123"/>
    <mergeCell ref="G204:I204"/>
    <mergeCell ref="G149:I149"/>
    <mergeCell ref="G152:I153"/>
    <mergeCell ref="G154:I154"/>
    <mergeCell ref="G155:I155"/>
    <mergeCell ref="G156:I156"/>
    <mergeCell ref="H172:I172"/>
    <mergeCell ref="G161:I161"/>
    <mergeCell ref="G162:I162"/>
    <mergeCell ref="G187:I187"/>
    <mergeCell ref="G197:I197"/>
    <mergeCell ref="G198:I198"/>
    <mergeCell ref="G202:I202"/>
    <mergeCell ref="G195:I195"/>
    <mergeCell ref="H203:I203"/>
    <mergeCell ref="H238:I239"/>
    <mergeCell ref="F251:H251"/>
    <mergeCell ref="F253:H253"/>
    <mergeCell ref="A97:A98"/>
    <mergeCell ref="D97:D98"/>
    <mergeCell ref="E97:E98"/>
    <mergeCell ref="C97:C98"/>
    <mergeCell ref="A228:A229"/>
    <mergeCell ref="B228:B229"/>
    <mergeCell ref="C228:C229"/>
    <mergeCell ref="D228:D229"/>
    <mergeCell ref="E228:E229"/>
    <mergeCell ref="B226:B227"/>
    <mergeCell ref="E223:E224"/>
    <mergeCell ref="D223:D224"/>
    <mergeCell ref="C148:C149"/>
    <mergeCell ref="C115:C116"/>
    <mergeCell ref="D115:D116"/>
    <mergeCell ref="E115:E116"/>
    <mergeCell ref="C125:C126"/>
    <mergeCell ref="D125:D126"/>
    <mergeCell ref="E125:E126"/>
    <mergeCell ref="A223:A224"/>
    <mergeCell ref="E215:E216"/>
  </mergeCells>
  <phoneticPr fontId="16" type="noConversion"/>
  <pageMargins left="0.70866141732283461" right="0.70866141732283461" top="0.74803149606299213" bottom="0.74803149606299213" header="0.31496062992125984" footer="0.31496062992125984"/>
  <pageSetup paperSize="9" scale="77" firstPageNumber="8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&amp;C8</firstFooter>
  </headerFooter>
  <rowBreaks count="13" manualBreakCount="13">
    <brk id="70" max="9" man="1"/>
    <brk id="78" max="9" man="1"/>
    <brk id="105" max="9" man="1"/>
    <brk id="114" max="9" man="1"/>
    <brk id="123" max="9" man="1"/>
    <brk id="131" max="9" man="1"/>
    <brk id="139" max="9" man="1"/>
    <brk id="150" max="9" man="1"/>
    <brk id="196" max="9" man="1"/>
    <brk id="206" max="9" man="1"/>
    <brk id="216" max="9" man="1"/>
    <brk id="227" max="9" man="1"/>
    <brk id="23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Показники результативності</vt:lpstr>
      <vt:lpstr>Напрями діяльності</vt:lpstr>
      <vt:lpstr>'Напрями діяльності'!Область_друку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Пользователь Windows</cp:lastModifiedBy>
  <cp:lastPrinted>2023-05-24T12:07:05Z</cp:lastPrinted>
  <dcterms:created xsi:type="dcterms:W3CDTF">2018-04-02T09:23:17Z</dcterms:created>
  <dcterms:modified xsi:type="dcterms:W3CDTF">2023-05-24T12:07:10Z</dcterms:modified>
</cp:coreProperties>
</file>