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Програма на 2024\проєкти 2024\Програма соцзахист 2024\"/>
    </mc:Choice>
  </mc:AlternateContent>
  <bookViews>
    <workbookView xWindow="0" yWindow="0" windowWidth="28800" windowHeight="11475" tabRatio="518"/>
  </bookViews>
  <sheets>
    <sheet name="лист (2)" sheetId="6" r:id="rId1"/>
    <sheet name="лист" sheetId="5" r:id="rId2"/>
  </sheets>
  <definedNames>
    <definedName name="__xlnm.Print_Area" localSheetId="1">лист!$A$1:$O$296</definedName>
    <definedName name="__xlnm.Print_Area" localSheetId="0">'лист (2)'!$A$1:$O$300</definedName>
    <definedName name="OLE_LINK1" localSheetId="1">#N/A</definedName>
    <definedName name="OLE_LINK1" localSheetId="0">#N/A</definedName>
    <definedName name="_xlnm.Print_Area" localSheetId="1">лист!$A$1:$L$280</definedName>
    <definedName name="_xlnm.Print_Area" localSheetId="0">'лист (2)'!$A$1:$L$284</definedName>
  </definedNames>
  <calcPr calcId="162913"/>
</workbook>
</file>

<file path=xl/calcChain.xml><?xml version="1.0" encoding="utf-8"?>
<calcChain xmlns="http://schemas.openxmlformats.org/spreadsheetml/2006/main">
  <c r="H102" i="6" l="1"/>
  <c r="I102" i="6"/>
  <c r="J102" i="6"/>
  <c r="K102" i="6"/>
  <c r="G102" i="6"/>
  <c r="K280" i="6" l="1"/>
  <c r="J280" i="6"/>
  <c r="I280" i="6"/>
  <c r="H280" i="6"/>
  <c r="G280" i="6"/>
  <c r="K254" i="6"/>
  <c r="J254" i="6"/>
  <c r="I254" i="6"/>
  <c r="H254" i="6"/>
  <c r="G254" i="6"/>
  <c r="K242" i="6"/>
  <c r="J242" i="6"/>
  <c r="I242" i="6"/>
  <c r="H242" i="6"/>
  <c r="G242" i="6"/>
  <c r="K229" i="6"/>
  <c r="J229" i="6"/>
  <c r="I229" i="6"/>
  <c r="H229" i="6"/>
  <c r="G229" i="6"/>
  <c r="K218" i="6"/>
  <c r="J218" i="6"/>
  <c r="I218" i="6"/>
  <c r="H218" i="6"/>
  <c r="G218" i="6"/>
  <c r="K175" i="6"/>
  <c r="J175" i="6"/>
  <c r="I175" i="6"/>
  <c r="H175" i="6"/>
  <c r="G175" i="6"/>
  <c r="K166" i="6"/>
  <c r="J166" i="6"/>
  <c r="I166" i="6"/>
  <c r="H166" i="6"/>
  <c r="G163" i="6"/>
  <c r="G166" i="6" s="1"/>
  <c r="K160" i="6"/>
  <c r="J160" i="6"/>
  <c r="I160" i="6"/>
  <c r="H160" i="6"/>
  <c r="G160" i="6"/>
  <c r="K131" i="6"/>
  <c r="J131" i="6"/>
  <c r="I131" i="6"/>
  <c r="H131" i="6"/>
  <c r="G131" i="6"/>
  <c r="K118" i="6"/>
  <c r="J118" i="6"/>
  <c r="I118" i="6"/>
  <c r="H118" i="6"/>
  <c r="G104" i="6"/>
  <c r="G118" i="6" s="1"/>
  <c r="K79" i="6"/>
  <c r="J79" i="6"/>
  <c r="I79" i="6"/>
  <c r="H79" i="6"/>
  <c r="G79" i="6"/>
  <c r="K74" i="6"/>
  <c r="J74" i="6"/>
  <c r="I74" i="6"/>
  <c r="H74" i="6"/>
  <c r="G74" i="6"/>
  <c r="K69" i="6"/>
  <c r="J69" i="6"/>
  <c r="I69" i="6"/>
  <c r="H69" i="6"/>
  <c r="G69" i="6"/>
  <c r="G63" i="6"/>
  <c r="K57" i="6"/>
  <c r="K63" i="6" s="1"/>
  <c r="J57" i="6"/>
  <c r="J63" i="6" s="1"/>
  <c r="I57" i="6"/>
  <c r="I63" i="6" s="1"/>
  <c r="H57" i="6"/>
  <c r="H63" i="6" s="1"/>
  <c r="G57" i="6"/>
  <c r="K51" i="6"/>
  <c r="J51" i="6"/>
  <c r="I51" i="6"/>
  <c r="H51" i="6"/>
  <c r="G51" i="6"/>
  <c r="K41" i="6"/>
  <c r="J41" i="6"/>
  <c r="I41" i="6"/>
  <c r="H41" i="6"/>
  <c r="G41" i="6"/>
  <c r="K34" i="6"/>
  <c r="J34" i="6"/>
  <c r="I34" i="6"/>
  <c r="H34" i="6"/>
  <c r="G34" i="6"/>
  <c r="M118" i="6" l="1"/>
  <c r="G214" i="5"/>
  <c r="H214" i="5"/>
  <c r="I214" i="5"/>
  <c r="J214" i="5"/>
  <c r="K214" i="5"/>
  <c r="H171" i="5" l="1"/>
  <c r="I171" i="5"/>
  <c r="J171" i="5"/>
  <c r="K171" i="5"/>
  <c r="G171" i="5"/>
  <c r="G41" i="5" l="1"/>
  <c r="I34" i="5" l="1"/>
  <c r="J34" i="5"/>
  <c r="K34" i="5"/>
  <c r="H34" i="5"/>
  <c r="H238" i="5" l="1"/>
  <c r="I238" i="5"/>
  <c r="J238" i="5"/>
  <c r="K238" i="5"/>
  <c r="G238" i="5"/>
  <c r="H225" i="5"/>
  <c r="I225" i="5"/>
  <c r="J225" i="5"/>
  <c r="K225" i="5"/>
  <c r="H162" i="5"/>
  <c r="I162" i="5"/>
  <c r="J162" i="5"/>
  <c r="K162" i="5"/>
  <c r="H156" i="5"/>
  <c r="I156" i="5"/>
  <c r="J156" i="5"/>
  <c r="K156" i="5"/>
  <c r="H114" i="5"/>
  <c r="I114" i="5"/>
  <c r="J114" i="5"/>
  <c r="K114" i="5"/>
  <c r="H74" i="5"/>
  <c r="I74" i="5"/>
  <c r="J74" i="5"/>
  <c r="K74" i="5"/>
  <c r="H69" i="5"/>
  <c r="I69" i="5"/>
  <c r="J69" i="5"/>
  <c r="K69" i="5"/>
  <c r="H41" i="5"/>
  <c r="I41" i="5"/>
  <c r="J41" i="5"/>
  <c r="K41" i="5"/>
  <c r="H51" i="5"/>
  <c r="I51" i="5"/>
  <c r="J51" i="5"/>
  <c r="K51" i="5"/>
  <c r="G100" i="5" l="1"/>
  <c r="G114" i="5" s="1"/>
  <c r="M114" i="5" s="1"/>
  <c r="G51" i="5" l="1"/>
  <c r="H79" i="5" l="1"/>
  <c r="H98" i="5" s="1"/>
  <c r="I79" i="5"/>
  <c r="I98" i="5" s="1"/>
  <c r="J79" i="5"/>
  <c r="J98" i="5" s="1"/>
  <c r="K79" i="5"/>
  <c r="K98" i="5" s="1"/>
  <c r="G79" i="5"/>
  <c r="G98" i="5" s="1"/>
  <c r="G159" i="5" l="1"/>
  <c r="G162" i="5" s="1"/>
  <c r="G34" i="5" l="1"/>
  <c r="G69" i="5" l="1"/>
  <c r="H57" i="5" l="1"/>
  <c r="H63" i="5" s="1"/>
  <c r="I57" i="5"/>
  <c r="I63" i="5" s="1"/>
  <c r="J57" i="5"/>
  <c r="J63" i="5" s="1"/>
  <c r="K57" i="5"/>
  <c r="K63" i="5" s="1"/>
  <c r="G57" i="5"/>
  <c r="G63" i="5" l="1"/>
  <c r="H250" i="5"/>
  <c r="I250" i="5"/>
  <c r="J250" i="5"/>
  <c r="K250" i="5"/>
  <c r="G250" i="5"/>
  <c r="H276" i="5" l="1"/>
  <c r="I276" i="5"/>
  <c r="J276" i="5"/>
  <c r="K276" i="5"/>
  <c r="G276" i="5"/>
  <c r="G225" i="5" l="1"/>
  <c r="G156" i="5"/>
  <c r="K127" i="5"/>
  <c r="J127" i="5"/>
  <c r="I127" i="5"/>
  <c r="H127" i="5"/>
  <c r="G127" i="5"/>
  <c r="G74" i="5"/>
</calcChain>
</file>

<file path=xl/sharedStrings.xml><?xml version="1.0" encoding="utf-8"?>
<sst xmlns="http://schemas.openxmlformats.org/spreadsheetml/2006/main" count="2082" uniqueCount="580">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</sst>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7"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791">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8" fillId="0" borderId="18" xfId="1" applyFont="1" applyFill="1" applyBorder="1" applyAlignment="1">
      <alignment horizontal="left" vertical="top" wrapText="1"/>
    </xf>
    <xf numFmtId="0" fontId="38"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39" fillId="0" borderId="7" xfId="1" applyFont="1" applyFill="1" applyBorder="1" applyAlignment="1">
      <alignment horizontal="center" vertical="center" wrapText="1"/>
    </xf>
    <xf numFmtId="164" fontId="39"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Font="1" applyFill="1" applyBorder="1" applyAlignment="1">
      <alignment horizontal="center"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10" fillId="0" borderId="3" xfId="1" applyFont="1" applyFill="1" applyBorder="1" applyAlignment="1">
      <alignment horizontal="center"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7"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0" fillId="0" borderId="0" xfId="1" applyFont="1" applyFill="1"/>
    <xf numFmtId="0" fontId="41" fillId="0" borderId="0" xfId="1" applyFont="1"/>
    <xf numFmtId="165" fontId="5" fillId="0" borderId="0" xfId="1" applyNumberFormat="1" applyFont="1"/>
    <xf numFmtId="165" fontId="42" fillId="0" borderId="0" xfId="1" applyNumberFormat="1" applyFont="1"/>
    <xf numFmtId="165" fontId="1" fillId="0" borderId="0" xfId="1" applyNumberFormat="1"/>
    <xf numFmtId="165" fontId="43" fillId="0" borderId="0" xfId="1" applyNumberFormat="1" applyFont="1"/>
    <xf numFmtId="165" fontId="44" fillId="0" borderId="0" xfId="1" applyNumberFormat="1" applyFont="1"/>
    <xf numFmtId="164" fontId="5" fillId="0" borderId="0" xfId="1" applyNumberFormat="1" applyFont="1" applyBorder="1" applyAlignment="1">
      <alignment horizontal="center" vertical="center"/>
    </xf>
    <xf numFmtId="164" fontId="45"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6"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6"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7"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6"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8"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5"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49"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8" fillId="2" borderId="20" xfId="1" applyFont="1" applyFill="1" applyBorder="1" applyAlignment="1">
      <alignment vertical="center" wrapText="1"/>
    </xf>
    <xf numFmtId="0" fontId="10" fillId="0" borderId="14" xfId="1" applyFont="1" applyBorder="1" applyAlignment="1">
      <alignment horizontal="center" vertical="top" wrapText="1"/>
    </xf>
    <xf numFmtId="0" fontId="51" fillId="2" borderId="7" xfId="1" applyFont="1" applyFill="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0" fillId="0" borderId="7" xfId="1" applyFont="1" applyBorder="1" applyAlignment="1">
      <alignment horizontal="left" vertical="top" wrapText="1"/>
    </xf>
    <xf numFmtId="164" fontId="50"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8" fillId="0" borderId="10" xfId="1" applyFont="1" applyBorder="1" applyAlignment="1">
      <alignment horizontal="center" vertical="top" wrapText="1"/>
    </xf>
    <xf numFmtId="0" fontId="46" fillId="0" borderId="18" xfId="1" applyFont="1" applyBorder="1" applyAlignment="1">
      <alignment horizontal="center" vertical="center" wrapText="1"/>
    </xf>
    <xf numFmtId="164" fontId="46" fillId="0" borderId="16" xfId="1" applyNumberFormat="1" applyFont="1" applyBorder="1" applyAlignment="1">
      <alignment horizontal="center" vertical="center" wrapText="1"/>
    </xf>
    <xf numFmtId="164" fontId="46" fillId="0" borderId="7" xfId="1" applyNumberFormat="1" applyFont="1" applyBorder="1" applyAlignment="1">
      <alignment horizontal="center" vertical="center" wrapText="1"/>
    </xf>
    <xf numFmtId="0" fontId="46" fillId="0" borderId="17" xfId="1" applyFont="1" applyBorder="1" applyAlignment="1">
      <alignment horizontal="center" vertical="center" wrapText="1"/>
    </xf>
    <xf numFmtId="165" fontId="46" fillId="4" borderId="2" xfId="1" applyNumberFormat="1" applyFont="1" applyFill="1" applyBorder="1" applyAlignment="1">
      <alignment horizontal="center" vertical="center" wrapText="1"/>
    </xf>
    <xf numFmtId="165" fontId="46"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6" fillId="2" borderId="7" xfId="1" applyFont="1" applyFill="1" applyBorder="1" applyAlignment="1">
      <alignment vertical="top" wrapText="1"/>
    </xf>
    <xf numFmtId="165" fontId="46"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6" fillId="2" borderId="44" xfId="1" applyFont="1" applyFill="1" applyBorder="1" applyAlignment="1">
      <alignment vertical="top" wrapText="1"/>
    </xf>
    <xf numFmtId="165" fontId="46" fillId="4" borderId="45" xfId="1" applyNumberFormat="1" applyFont="1" applyFill="1" applyBorder="1" applyAlignment="1">
      <alignment horizontal="center" vertical="center" wrapText="1"/>
    </xf>
    <xf numFmtId="165" fontId="46" fillId="4" borderId="47" xfId="1" applyNumberFormat="1" applyFont="1" applyFill="1" applyBorder="1" applyAlignment="1">
      <alignment horizontal="center" vertical="center" wrapText="1"/>
    </xf>
    <xf numFmtId="165" fontId="46" fillId="4" borderId="48" xfId="1" applyNumberFormat="1" applyFont="1" applyFill="1" applyBorder="1" applyAlignment="1">
      <alignment horizontal="center" vertical="center" wrapText="1"/>
    </xf>
    <xf numFmtId="165" fontId="46" fillId="4" borderId="14" xfId="1" applyNumberFormat="1" applyFont="1" applyFill="1" applyBorder="1" applyAlignment="1">
      <alignment horizontal="center" vertical="center" wrapText="1"/>
    </xf>
    <xf numFmtId="165" fontId="46" fillId="4" borderId="10" xfId="1" applyNumberFormat="1" applyFont="1" applyFill="1" applyBorder="1" applyAlignment="1">
      <alignment horizontal="center" vertical="center" wrapText="1"/>
    </xf>
    <xf numFmtId="165" fontId="46"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6" fillId="0" borderId="18" xfId="1" applyFont="1" applyFill="1" applyBorder="1" applyAlignment="1">
      <alignment vertical="top" wrapText="1"/>
    </xf>
    <xf numFmtId="0" fontId="46" fillId="0" borderId="17" xfId="1" applyFont="1" applyFill="1" applyBorder="1" applyAlignment="1">
      <alignment vertical="top" wrapText="1"/>
    </xf>
    <xf numFmtId="164" fontId="46"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8" fillId="0" borderId="10" xfId="1" applyNumberFormat="1" applyFont="1" applyFill="1" applyBorder="1" applyAlignment="1">
      <alignment horizontal="center" vertical="center" wrapText="1"/>
    </xf>
    <xf numFmtId="164" fontId="48"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1" fillId="2" borderId="10" xfId="1" applyFont="1" applyFill="1" applyBorder="1" applyAlignment="1">
      <alignment vertical="top" wrapText="1"/>
    </xf>
    <xf numFmtId="0" fontId="51" fillId="2" borderId="10" xfId="1" applyFont="1" applyFill="1" applyBorder="1" applyAlignment="1">
      <alignment horizontal="center" vertical="top" wrapText="1"/>
    </xf>
    <xf numFmtId="164" fontId="51" fillId="0" borderId="7" xfId="1" applyNumberFormat="1" applyFont="1" applyFill="1" applyBorder="1" applyAlignment="1">
      <alignment horizontal="center" vertical="center" wrapText="1"/>
    </xf>
    <xf numFmtId="164" fontId="51" fillId="3" borderId="7" xfId="1" applyNumberFormat="1" applyFont="1" applyFill="1" applyBorder="1" applyAlignment="1">
      <alignment horizontal="center" vertical="center"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164" fontId="9" fillId="2" borderId="0" xfId="1" applyNumberFormat="1" applyFont="1" applyFill="1" applyAlignment="1">
      <alignment horizontal="center" vertical="center"/>
    </xf>
    <xf numFmtId="165" fontId="52" fillId="2" borderId="0" xfId="1" applyNumberFormat="1" applyFont="1" applyFill="1" applyAlignment="1">
      <alignment horizontal="center" vertical="center"/>
    </xf>
    <xf numFmtId="165" fontId="53" fillId="0" borderId="0" xfId="1" applyNumberFormat="1" applyFont="1" applyAlignment="1">
      <alignment horizontal="center" vertical="center"/>
    </xf>
    <xf numFmtId="165" fontId="54" fillId="0" borderId="0" xfId="1" applyNumberFormat="1" applyFont="1" applyFill="1" applyAlignment="1">
      <alignment horizontal="center" vertical="center"/>
    </xf>
    <xf numFmtId="165" fontId="42" fillId="0" borderId="0" xfId="1" applyNumberFormat="1" applyFont="1" applyFill="1" applyAlignment="1">
      <alignment horizontal="center" vertical="center"/>
    </xf>
    <xf numFmtId="165" fontId="47" fillId="0" borderId="0" xfId="1" applyNumberFormat="1" applyFont="1" applyFill="1" applyAlignment="1">
      <alignment horizontal="center" vertical="center"/>
    </xf>
    <xf numFmtId="165" fontId="47" fillId="0" borderId="0" xfId="1" applyNumberFormat="1" applyFont="1" applyAlignment="1">
      <alignment horizontal="center" vertical="center"/>
    </xf>
    <xf numFmtId="165" fontId="47" fillId="2" borderId="0" xfId="1" applyNumberFormat="1" applyFont="1" applyFill="1" applyAlignment="1">
      <alignment horizontal="center" vertical="center"/>
    </xf>
    <xf numFmtId="164" fontId="47" fillId="0" borderId="0" xfId="1" applyNumberFormat="1" applyFont="1" applyAlignment="1">
      <alignment horizontal="center" vertical="center"/>
    </xf>
    <xf numFmtId="164" fontId="53" fillId="0" borderId="0" xfId="1" applyNumberFormat="1" applyFont="1" applyAlignment="1">
      <alignment horizontal="center" vertical="center"/>
    </xf>
    <xf numFmtId="164" fontId="55" fillId="0" borderId="0" xfId="1" applyNumberFormat="1" applyFont="1" applyAlignment="1">
      <alignment horizontal="center" vertical="center"/>
    </xf>
    <xf numFmtId="164" fontId="50" fillId="0" borderId="7" xfId="1" applyNumberFormat="1" applyFont="1" applyFill="1" applyBorder="1" applyAlignment="1">
      <alignment horizontal="center" vertical="center" wrapText="1"/>
    </xf>
    <xf numFmtId="164" fontId="10" fillId="0" borderId="10" xfId="1" applyNumberFormat="1" applyFont="1" applyFill="1" applyBorder="1" applyAlignment="1">
      <alignment horizontal="center" vertical="center" wrapText="1"/>
    </xf>
    <xf numFmtId="165" fontId="56"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165" fontId="17" fillId="0" borderId="0" xfId="1" applyNumberFormat="1" applyFont="1" applyFill="1" applyBorder="1" applyAlignment="1">
      <alignment horizontal="center" vertical="center" textRotation="180"/>
    </xf>
    <xf numFmtId="165" fontId="57" fillId="0" borderId="0" xfId="1" applyNumberFormat="1" applyFont="1"/>
    <xf numFmtId="164" fontId="17" fillId="0" borderId="7" xfId="1" applyNumberFormat="1" applyFont="1" applyFill="1" applyBorder="1" applyAlignment="1">
      <alignment horizontal="center" vertical="center"/>
    </xf>
    <xf numFmtId="0" fontId="42" fillId="0" borderId="0" xfId="1" applyFont="1" applyFill="1"/>
    <xf numFmtId="165" fontId="59" fillId="0" borderId="0" xfId="1" applyNumberFormat="1" applyFont="1" applyFill="1"/>
    <xf numFmtId="165" fontId="59" fillId="0" borderId="0" xfId="1" applyNumberFormat="1" applyFont="1"/>
    <xf numFmtId="0" fontId="59" fillId="0" borderId="0" xfId="1" applyFont="1"/>
    <xf numFmtId="164" fontId="59" fillId="0" borderId="0" xfId="1" applyNumberFormat="1" applyFont="1"/>
    <xf numFmtId="165" fontId="54"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0" xfId="1" applyNumberFormat="1" applyFont="1" applyBorder="1" applyAlignment="1">
      <alignment horizontal="left" vertical="center" wrapText="1"/>
    </xf>
    <xf numFmtId="165" fontId="25" fillId="0" borderId="0" xfId="1" applyNumberFormat="1" applyFont="1" applyFill="1"/>
    <xf numFmtId="0" fontId="2" fillId="2" borderId="7" xfId="1" applyFont="1" applyFill="1" applyBorder="1" applyAlignment="1">
      <alignment vertical="top" wrapText="1"/>
    </xf>
    <xf numFmtId="0" fontId="2" fillId="2" borderId="10" xfId="1" applyFont="1" applyFill="1" applyBorder="1" applyAlignment="1">
      <alignment vertical="top" wrapText="1"/>
    </xf>
    <xf numFmtId="0" fontId="29" fillId="0" borderId="18" xfId="1" applyFont="1" applyFill="1" applyBorder="1" applyAlignment="1">
      <alignment vertical="top" wrapText="1"/>
    </xf>
    <xf numFmtId="0" fontId="10" fillId="0" borderId="7" xfId="1" applyFont="1" applyBorder="1" applyAlignment="1">
      <alignment horizontal="left" vertical="top" wrapText="1"/>
    </xf>
    <xf numFmtId="0" fontId="2" fillId="2" borderId="10" xfId="1" applyFont="1" applyFill="1" applyBorder="1" applyAlignment="1">
      <alignment horizontal="left" vertical="top" wrapText="1"/>
    </xf>
    <xf numFmtId="0" fontId="29" fillId="2" borderId="35" xfId="1" applyFont="1" applyFill="1" applyBorder="1" applyAlignment="1">
      <alignment vertical="top" wrapText="1"/>
    </xf>
    <xf numFmtId="0" fontId="29" fillId="0" borderId="7" xfId="1" applyFont="1" applyBorder="1" applyAlignment="1">
      <alignment horizontal="left" vertical="top" wrapText="1"/>
    </xf>
    <xf numFmtId="0" fontId="10" fillId="0" borderId="7" xfId="1" applyFont="1" applyFill="1" applyBorder="1" applyAlignment="1">
      <alignment horizontal="center" vertical="top" wrapText="1"/>
    </xf>
    <xf numFmtId="0" fontId="60" fillId="0" borderId="7" xfId="1" applyFont="1" applyBorder="1" applyAlignment="1">
      <alignment horizontal="left" vertical="top" wrapText="1"/>
    </xf>
    <xf numFmtId="0" fontId="10" fillId="2" borderId="9" xfId="1" applyFont="1" applyFill="1" applyBorder="1" applyAlignment="1">
      <alignment horizontal="center" vertical="center" wrapText="1"/>
    </xf>
    <xf numFmtId="0" fontId="2" fillId="2" borderId="7" xfId="1" applyFont="1" applyFill="1" applyBorder="1" applyAlignment="1">
      <alignment horizontal="left" vertical="top" wrapText="1"/>
    </xf>
    <xf numFmtId="0" fontId="10" fillId="0" borderId="18" xfId="1" applyFont="1" applyBorder="1" applyAlignment="1">
      <alignment horizontal="center" vertical="top" wrapText="1"/>
    </xf>
    <xf numFmtId="0" fontId="61" fillId="0" borderId="10" xfId="1" applyFont="1" applyFill="1" applyBorder="1" applyAlignment="1">
      <alignment vertical="top" wrapText="1"/>
    </xf>
    <xf numFmtId="0" fontId="29" fillId="0" borderId="2" xfId="1" applyNumberFormat="1" applyFont="1" applyFill="1" applyBorder="1" applyAlignment="1">
      <alignment vertical="top" wrapText="1"/>
    </xf>
    <xf numFmtId="0" fontId="37" fillId="2" borderId="7" xfId="1" applyFont="1" applyFill="1" applyBorder="1" applyAlignment="1">
      <alignment horizontal="left" vertical="top" wrapText="1"/>
    </xf>
    <xf numFmtId="0" fontId="51" fillId="0" borderId="3" xfId="1" applyNumberFormat="1" applyFont="1" applyFill="1" applyBorder="1" applyAlignment="1">
      <alignment vertical="top" wrapText="1"/>
    </xf>
    <xf numFmtId="0" fontId="10" fillId="0" borderId="7" xfId="1" applyFont="1" applyBorder="1" applyAlignment="1">
      <alignment horizontal="left" vertical="top" wrapText="1"/>
    </xf>
    <xf numFmtId="0" fontId="10" fillId="0" borderId="7" xfId="1" applyFont="1" applyBorder="1" applyAlignment="1">
      <alignment horizontal="center" vertical="center" wrapText="1"/>
    </xf>
    <xf numFmtId="0" fontId="29" fillId="2" borderId="7" xfId="1" applyFont="1" applyFill="1" applyBorder="1" applyAlignment="1">
      <alignment horizontal="left" vertical="center" wrapText="1"/>
    </xf>
    <xf numFmtId="0" fontId="51" fillId="2" borderId="7" xfId="1" applyFont="1" applyFill="1" applyBorder="1" applyAlignment="1">
      <alignment horizontal="left" vertical="center" wrapText="1"/>
    </xf>
    <xf numFmtId="0" fontId="10" fillId="0" borderId="7" xfId="1" applyFont="1" applyFill="1" applyBorder="1" applyAlignment="1">
      <alignment horizontal="left" vertical="center" wrapText="1"/>
    </xf>
    <xf numFmtId="0" fontId="10" fillId="0" borderId="10"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10" xfId="1" applyFont="1" applyFill="1" applyBorder="1" applyAlignment="1">
      <alignment horizontal="left" vertical="top" wrapText="1"/>
    </xf>
    <xf numFmtId="0" fontId="21" fillId="0" borderId="10" xfId="1" applyFont="1" applyFill="1" applyBorder="1" applyAlignment="1">
      <alignment horizontal="left" vertical="top" wrapText="1"/>
    </xf>
    <xf numFmtId="49" fontId="2" fillId="0" borderId="16" xfId="1" applyNumberFormat="1" applyFont="1" applyFill="1" applyBorder="1" applyAlignment="1">
      <alignment vertical="top" wrapText="1"/>
    </xf>
    <xf numFmtId="165" fontId="4" fillId="0" borderId="10" xfId="1" applyNumberFormat="1" applyFont="1" applyFill="1" applyBorder="1" applyAlignment="1">
      <alignment horizontal="center" vertical="center" wrapText="1"/>
    </xf>
    <xf numFmtId="0" fontId="61"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Border="1" applyAlignment="1">
      <alignment horizontal="center" vertical="center" wrapText="1"/>
    </xf>
    <xf numFmtId="0" fontId="29" fillId="2" borderId="3" xfId="1" applyFont="1" applyFill="1" applyBorder="1" applyAlignment="1">
      <alignment horizontal="center" vertical="top" wrapText="1"/>
    </xf>
    <xf numFmtId="0" fontId="21" fillId="2" borderId="22" xfId="1" applyFont="1" applyFill="1" applyBorder="1" applyAlignment="1">
      <alignment vertical="top" wrapText="1"/>
    </xf>
    <xf numFmtId="0" fontId="21" fillId="2" borderId="7" xfId="1" applyFont="1" applyFill="1" applyBorder="1" applyAlignment="1">
      <alignment vertical="top" wrapText="1"/>
    </xf>
    <xf numFmtId="164" fontId="51" fillId="2" borderId="7" xfId="1" applyNumberFormat="1" applyFont="1" applyFill="1" applyBorder="1" applyAlignment="1">
      <alignment horizontal="center" vertical="center" wrapText="1"/>
    </xf>
    <xf numFmtId="0" fontId="51" fillId="2" borderId="4" xfId="1" applyFont="1" applyFill="1" applyBorder="1" applyAlignment="1">
      <alignment horizontal="center" vertical="top" wrapText="1"/>
    </xf>
    <xf numFmtId="164" fontId="29" fillId="2" borderId="3" xfId="1" applyNumberFormat="1" applyFont="1" applyFill="1" applyBorder="1" applyAlignment="1">
      <alignment horizontal="center" vertical="center" wrapText="1"/>
    </xf>
    <xf numFmtId="0" fontId="51" fillId="2" borderId="7" xfId="1" applyFont="1" applyFill="1" applyBorder="1" applyAlignment="1">
      <alignment horizontal="center" vertical="top" wrapText="1"/>
    </xf>
    <xf numFmtId="0" fontId="51" fillId="0" borderId="10" xfId="1" applyFont="1" applyBorder="1" applyAlignment="1">
      <alignment horizontal="center" vertical="top" wrapText="1"/>
    </xf>
    <xf numFmtId="0" fontId="11" fillId="0" borderId="8" xfId="1" applyFont="1" applyFill="1" applyBorder="1" applyAlignment="1">
      <alignment horizontal="center" vertical="top" wrapText="1"/>
    </xf>
    <xf numFmtId="0" fontId="11" fillId="0" borderId="9" xfId="1" applyFont="1" applyFill="1" applyBorder="1" applyAlignment="1">
      <alignment horizontal="center" vertical="top" wrapText="1"/>
    </xf>
    <xf numFmtId="0" fontId="11" fillId="0" borderId="36" xfId="1" applyFont="1" applyFill="1" applyBorder="1" applyAlignment="1">
      <alignment horizontal="center" vertical="top" wrapText="1"/>
    </xf>
    <xf numFmtId="0" fontId="37" fillId="0" borderId="7" xfId="1" applyFont="1" applyFill="1" applyBorder="1" applyAlignment="1">
      <alignment horizontal="center" vertical="top" wrapText="1"/>
    </xf>
    <xf numFmtId="0" fontId="11" fillId="0" borderId="14" xfId="1" applyFont="1" applyFill="1" applyBorder="1" applyAlignment="1">
      <alignment horizontal="center" vertical="top" wrapText="1"/>
    </xf>
    <xf numFmtId="0" fontId="46" fillId="2" borderId="10" xfId="1" applyFont="1" applyFill="1" applyBorder="1" applyAlignment="1">
      <alignment vertical="top" wrapText="1"/>
    </xf>
    <xf numFmtId="0" fontId="10" fillId="0" borderId="7" xfId="1" applyFont="1" applyFill="1" applyBorder="1" applyAlignment="1">
      <alignment horizontal="center" vertical="top" wrapText="1"/>
    </xf>
    <xf numFmtId="0" fontId="65" fillId="0" borderId="16"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51" fillId="7" borderId="7" xfId="1" applyFont="1" applyFill="1" applyBorder="1" applyAlignment="1">
      <alignment horizontal="left" vertical="top" wrapText="1"/>
    </xf>
    <xf numFmtId="0" fontId="29" fillId="6"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51" fillId="0" borderId="7" xfId="1" applyFont="1" applyFill="1" applyBorder="1" applyAlignment="1">
      <alignment horizontal="left" vertical="top" wrapText="1"/>
    </xf>
    <xf numFmtId="0" fontId="51" fillId="0" borderId="7" xfId="1" applyFont="1" applyFill="1" applyBorder="1" applyAlignment="1">
      <alignment horizontal="center" vertical="top" wrapText="1"/>
    </xf>
    <xf numFmtId="0" fontId="10"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Border="1" applyAlignment="1">
      <alignment horizontal="center" vertical="top" wrapText="1"/>
    </xf>
    <xf numFmtId="0" fontId="10" fillId="0" borderId="10"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0" fontId="10" fillId="0" borderId="18" xfId="1" applyFont="1" applyBorder="1" applyAlignment="1">
      <alignment horizontal="center" vertical="top" wrapText="1"/>
    </xf>
    <xf numFmtId="0" fontId="10" fillId="0" borderId="10" xfId="1" applyFont="1" applyFill="1" applyBorder="1" applyAlignment="1">
      <alignment horizontal="center" vertical="top" wrapText="1"/>
    </xf>
    <xf numFmtId="0" fontId="29" fillId="0" borderId="7" xfId="1" applyFont="1" applyBorder="1" applyAlignment="1">
      <alignment horizontal="center"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2" borderId="7" xfId="1" applyFont="1" applyFill="1" applyBorder="1" applyAlignment="1">
      <alignment horizontal="left" vertical="top" wrapText="1"/>
    </xf>
    <xf numFmtId="0" fontId="10" fillId="0" borderId="18"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9" xfId="1" applyFont="1" applyBorder="1" applyAlignment="1">
      <alignment horizontal="center"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29" fillId="0" borderId="7"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7" xfId="0" applyFont="1" applyFill="1" applyBorder="1" applyAlignment="1">
      <alignment horizontal="center" vertical="top" wrapText="1"/>
    </xf>
    <xf numFmtId="0" fontId="4" fillId="0" borderId="7" xfId="1" applyFont="1" applyFill="1" applyBorder="1" applyAlignment="1">
      <alignment horizontal="center" vertical="top" wrapText="1"/>
    </xf>
    <xf numFmtId="0" fontId="10" fillId="0" borderId="0" xfId="1" applyFont="1" applyBorder="1" applyAlignment="1">
      <alignment horizontal="center" vertical="top" wrapText="1"/>
    </xf>
    <xf numFmtId="0" fontId="0" fillId="0" borderId="7" xfId="0" applyFill="1" applyBorder="1" applyAlignment="1">
      <alignment vertical="top"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4" fillId="0" borderId="0" xfId="1" applyFont="1" applyBorder="1" applyAlignment="1">
      <alignment horizontal="left"/>
    </xf>
    <xf numFmtId="0" fontId="10" fillId="0" borderId="7" xfId="1" applyFont="1" applyBorder="1" applyAlignment="1">
      <alignment horizontal="center" vertical="center" wrapText="1"/>
    </xf>
    <xf numFmtId="165" fontId="29" fillId="4" borderId="2" xfId="1" applyNumberFormat="1" applyFont="1" applyFill="1" applyBorder="1" applyAlignment="1">
      <alignment horizontal="center" vertical="center" wrapText="1"/>
    </xf>
    <xf numFmtId="0" fontId="12" fillId="0" borderId="7" xfId="1" applyFont="1" applyBorder="1" applyAlignment="1">
      <alignment horizontal="center" vertical="center" wrapText="1"/>
    </xf>
    <xf numFmtId="0" fontId="4" fillId="0" borderId="10"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14" xfId="1" applyFont="1" applyBorder="1" applyAlignment="1">
      <alignment horizontal="left" vertical="center" wrapText="1"/>
    </xf>
    <xf numFmtId="0" fontId="10" fillId="0" borderId="7" xfId="1" applyNumberFormat="1" applyFont="1" applyFill="1" applyBorder="1" applyAlignment="1">
      <alignment horizontal="left" vertical="top" wrapText="1"/>
    </xf>
    <xf numFmtId="0" fontId="37" fillId="0" borderId="7" xfId="1" applyFont="1" applyFill="1" applyBorder="1" applyAlignment="1">
      <alignment horizontal="center" vertical="top" wrapText="1"/>
    </xf>
    <xf numFmtId="0" fontId="10" fillId="2" borderId="17" xfId="1" applyFont="1" applyFill="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29" fillId="0" borderId="10"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0" fontId="2" fillId="2" borderId="10" xfId="1" applyFont="1" applyFill="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1" fillId="0" borderId="7" xfId="1" applyFont="1" applyFill="1" applyBorder="1" applyAlignment="1">
      <alignment horizontal="center" vertical="top" wrapText="1"/>
    </xf>
    <xf numFmtId="0" fontId="2" fillId="0" borderId="7" xfId="1" applyFont="1" applyBorder="1" applyAlignment="1">
      <alignment horizontal="left" vertical="top" wrapText="1"/>
    </xf>
    <xf numFmtId="0" fontId="4" fillId="0" borderId="7" xfId="1" applyFont="1" applyFill="1" applyBorder="1" applyAlignment="1">
      <alignment horizontal="center" vertical="top" wrapText="1"/>
    </xf>
    <xf numFmtId="0" fontId="4" fillId="0" borderId="18" xfId="1" applyFont="1" applyBorder="1" applyAlignment="1">
      <alignment vertical="top" wrapText="1"/>
    </xf>
    <xf numFmtId="0" fontId="2" fillId="0" borderId="7" xfId="1" applyFont="1" applyFill="1" applyBorder="1" applyAlignment="1">
      <alignment horizontal="center" vertical="top" wrapText="1"/>
    </xf>
    <xf numFmtId="0" fontId="29" fillId="0" borderId="17" xfId="1" applyFont="1" applyFill="1" applyBorder="1" applyAlignment="1">
      <alignment vertical="top" wrapText="1"/>
    </xf>
    <xf numFmtId="165" fontId="4" fillId="0" borderId="10" xfId="1" applyNumberFormat="1" applyFont="1" applyFill="1" applyBorder="1" applyAlignment="1">
      <alignment horizontal="center" vertical="center" wrapText="1"/>
    </xf>
    <xf numFmtId="165" fontId="4" fillId="4" borderId="38" xfId="1" applyNumberFormat="1" applyFont="1" applyFill="1" applyBorder="1" applyAlignment="1">
      <alignment horizontal="center" vertical="center" wrapText="1"/>
    </xf>
    <xf numFmtId="0" fontId="29"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Border="1" applyAlignment="1">
      <alignment horizontal="center" vertical="center" wrapText="1"/>
    </xf>
    <xf numFmtId="0" fontId="9" fillId="0" borderId="7" xfId="1" applyFont="1" applyBorder="1" applyAlignment="1">
      <alignment horizontal="left" vertical="top" wrapText="1"/>
    </xf>
    <xf numFmtId="0" fontId="65" fillId="0" borderId="7" xfId="1" applyFont="1" applyFill="1" applyBorder="1" applyAlignment="1">
      <alignment horizontal="left" vertical="top" wrapText="1"/>
    </xf>
    <xf numFmtId="0" fontId="66" fillId="0" borderId="7" xfId="1" applyFont="1" applyBorder="1" applyAlignment="1">
      <alignment horizontal="left" vertical="top" wrapText="1"/>
    </xf>
    <xf numFmtId="0" fontId="66" fillId="0" borderId="7" xfId="1" applyFont="1" applyFill="1" applyBorder="1" applyAlignment="1">
      <alignment horizontal="center" vertical="top" wrapText="1"/>
    </xf>
    <xf numFmtId="0" fontId="21" fillId="0" borderId="7" xfId="1" applyFont="1" applyBorder="1" applyAlignment="1">
      <alignment horizontal="left" vertical="top" wrapText="1"/>
    </xf>
    <xf numFmtId="0" fontId="2" fillId="0" borderId="0" xfId="1" applyFont="1" applyFill="1" applyBorder="1" applyAlignment="1">
      <alignment horizontal="left" wrapText="1"/>
    </xf>
    <xf numFmtId="0" fontId="4" fillId="0" borderId="10" xfId="1" applyFont="1" applyBorder="1" applyAlignment="1">
      <alignment horizontal="left" vertical="top" wrapText="1"/>
    </xf>
    <xf numFmtId="0" fontId="4" fillId="0" borderId="18" xfId="1" applyFont="1" applyBorder="1" applyAlignment="1">
      <alignment horizontal="left" vertical="top" wrapText="1"/>
    </xf>
    <xf numFmtId="0" fontId="4" fillId="0" borderId="17" xfId="1" applyFont="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9" fillId="0" borderId="0" xfId="1" applyNumberFormat="1" applyFont="1" applyBorder="1" applyAlignment="1">
      <alignment horizontal="left" wrapText="1"/>
    </xf>
    <xf numFmtId="49" fontId="35" fillId="0" borderId="0" xfId="0" applyNumberFormat="1" applyFont="1" applyAlignment="1">
      <alignment horizontal="left"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7"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29" fillId="0" borderId="10" xfId="0" applyFont="1" applyFill="1" applyBorder="1" applyAlignment="1">
      <alignment horizontal="center" vertical="top" wrapText="1"/>
    </xf>
    <xf numFmtId="0" fontId="29" fillId="0" borderId="1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0" borderId="7" xfId="1" applyFont="1" applyFill="1" applyBorder="1" applyAlignment="1">
      <alignment horizontal="center" vertical="top" wrapText="1"/>
    </xf>
    <xf numFmtId="0" fontId="31" fillId="0" borderId="7" xfId="0"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62" fillId="0" borderId="10" xfId="1" applyFont="1" applyFill="1" applyBorder="1" applyAlignment="1">
      <alignment horizontal="left" vertical="top" wrapText="1"/>
    </xf>
    <xf numFmtId="0" fontId="62" fillId="0" borderId="17" xfId="1" applyFont="1" applyFill="1" applyBorder="1" applyAlignment="1">
      <alignment horizontal="left" vertical="top" wrapText="1"/>
    </xf>
    <xf numFmtId="0" fontId="10" fillId="0" borderId="7" xfId="1" applyNumberFormat="1" applyFont="1" applyFill="1" applyBorder="1" applyAlignment="1">
      <alignment horizontal="left" vertical="top" wrapText="1"/>
    </xf>
    <xf numFmtId="0" fontId="58" fillId="0" borderId="7" xfId="1" applyFont="1" applyFill="1" applyBorder="1" applyAlignment="1">
      <alignment horizontal="center" vertical="top" wrapText="1"/>
    </xf>
    <xf numFmtId="0" fontId="29" fillId="0" borderId="7" xfId="0" applyFont="1" applyFill="1" applyBorder="1" applyAlignment="1">
      <alignment horizontal="center" vertical="top" wrapText="1"/>
    </xf>
    <xf numFmtId="0" fontId="10" fillId="0" borderId="18" xfId="0" applyFont="1" applyFill="1" applyBorder="1" applyAlignment="1">
      <alignment horizontal="center" vertical="top" wrapText="1"/>
    </xf>
    <xf numFmtId="0" fontId="28" fillId="0" borderId="7" xfId="0" applyFont="1" applyFill="1" applyBorder="1" applyAlignment="1">
      <alignment horizontal="center"/>
    </xf>
    <xf numFmtId="0" fontId="30" fillId="0" borderId="7" xfId="0" applyFont="1" applyFill="1" applyBorder="1" applyAlignment="1">
      <alignment horizontal="center" vertical="top" wrapText="1"/>
    </xf>
    <xf numFmtId="0" fontId="37" fillId="0" borderId="7" xfId="1" applyFont="1" applyFill="1" applyBorder="1" applyAlignment="1">
      <alignment horizontal="center" vertical="top" wrapText="1"/>
    </xf>
    <xf numFmtId="0" fontId="62"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10" fillId="0" borderId="18" xfId="1" applyFont="1" applyFill="1" applyBorder="1" applyAlignment="1">
      <alignment horizontal="center" vertical="top" wrapText="1"/>
    </xf>
    <xf numFmtId="0" fontId="63" fillId="0" borderId="10" xfId="1" applyFont="1" applyFill="1" applyBorder="1" applyAlignment="1">
      <alignment horizontal="left" vertical="top" wrapText="1"/>
    </xf>
    <xf numFmtId="0" fontId="63" fillId="0" borderId="18" xfId="1" applyFont="1" applyFill="1" applyBorder="1" applyAlignment="1">
      <alignment horizontal="left" vertical="top" wrapText="1"/>
    </xf>
    <xf numFmtId="0" fontId="29" fillId="0" borderId="18" xfId="0" applyFont="1" applyFill="1" applyBorder="1" applyAlignment="1">
      <alignment horizontal="center" vertical="top" wrapText="1"/>
    </xf>
    <xf numFmtId="0" fontId="10" fillId="0" borderId="7" xfId="1" applyFont="1" applyFill="1" applyBorder="1" applyAlignment="1">
      <alignment horizontal="left" vertical="top" wrapText="1"/>
    </xf>
    <xf numFmtId="0" fontId="0" fillId="0" borderId="7" xfId="0" applyFill="1" applyBorder="1" applyAlignment="1">
      <alignment vertical="top" wrapText="1"/>
    </xf>
    <xf numFmtId="164" fontId="10" fillId="0" borderId="18" xfId="1" applyNumberFormat="1" applyFont="1" applyFill="1" applyBorder="1" applyAlignment="1">
      <alignment horizontal="center" vertical="center"/>
    </xf>
    <xf numFmtId="0" fontId="10" fillId="0" borderId="7" xfId="0" applyFont="1" applyFill="1" applyBorder="1" applyAlignment="1">
      <alignment horizontal="center" vertical="top" wrapText="1"/>
    </xf>
    <xf numFmtId="0" fontId="10" fillId="0" borderId="7" xfId="0" applyFont="1" applyFill="1" applyBorder="1" applyAlignment="1">
      <alignment horizontal="left" vertical="top" wrapText="1"/>
    </xf>
    <xf numFmtId="0" fontId="29" fillId="0" borderId="7" xfId="1" applyFont="1" applyFill="1" applyBorder="1" applyAlignment="1">
      <alignment horizontal="center" vertical="top" wrapText="1"/>
    </xf>
    <xf numFmtId="0" fontId="4" fillId="0" borderId="7" xfId="1" applyFont="1" applyFill="1" applyBorder="1" applyAlignment="1">
      <alignment horizontal="center" vertical="top" wrapText="1"/>
    </xf>
    <xf numFmtId="0" fontId="1" fillId="0" borderId="7" xfId="1" applyFill="1" applyBorder="1" applyAlignment="1">
      <alignment horizontal="center"/>
    </xf>
    <xf numFmtId="0" fontId="12" fillId="0" borderId="7" xfId="1" applyFont="1" applyFill="1" applyBorder="1" applyAlignment="1">
      <alignment horizontal="center" vertical="top" wrapText="1"/>
    </xf>
    <xf numFmtId="0" fontId="28" fillId="0" borderId="7" xfId="0" applyFont="1" applyFill="1" applyBorder="1" applyAlignment="1">
      <alignment horizontal="center" vertical="top"/>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10" fillId="2" borderId="7" xfId="1" applyFont="1" applyFill="1" applyBorder="1" applyAlignment="1">
      <alignment horizontal="left" vertical="top" wrapText="1"/>
    </xf>
    <xf numFmtId="0" fontId="12" fillId="0" borderId="7" xfId="1" applyFont="1" applyFill="1" applyBorder="1" applyAlignment="1">
      <alignment horizontal="center" vertical="center"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7" xfId="1" applyFont="1" applyFill="1" applyBorder="1" applyAlignment="1">
      <alignment horizontal="center"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0" borderId="7" xfId="1" applyFont="1" applyBorder="1" applyAlignment="1">
      <alignment horizontal="center" vertical="top" wrapText="1"/>
    </xf>
    <xf numFmtId="0" fontId="51" fillId="0" borderId="7" xfId="1" applyFont="1" applyBorder="1" applyAlignment="1">
      <alignment horizontal="center" vertical="top" wrapText="1"/>
    </xf>
    <xf numFmtId="0" fontId="29" fillId="0" borderId="7" xfId="1" applyFont="1" applyBorder="1" applyAlignment="1">
      <alignment horizontal="center"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29" fillId="0" borderId="7" xfId="1" applyFont="1" applyBorder="1" applyAlignment="1">
      <alignment horizontal="left" vertical="top" wrapText="1"/>
    </xf>
    <xf numFmtId="0" fontId="10" fillId="0" borderId="18" xfId="1" applyFont="1" applyBorder="1" applyAlignment="1">
      <alignment horizontal="left" vertical="top" wrapText="1"/>
    </xf>
    <xf numFmtId="0" fontId="29" fillId="0" borderId="10" xfId="1" applyFont="1" applyBorder="1" applyAlignment="1">
      <alignment horizontal="left" vertical="top" wrapText="1"/>
    </xf>
    <xf numFmtId="0" fontId="29" fillId="0" borderId="17" xfId="1" applyFont="1" applyBorder="1" applyAlignment="1">
      <alignment horizontal="left" vertical="top" wrapText="1"/>
    </xf>
    <xf numFmtId="0" fontId="29" fillId="0" borderId="10" xfId="1" applyFont="1" applyBorder="1" applyAlignment="1">
      <alignment horizontal="center" vertical="top" wrapText="1"/>
    </xf>
    <xf numFmtId="0" fontId="29" fillId="0" borderId="17" xfId="1" applyFont="1" applyBorder="1" applyAlignment="1">
      <alignment horizontal="center" vertical="top" wrapText="1"/>
    </xf>
    <xf numFmtId="0" fontId="12" fillId="0" borderId="0" xfId="1" applyFont="1" applyBorder="1" applyAlignment="1">
      <alignment horizontal="center" vertical="center" wrapText="1"/>
    </xf>
    <xf numFmtId="0" fontId="10" fillId="2"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12" fillId="0" borderId="34" xfId="1" applyFont="1" applyBorder="1" applyAlignment="1">
      <alignment horizontal="center" vertical="center" wrapText="1"/>
    </xf>
    <xf numFmtId="0" fontId="10" fillId="0" borderId="10" xfId="1" applyFont="1" applyFill="1" applyBorder="1" applyAlignment="1">
      <alignment horizontal="left" vertical="top" wrapText="1"/>
    </xf>
    <xf numFmtId="0" fontId="10" fillId="0" borderId="38" xfId="1" applyFont="1" applyBorder="1" applyAlignment="1">
      <alignment horizontal="center" vertical="top" wrapText="1"/>
    </xf>
    <xf numFmtId="0" fontId="10" fillId="0" borderId="39" xfId="1" applyFont="1" applyBorder="1" applyAlignment="1">
      <alignment horizontal="center" vertical="top"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12" fillId="0" borderId="7" xfId="1" applyFont="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0" fontId="29" fillId="0" borderId="10" xfId="1" applyFont="1" applyBorder="1" applyAlignment="1">
      <alignment horizontal="center" vertical="center" wrapText="1"/>
    </xf>
    <xf numFmtId="0" fontId="29" fillId="0" borderId="17" xfId="1" applyFont="1" applyBorder="1" applyAlignment="1">
      <alignment horizontal="center" vertical="center"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 fillId="2" borderId="10" xfId="1" applyFont="1" applyFill="1" applyBorder="1" applyAlignment="1">
      <alignment horizontal="center" vertical="top" wrapText="1"/>
    </xf>
    <xf numFmtId="0" fontId="2" fillId="2" borderId="18" xfId="1" applyFont="1" applyFill="1" applyBorder="1" applyAlignment="1">
      <alignment horizontal="center" vertical="top" wrapText="1"/>
    </xf>
    <xf numFmtId="0" fontId="2" fillId="2" borderId="10" xfId="1" applyFont="1" applyFill="1" applyBorder="1" applyAlignment="1">
      <alignment horizontal="left" vertical="top" wrapText="1"/>
    </xf>
    <xf numFmtId="0" fontId="2" fillId="2" borderId="17" xfId="1" applyFont="1" applyFill="1" applyBorder="1" applyAlignment="1">
      <alignment horizontal="left" vertical="top" wrapText="1"/>
    </xf>
    <xf numFmtId="0" fontId="2" fillId="4" borderId="10" xfId="1" applyFont="1" applyFill="1" applyBorder="1" applyAlignment="1">
      <alignment horizontal="center" vertical="top" wrapText="1"/>
    </xf>
    <xf numFmtId="0" fontId="2" fillId="4" borderId="18" xfId="1" applyFont="1" applyFill="1" applyBorder="1" applyAlignment="1">
      <alignment horizontal="center"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29" fillId="0" borderId="10" xfId="1" applyFont="1" applyFill="1" applyBorder="1" applyAlignment="1">
      <alignment horizontal="left" vertical="top" wrapText="1"/>
    </xf>
    <xf numFmtId="0" fontId="29" fillId="0" borderId="17" xfId="1" applyFont="1" applyFill="1" applyBorder="1" applyAlignment="1">
      <alignment horizontal="left" vertical="top"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0" borderId="18" xfId="1" applyFont="1" applyFill="1" applyBorder="1" applyAlignment="1">
      <alignment horizontal="left" vertical="top" wrapText="1"/>
    </xf>
    <xf numFmtId="0" fontId="29" fillId="2" borderId="41" xfId="1" applyFont="1" applyFill="1" applyBorder="1" applyAlignment="1">
      <alignment horizontal="left" vertical="top" wrapText="1"/>
    </xf>
    <xf numFmtId="0" fontId="29" fillId="2" borderId="46" xfId="1" applyFont="1" applyFill="1" applyBorder="1" applyAlignment="1">
      <alignment horizontal="left" vertical="top" wrapText="1"/>
    </xf>
    <xf numFmtId="0" fontId="49" fillId="0" borderId="7" xfId="1" applyFont="1" applyFill="1" applyBorder="1" applyAlignment="1">
      <alignment horizontal="left"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7" xfId="1" applyFont="1" applyFill="1" applyBorder="1" applyAlignment="1">
      <alignment horizontal="left" vertical="top"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29" fillId="0" borderId="7" xfId="1" applyFont="1" applyFill="1" applyBorder="1" applyAlignment="1">
      <alignment horizontal="left" vertical="top" wrapText="1"/>
    </xf>
    <xf numFmtId="0" fontId="10" fillId="2" borderId="8" xfId="1" applyFont="1" applyFill="1" applyBorder="1" applyAlignment="1">
      <alignment horizontal="center" vertical="center" wrapText="1"/>
    </xf>
    <xf numFmtId="0" fontId="10" fillId="2" borderId="35" xfId="1" applyFont="1" applyFill="1" applyBorder="1" applyAlignment="1">
      <alignment horizontal="center" vertical="center" wrapText="1"/>
    </xf>
    <xf numFmtId="0" fontId="12" fillId="0" borderId="7"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29" fillId="0" borderId="14" xfId="1" applyFont="1" applyFill="1" applyBorder="1" applyAlignment="1">
      <alignment horizontal="left" vertical="top"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0" borderId="16" xfId="1" applyFont="1" applyFill="1" applyBorder="1" applyAlignment="1">
      <alignment horizontal="center" vertical="top"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12" fillId="0" borderId="10" xfId="1" applyFont="1" applyBorder="1" applyAlignment="1">
      <alignment horizontal="center" vertical="center" wrapText="1"/>
    </xf>
    <xf numFmtId="164" fontId="10" fillId="2" borderId="10" xfId="1" applyNumberFormat="1" applyFont="1" applyFill="1" applyBorder="1" applyAlignment="1">
      <alignment horizontal="center" vertical="center" wrapText="1"/>
    </xf>
    <xf numFmtId="164" fontId="10" fillId="2" borderId="17" xfId="1" applyNumberFormat="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left" vertical="top" wrapText="1"/>
    </xf>
    <xf numFmtId="0" fontId="29" fillId="2" borderId="18" xfId="1" applyFont="1" applyFill="1" applyBorder="1" applyAlignment="1">
      <alignment horizontal="left"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12" fillId="0" borderId="17"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164" fontId="10" fillId="4" borderId="10" xfId="1" applyNumberFormat="1" applyFont="1" applyFill="1" applyBorder="1" applyAlignment="1">
      <alignment horizontal="center" vertical="center" wrapText="1"/>
    </xf>
    <xf numFmtId="164" fontId="10" fillId="4" borderId="17"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0" borderId="7" xfId="1" applyFont="1" applyBorder="1" applyAlignment="1">
      <alignment horizontal="center" vertical="center"/>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7"/>
  <sheetViews>
    <sheetView tabSelected="1" view="pageBreakPreview" topLeftCell="A97" zoomScale="40" zoomScaleNormal="51" zoomScaleSheetLayoutView="40" zoomScalePageLayoutView="50" workbookViewId="0">
      <selection activeCell="J106" sqref="J106"/>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85" t="s">
        <v>364</v>
      </c>
      <c r="D4" s="785"/>
      <c r="E4" s="785"/>
      <c r="F4" s="785"/>
      <c r="G4" s="785"/>
      <c r="H4" s="785"/>
      <c r="I4" s="785"/>
      <c r="J4" s="785"/>
      <c r="K4" s="785"/>
      <c r="L4" s="785"/>
      <c r="M4" s="218"/>
      <c r="N4" s="218"/>
      <c r="O4" s="218"/>
      <c r="P4" s="218"/>
      <c r="Q4" s="218"/>
      <c r="R4" s="219"/>
    </row>
    <row r="5" spans="1:58" ht="34.5" customHeight="1" x14ac:dyDescent="0.35">
      <c r="A5" s="14"/>
      <c r="B5" s="27"/>
      <c r="C5" s="786"/>
      <c r="D5" s="786"/>
      <c r="E5" s="786"/>
      <c r="F5" s="786"/>
      <c r="G5" s="786"/>
      <c r="H5" s="786"/>
      <c r="I5" s="786"/>
      <c r="J5" s="786"/>
      <c r="K5" s="786"/>
      <c r="L5" s="786"/>
      <c r="R5" s="219"/>
    </row>
    <row r="6" spans="1:58" ht="11.25" customHeight="1" x14ac:dyDescent="0.35">
      <c r="A6" s="787"/>
      <c r="B6" s="787"/>
      <c r="C6" s="787"/>
      <c r="D6" s="13"/>
      <c r="E6" s="17"/>
      <c r="F6" s="22"/>
      <c r="G6" s="13"/>
      <c r="H6" s="13"/>
      <c r="I6" s="13"/>
      <c r="J6" s="13"/>
      <c r="K6" s="13"/>
      <c r="L6" s="17"/>
      <c r="M6" s="10"/>
      <c r="N6" s="10"/>
      <c r="O6" s="10"/>
      <c r="P6" s="10"/>
      <c r="Q6" s="10"/>
      <c r="R6" s="219"/>
    </row>
    <row r="7" spans="1:58" ht="76.5" customHeight="1" x14ac:dyDescent="0.35">
      <c r="A7" s="788" t="s">
        <v>0</v>
      </c>
      <c r="B7" s="788" t="s">
        <v>11</v>
      </c>
      <c r="C7" s="788" t="s">
        <v>1</v>
      </c>
      <c r="D7" s="788" t="s">
        <v>2</v>
      </c>
      <c r="E7" s="788" t="s">
        <v>3</v>
      </c>
      <c r="F7" s="788" t="s">
        <v>306</v>
      </c>
      <c r="G7" s="788" t="s">
        <v>358</v>
      </c>
      <c r="H7" s="788"/>
      <c r="I7" s="788"/>
      <c r="J7" s="788"/>
      <c r="K7" s="788"/>
      <c r="L7" s="784" t="s">
        <v>12</v>
      </c>
      <c r="M7" s="219"/>
      <c r="N7" s="219"/>
      <c r="O7" s="219"/>
      <c r="P7" s="219"/>
      <c r="Q7" s="219"/>
      <c r="R7" s="219"/>
    </row>
    <row r="8" spans="1:58" ht="26.25" customHeight="1" x14ac:dyDescent="0.35">
      <c r="A8" s="788"/>
      <c r="B8" s="788"/>
      <c r="C8" s="788"/>
      <c r="D8" s="788"/>
      <c r="E8" s="788"/>
      <c r="F8" s="788"/>
      <c r="G8" s="784">
        <v>2021</v>
      </c>
      <c r="H8" s="784">
        <v>2022</v>
      </c>
      <c r="I8" s="784">
        <v>2023</v>
      </c>
      <c r="J8" s="784">
        <v>2024</v>
      </c>
      <c r="K8" s="784">
        <v>2025</v>
      </c>
      <c r="L8" s="784"/>
      <c r="M8" s="219"/>
      <c r="N8" s="9"/>
      <c r="O8" s="9"/>
      <c r="P8" s="9"/>
      <c r="Q8" s="9"/>
    </row>
    <row r="9" spans="1:58" ht="38.25" customHeight="1" x14ac:dyDescent="0.2">
      <c r="A9" s="788"/>
      <c r="B9" s="788"/>
      <c r="C9" s="788"/>
      <c r="D9" s="788"/>
      <c r="E9" s="788"/>
      <c r="F9" s="788"/>
      <c r="G9" s="784"/>
      <c r="H9" s="784"/>
      <c r="I9" s="784"/>
      <c r="J9" s="784"/>
      <c r="K9" s="784"/>
      <c r="L9" s="784"/>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75" t="s">
        <v>26</v>
      </c>
      <c r="B11" s="776"/>
      <c r="C11" s="776"/>
      <c r="D11" s="776"/>
      <c r="E11" s="776"/>
      <c r="F11" s="776"/>
      <c r="G11" s="776"/>
      <c r="H11" s="776"/>
      <c r="I11" s="776"/>
      <c r="J11" s="776"/>
      <c r="K11" s="776"/>
      <c r="L11" s="777"/>
      <c r="M11" s="221"/>
      <c r="N11" s="221"/>
      <c r="O11" s="221"/>
      <c r="P11" s="221"/>
      <c r="Q11" s="221"/>
      <c r="R11" s="222"/>
    </row>
    <row r="12" spans="1:58" ht="345" customHeight="1" x14ac:dyDescent="0.2">
      <c r="A12" s="487" t="s">
        <v>4</v>
      </c>
      <c r="B12" s="95" t="s">
        <v>305</v>
      </c>
      <c r="C12" s="38" t="s">
        <v>5</v>
      </c>
      <c r="D12" s="505" t="s">
        <v>10</v>
      </c>
      <c r="E12" s="497" t="s">
        <v>365</v>
      </c>
      <c r="F12" s="41" t="s">
        <v>13</v>
      </c>
      <c r="G12" s="42">
        <v>774.3</v>
      </c>
      <c r="H12" s="43">
        <v>861</v>
      </c>
      <c r="I12" s="42">
        <v>861</v>
      </c>
      <c r="J12" s="42">
        <v>954</v>
      </c>
      <c r="K12" s="42">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46"/>
      <c r="B14" s="646"/>
      <c r="C14" s="778" t="s">
        <v>485</v>
      </c>
      <c r="D14" s="623" t="s">
        <v>10</v>
      </c>
      <c r="E14" s="644" t="s">
        <v>367</v>
      </c>
      <c r="F14" s="762" t="s">
        <v>13</v>
      </c>
      <c r="G14" s="780">
        <v>7150.3</v>
      </c>
      <c r="H14" s="780">
        <v>21922.5</v>
      </c>
      <c r="I14" s="780">
        <v>20068.3</v>
      </c>
      <c r="J14" s="780">
        <v>22235.7</v>
      </c>
      <c r="K14" s="780">
        <v>23792.2</v>
      </c>
      <c r="L14" s="782" t="s">
        <v>368</v>
      </c>
      <c r="M14" s="12"/>
      <c r="N14" s="12"/>
      <c r="O14" s="12"/>
      <c r="P14" s="12"/>
      <c r="Q14" s="12"/>
    </row>
    <row r="15" spans="1:58" ht="120" customHeight="1" x14ac:dyDescent="0.3">
      <c r="A15" s="660"/>
      <c r="B15" s="647"/>
      <c r="C15" s="779"/>
      <c r="D15" s="624"/>
      <c r="E15" s="645"/>
      <c r="F15" s="763"/>
      <c r="G15" s="781"/>
      <c r="H15" s="781"/>
      <c r="I15" s="781"/>
      <c r="J15" s="781"/>
      <c r="K15" s="781"/>
      <c r="L15" s="783"/>
      <c r="M15" s="12"/>
      <c r="N15" s="12"/>
      <c r="O15" s="12"/>
      <c r="P15" s="12"/>
      <c r="Q15" s="12"/>
    </row>
    <row r="16" spans="1:58" ht="390.75" customHeight="1" x14ac:dyDescent="0.2">
      <c r="A16" s="492"/>
      <c r="B16" s="67"/>
      <c r="C16" s="360" t="s">
        <v>474</v>
      </c>
      <c r="D16" s="483" t="s">
        <v>10</v>
      </c>
      <c r="E16" s="497" t="s">
        <v>6</v>
      </c>
      <c r="F16" s="41" t="s">
        <v>13</v>
      </c>
      <c r="G16" s="41">
        <v>4088.3</v>
      </c>
      <c r="H16" s="41">
        <v>7650</v>
      </c>
      <c r="I16" s="41">
        <v>9576.1</v>
      </c>
      <c r="J16" s="41">
        <v>9576.1</v>
      </c>
      <c r="K16" s="41">
        <v>9576.1</v>
      </c>
      <c r="L16" s="501"/>
      <c r="M16" s="4"/>
      <c r="N16" s="3"/>
    </row>
    <row r="17" spans="1:18" ht="168.75" customHeight="1" x14ac:dyDescent="0.2">
      <c r="A17" s="492"/>
      <c r="B17" s="96"/>
      <c r="C17" s="358" t="s">
        <v>479</v>
      </c>
      <c r="D17" s="500" t="s">
        <v>10</v>
      </c>
      <c r="E17" s="527" t="s">
        <v>6</v>
      </c>
      <c r="F17" s="528" t="s">
        <v>13</v>
      </c>
      <c r="G17" s="516">
        <v>12</v>
      </c>
      <c r="H17" s="516">
        <v>18</v>
      </c>
      <c r="I17" s="516">
        <v>18</v>
      </c>
      <c r="J17" s="516">
        <v>18</v>
      </c>
      <c r="K17" s="516">
        <v>18</v>
      </c>
      <c r="L17" s="517" t="s">
        <v>369</v>
      </c>
      <c r="M17" s="4"/>
      <c r="N17" s="3"/>
    </row>
    <row r="18" spans="1:18" ht="144" customHeight="1" x14ac:dyDescent="0.35">
      <c r="A18" s="492"/>
      <c r="B18" s="96"/>
      <c r="C18" s="38" t="s">
        <v>431</v>
      </c>
      <c r="D18" s="505" t="s">
        <v>10</v>
      </c>
      <c r="E18" s="497" t="s">
        <v>6</v>
      </c>
      <c r="F18" s="41" t="s">
        <v>13</v>
      </c>
      <c r="G18" s="50">
        <v>230</v>
      </c>
      <c r="H18" s="41">
        <v>96</v>
      </c>
      <c r="I18" s="41">
        <v>161</v>
      </c>
      <c r="J18" s="41">
        <v>176</v>
      </c>
      <c r="K18" s="41">
        <v>176</v>
      </c>
      <c r="L18" s="48" t="s">
        <v>14</v>
      </c>
      <c r="M18" s="246"/>
      <c r="N18" s="246"/>
      <c r="O18" s="246"/>
      <c r="P18" s="246"/>
      <c r="Q18" s="246"/>
      <c r="R18" s="246"/>
    </row>
    <row r="19" spans="1:18" ht="265.5" customHeight="1" x14ac:dyDescent="0.2">
      <c r="A19" s="492"/>
      <c r="B19" s="96"/>
      <c r="C19" s="45" t="s">
        <v>432</v>
      </c>
      <c r="D19" s="505" t="s">
        <v>10</v>
      </c>
      <c r="E19" s="497" t="s">
        <v>6</v>
      </c>
      <c r="F19" s="41" t="s">
        <v>13</v>
      </c>
      <c r="G19" s="41">
        <v>0</v>
      </c>
      <c r="H19" s="41">
        <v>39</v>
      </c>
      <c r="I19" s="41">
        <v>42.2</v>
      </c>
      <c r="J19" s="41">
        <v>46.2</v>
      </c>
      <c r="K19" s="41">
        <v>49.4</v>
      </c>
      <c r="L19" s="48" t="s">
        <v>14</v>
      </c>
    </row>
    <row r="20" spans="1:18" ht="228" customHeight="1" x14ac:dyDescent="0.2">
      <c r="A20" s="492"/>
      <c r="B20" s="96"/>
      <c r="C20" s="38" t="s">
        <v>433</v>
      </c>
      <c r="D20" s="505" t="s">
        <v>10</v>
      </c>
      <c r="E20" s="497" t="s">
        <v>6</v>
      </c>
      <c r="F20" s="41" t="s">
        <v>13</v>
      </c>
      <c r="G20" s="41">
        <v>1291.5</v>
      </c>
      <c r="H20" s="41">
        <v>1431</v>
      </c>
      <c r="I20" s="41">
        <v>1431</v>
      </c>
      <c r="J20" s="41">
        <v>1431</v>
      </c>
      <c r="K20" s="41">
        <v>1431</v>
      </c>
      <c r="L20" s="501" t="s">
        <v>14</v>
      </c>
    </row>
    <row r="21" spans="1:18" ht="363" customHeight="1" x14ac:dyDescent="0.2">
      <c r="A21" s="492"/>
      <c r="B21" s="96"/>
      <c r="C21" s="38" t="s">
        <v>434</v>
      </c>
      <c r="D21" s="505" t="s">
        <v>10</v>
      </c>
      <c r="E21" s="497" t="s">
        <v>6</v>
      </c>
      <c r="F21" s="41" t="s">
        <v>13</v>
      </c>
      <c r="G21" s="41">
        <v>0</v>
      </c>
      <c r="H21" s="41">
        <v>226.6</v>
      </c>
      <c r="I21" s="41">
        <v>0</v>
      </c>
      <c r="J21" s="41">
        <v>0</v>
      </c>
      <c r="K21" s="41">
        <v>0</v>
      </c>
      <c r="L21" s="49" t="s">
        <v>14</v>
      </c>
    </row>
    <row r="22" spans="1:18" ht="409.5" customHeight="1" x14ac:dyDescent="0.2">
      <c r="A22" s="492"/>
      <c r="B22" s="660"/>
      <c r="C22" s="717" t="s">
        <v>532</v>
      </c>
      <c r="D22" s="623" t="s">
        <v>10</v>
      </c>
      <c r="E22" s="644" t="s">
        <v>6</v>
      </c>
      <c r="F22" s="762" t="s">
        <v>13</v>
      </c>
      <c r="G22" s="762">
        <v>114.5</v>
      </c>
      <c r="H22" s="762">
        <v>180</v>
      </c>
      <c r="I22" s="762">
        <v>252</v>
      </c>
      <c r="J22" s="762">
        <v>270</v>
      </c>
      <c r="K22" s="762">
        <v>270</v>
      </c>
      <c r="L22" s="764" t="s">
        <v>14</v>
      </c>
    </row>
    <row r="23" spans="1:18" ht="32.25" customHeight="1" x14ac:dyDescent="0.2">
      <c r="A23" s="492"/>
      <c r="B23" s="660"/>
      <c r="C23" s="718"/>
      <c r="D23" s="624"/>
      <c r="E23" s="645"/>
      <c r="F23" s="763"/>
      <c r="G23" s="763"/>
      <c r="H23" s="763"/>
      <c r="I23" s="763"/>
      <c r="J23" s="763"/>
      <c r="K23" s="763"/>
      <c r="L23" s="665"/>
    </row>
    <row r="24" spans="1:18" ht="122.25" customHeight="1" x14ac:dyDescent="0.2">
      <c r="A24" s="492"/>
      <c r="B24" s="96"/>
      <c r="C24" s="38" t="s">
        <v>435</v>
      </c>
      <c r="D24" s="505" t="s">
        <v>10</v>
      </c>
      <c r="E24" s="497" t="s">
        <v>6</v>
      </c>
      <c r="F24" s="41" t="s">
        <v>13</v>
      </c>
      <c r="G24" s="41">
        <v>105.4</v>
      </c>
      <c r="H24" s="41">
        <v>1704.2</v>
      </c>
      <c r="I24" s="41">
        <v>2836.5</v>
      </c>
      <c r="J24" s="41">
        <v>3142.9</v>
      </c>
      <c r="K24" s="41">
        <v>3362.9</v>
      </c>
      <c r="L24" s="238" t="s">
        <v>370</v>
      </c>
    </row>
    <row r="25" spans="1:18" ht="204.75" customHeight="1" x14ac:dyDescent="0.2">
      <c r="A25" s="492"/>
      <c r="B25" s="96"/>
      <c r="C25" s="275" t="s">
        <v>436</v>
      </c>
      <c r="D25" s="506" t="s">
        <v>10</v>
      </c>
      <c r="E25" s="180" t="s">
        <v>6</v>
      </c>
      <c r="F25" s="277" t="s">
        <v>13</v>
      </c>
      <c r="G25" s="278">
        <v>617.5</v>
      </c>
      <c r="H25" s="278">
        <v>695</v>
      </c>
      <c r="I25" s="278">
        <v>696.6</v>
      </c>
      <c r="J25" s="278">
        <v>771.8</v>
      </c>
      <c r="K25" s="278">
        <v>825.8</v>
      </c>
      <c r="L25" s="280" t="s">
        <v>370</v>
      </c>
    </row>
    <row r="26" spans="1:18" ht="135.75" customHeight="1" x14ac:dyDescent="0.2">
      <c r="A26" s="492"/>
      <c r="B26" s="96"/>
      <c r="C26" s="275" t="s">
        <v>477</v>
      </c>
      <c r="D26" s="506" t="s">
        <v>10</v>
      </c>
      <c r="E26" s="180" t="s">
        <v>6</v>
      </c>
      <c r="F26" s="277" t="s">
        <v>13</v>
      </c>
      <c r="G26" s="278">
        <v>9</v>
      </c>
      <c r="H26" s="278">
        <v>150</v>
      </c>
      <c r="I26" s="278">
        <v>110</v>
      </c>
      <c r="J26" s="278">
        <v>180</v>
      </c>
      <c r="K26" s="278">
        <v>180</v>
      </c>
      <c r="L26" s="283" t="s">
        <v>15</v>
      </c>
    </row>
    <row r="27" spans="1:18" ht="144.75" customHeight="1" x14ac:dyDescent="0.2">
      <c r="A27" s="492"/>
      <c r="B27" s="96"/>
      <c r="C27" s="279" t="s">
        <v>437</v>
      </c>
      <c r="D27" s="506"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15</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4"/>
      <c r="B31" s="294"/>
      <c r="C31" s="456" t="s">
        <v>539</v>
      </c>
      <c r="D31" s="765">
        <v>2021</v>
      </c>
      <c r="E31" s="767" t="s">
        <v>6</v>
      </c>
      <c r="F31" s="769" t="s">
        <v>13</v>
      </c>
      <c r="G31" s="278">
        <v>1200</v>
      </c>
      <c r="H31" s="282">
        <v>0</v>
      </c>
      <c r="I31" s="282">
        <v>0</v>
      </c>
      <c r="J31" s="282">
        <v>0</v>
      </c>
      <c r="K31" s="282">
        <v>0</v>
      </c>
      <c r="L31" s="771" t="s">
        <v>14</v>
      </c>
    </row>
    <row r="32" spans="1:18" ht="27.75" customHeight="1" x14ac:dyDescent="0.2">
      <c r="A32" s="512"/>
      <c r="B32" s="294"/>
      <c r="C32" s="295" t="s">
        <v>410</v>
      </c>
      <c r="D32" s="766"/>
      <c r="E32" s="768"/>
      <c r="F32" s="770"/>
      <c r="G32" s="366">
        <v>600</v>
      </c>
      <c r="H32" s="367">
        <v>0</v>
      </c>
      <c r="I32" s="367">
        <v>0</v>
      </c>
      <c r="J32" s="367">
        <v>0</v>
      </c>
      <c r="K32" s="367">
        <v>0</v>
      </c>
      <c r="L32" s="772"/>
    </row>
    <row r="33" spans="1:13" ht="163.5" customHeight="1" x14ac:dyDescent="0.2">
      <c r="A33" s="512"/>
      <c r="B33" s="365"/>
      <c r="C33" s="370" t="s">
        <v>478</v>
      </c>
      <c r="D33" s="371">
        <v>2022</v>
      </c>
      <c r="E33" s="370" t="s">
        <v>6</v>
      </c>
      <c r="F33" s="458" t="s">
        <v>13</v>
      </c>
      <c r="G33" s="372">
        <v>0</v>
      </c>
      <c r="H33" s="373">
        <v>150</v>
      </c>
      <c r="I33" s="373">
        <v>0</v>
      </c>
      <c r="J33" s="373">
        <v>0</v>
      </c>
      <c r="K33" s="373">
        <v>0</v>
      </c>
      <c r="L33" s="773"/>
    </row>
    <row r="34" spans="1:13" ht="52.5" customHeight="1" x14ac:dyDescent="0.2">
      <c r="A34" s="296"/>
      <c r="B34" s="52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36067.700000000004</v>
      </c>
      <c r="J34" s="368">
        <f t="shared" si="0"/>
        <v>38816.700000000004</v>
      </c>
      <c r="K34" s="368">
        <f t="shared" si="0"/>
        <v>40717.200000000004</v>
      </c>
      <c r="L34" s="285"/>
      <c r="M34" s="377"/>
    </row>
    <row r="35" spans="1:13" ht="52.5" customHeight="1" x14ac:dyDescent="0.2">
      <c r="A35" s="774" t="s">
        <v>111</v>
      </c>
      <c r="B35" s="774"/>
      <c r="C35" s="774"/>
      <c r="D35" s="774"/>
      <c r="E35" s="774"/>
      <c r="F35" s="774"/>
      <c r="G35" s="673"/>
      <c r="H35" s="673"/>
      <c r="I35" s="673"/>
      <c r="J35" s="673"/>
      <c r="K35" s="673"/>
      <c r="L35" s="673"/>
      <c r="M35" s="2"/>
    </row>
    <row r="36" spans="1:13" ht="218.25" customHeight="1" x14ac:dyDescent="0.2">
      <c r="A36" s="639" t="s">
        <v>112</v>
      </c>
      <c r="B36" s="629" t="s">
        <v>277</v>
      </c>
      <c r="C36" s="53" t="s">
        <v>113</v>
      </c>
      <c r="D36" s="505" t="s">
        <v>10</v>
      </c>
      <c r="E36" s="180" t="s">
        <v>6</v>
      </c>
      <c r="F36" s="41" t="s">
        <v>13</v>
      </c>
      <c r="G36" s="51">
        <v>0</v>
      </c>
      <c r="H36" s="51">
        <v>23.6</v>
      </c>
      <c r="I36" s="51">
        <v>0</v>
      </c>
      <c r="J36" s="51">
        <v>0</v>
      </c>
      <c r="K36" s="51">
        <v>0</v>
      </c>
      <c r="L36" s="658" t="s">
        <v>372</v>
      </c>
      <c r="M36" s="2"/>
    </row>
    <row r="37" spans="1:13" ht="240" customHeight="1" x14ac:dyDescent="0.2">
      <c r="A37" s="639"/>
      <c r="B37" s="629"/>
      <c r="C37" s="350" t="s">
        <v>114</v>
      </c>
      <c r="D37" s="483" t="s">
        <v>10</v>
      </c>
      <c r="E37" s="151" t="s">
        <v>6</v>
      </c>
      <c r="F37" s="50" t="s">
        <v>13</v>
      </c>
      <c r="G37" s="51">
        <v>0</v>
      </c>
      <c r="H37" s="51">
        <v>0</v>
      </c>
      <c r="I37" s="51">
        <v>0</v>
      </c>
      <c r="J37" s="51">
        <v>0</v>
      </c>
      <c r="K37" s="51">
        <v>0</v>
      </c>
      <c r="L37" s="658"/>
      <c r="M37" s="2"/>
    </row>
    <row r="38" spans="1:13" ht="172.5" customHeight="1" x14ac:dyDescent="0.2">
      <c r="A38" s="639"/>
      <c r="B38" s="629"/>
      <c r="C38" s="280" t="s">
        <v>403</v>
      </c>
      <c r="D38" s="505" t="s">
        <v>10</v>
      </c>
      <c r="E38" s="440" t="s">
        <v>6</v>
      </c>
      <c r="F38" s="41" t="s">
        <v>13</v>
      </c>
      <c r="G38" s="55">
        <v>190.9</v>
      </c>
      <c r="H38" s="55">
        <v>0</v>
      </c>
      <c r="I38" s="55">
        <v>0</v>
      </c>
      <c r="J38" s="55">
        <v>0</v>
      </c>
      <c r="K38" s="55">
        <v>0</v>
      </c>
      <c r="L38" s="658"/>
      <c r="M38" s="2"/>
    </row>
    <row r="39" spans="1:13" ht="235.5" customHeight="1" x14ac:dyDescent="0.2">
      <c r="A39" s="639"/>
      <c r="B39" s="629"/>
      <c r="C39" s="280" t="s">
        <v>115</v>
      </c>
      <c r="D39" s="505" t="s">
        <v>10</v>
      </c>
      <c r="E39" s="441" t="s">
        <v>516</v>
      </c>
      <c r="F39" s="41" t="s">
        <v>13</v>
      </c>
      <c r="G39" s="51">
        <v>36</v>
      </c>
      <c r="H39" s="51">
        <v>68.400000000000006</v>
      </c>
      <c r="I39" s="51">
        <v>108.3</v>
      </c>
      <c r="J39" s="51">
        <v>120</v>
      </c>
      <c r="K39" s="51">
        <v>128.4</v>
      </c>
      <c r="L39" s="658"/>
      <c r="M39" s="2"/>
    </row>
    <row r="40" spans="1:13" ht="240.75" customHeight="1" x14ac:dyDescent="0.2">
      <c r="A40" s="639"/>
      <c r="B40" s="496" t="s">
        <v>278</v>
      </c>
      <c r="C40" s="57" t="s">
        <v>438</v>
      </c>
      <c r="D40" s="483" t="s">
        <v>10</v>
      </c>
      <c r="E40" s="442" t="s">
        <v>6</v>
      </c>
      <c r="F40" s="495" t="s">
        <v>13</v>
      </c>
      <c r="G40" s="50">
        <v>20</v>
      </c>
      <c r="H40" s="50">
        <v>27.6</v>
      </c>
      <c r="I40" s="50">
        <v>19</v>
      </c>
      <c r="J40" s="50">
        <v>20</v>
      </c>
      <c r="K40" s="50">
        <v>21.4</v>
      </c>
      <c r="L40" s="501" t="s">
        <v>373</v>
      </c>
      <c r="M40" s="2"/>
    </row>
    <row r="41" spans="1:13" ht="36.75" customHeight="1" x14ac:dyDescent="0.2">
      <c r="A41" s="639"/>
      <c r="B41" s="749" t="s">
        <v>25</v>
      </c>
      <c r="C41" s="750"/>
      <c r="D41" s="750"/>
      <c r="E41" s="750"/>
      <c r="F41" s="751"/>
      <c r="G41" s="59">
        <f>G36+G37+G38+G39+G40</f>
        <v>246.9</v>
      </c>
      <c r="H41" s="59">
        <f t="shared" ref="H41:K41" si="1">H36+H37+H38+H39+H40</f>
        <v>119.6</v>
      </c>
      <c r="I41" s="59">
        <f t="shared" si="1"/>
        <v>127.3</v>
      </c>
      <c r="J41" s="59">
        <f t="shared" si="1"/>
        <v>140</v>
      </c>
      <c r="K41" s="59">
        <f t="shared" si="1"/>
        <v>149.80000000000001</v>
      </c>
      <c r="L41" s="495"/>
      <c r="M41" s="378"/>
    </row>
    <row r="42" spans="1:13" ht="66" customHeight="1" x14ac:dyDescent="0.2">
      <c r="A42" s="673" t="s">
        <v>116</v>
      </c>
      <c r="B42" s="761"/>
      <c r="C42" s="673"/>
      <c r="D42" s="673"/>
      <c r="E42" s="673"/>
      <c r="F42" s="673"/>
      <c r="G42" s="673"/>
      <c r="H42" s="673"/>
      <c r="I42" s="673"/>
      <c r="J42" s="673"/>
      <c r="K42" s="673"/>
      <c r="L42" s="673"/>
    </row>
    <row r="43" spans="1:13" ht="242.25" customHeight="1" x14ac:dyDescent="0.2">
      <c r="A43" s="668" t="s">
        <v>120</v>
      </c>
      <c r="B43" s="634" t="s">
        <v>117</v>
      </c>
      <c r="C43" s="45" t="s">
        <v>418</v>
      </c>
      <c r="D43" s="483" t="s">
        <v>10</v>
      </c>
      <c r="E43" s="496" t="s">
        <v>6</v>
      </c>
      <c r="F43" s="50" t="s">
        <v>13</v>
      </c>
      <c r="G43" s="51">
        <v>840</v>
      </c>
      <c r="H43" s="51">
        <v>910</v>
      </c>
      <c r="I43" s="51">
        <v>804</v>
      </c>
      <c r="J43" s="51">
        <v>852</v>
      </c>
      <c r="K43" s="51">
        <v>1004.4</v>
      </c>
      <c r="L43" s="501" t="s">
        <v>419</v>
      </c>
    </row>
    <row r="44" spans="1:13" ht="296.25" customHeight="1" x14ac:dyDescent="0.2">
      <c r="A44" s="661"/>
      <c r="B44" s="652"/>
      <c r="C44" s="38" t="s">
        <v>429</v>
      </c>
      <c r="D44" s="505"/>
      <c r="E44" s="297" t="s">
        <v>516</v>
      </c>
      <c r="F44" s="50" t="s">
        <v>13</v>
      </c>
      <c r="G44" s="51">
        <v>991</v>
      </c>
      <c r="H44" s="51">
        <v>1051.9000000000001</v>
      </c>
      <c r="I44" s="51">
        <v>1423</v>
      </c>
      <c r="J44" s="51">
        <v>1249.5999999999999</v>
      </c>
      <c r="K44" s="51">
        <v>1337.1</v>
      </c>
      <c r="L44" s="505" t="s">
        <v>18</v>
      </c>
    </row>
    <row r="45" spans="1:13" ht="231.75" customHeight="1" x14ac:dyDescent="0.2">
      <c r="A45" s="661"/>
      <c r="B45" s="652"/>
      <c r="C45" s="275" t="s">
        <v>549</v>
      </c>
      <c r="D45" s="505" t="s">
        <v>10</v>
      </c>
      <c r="E45" s="297" t="s">
        <v>516</v>
      </c>
      <c r="F45" s="51" t="s">
        <v>13</v>
      </c>
      <c r="G45" s="55">
        <v>76.400000000000006</v>
      </c>
      <c r="H45" s="55">
        <v>92.9</v>
      </c>
      <c r="I45" s="55">
        <v>170</v>
      </c>
      <c r="J45" s="55">
        <v>309.60000000000002</v>
      </c>
      <c r="K45" s="55">
        <v>331.3</v>
      </c>
      <c r="L45" s="623"/>
    </row>
    <row r="46" spans="1:13" ht="235.5" customHeight="1" x14ac:dyDescent="0.2">
      <c r="A46" s="661"/>
      <c r="B46" s="635"/>
      <c r="C46" s="275" t="s">
        <v>439</v>
      </c>
      <c r="D46" s="505" t="s">
        <v>440</v>
      </c>
      <c r="E46" s="297" t="s">
        <v>516</v>
      </c>
      <c r="F46" s="51" t="s">
        <v>13</v>
      </c>
      <c r="G46" s="55">
        <v>0</v>
      </c>
      <c r="H46" s="55">
        <v>27.4</v>
      </c>
      <c r="I46" s="55">
        <v>28.9</v>
      </c>
      <c r="J46" s="55">
        <v>30.8</v>
      </c>
      <c r="K46" s="55">
        <v>33</v>
      </c>
      <c r="L46" s="624"/>
    </row>
    <row r="47" spans="1:13" ht="266.25" customHeight="1" x14ac:dyDescent="0.2">
      <c r="A47" s="660"/>
      <c r="B47" s="491" t="s">
        <v>118</v>
      </c>
      <c r="C47" s="280" t="s">
        <v>119</v>
      </c>
      <c r="D47" s="505" t="s">
        <v>10</v>
      </c>
      <c r="E47" s="297" t="s">
        <v>516</v>
      </c>
      <c r="F47" s="41" t="s">
        <v>13</v>
      </c>
      <c r="G47" s="51">
        <v>4759</v>
      </c>
      <c r="H47" s="51">
        <v>41005.300000000003</v>
      </c>
      <c r="I47" s="51">
        <v>8710.7999999999993</v>
      </c>
      <c r="J47" s="51">
        <v>22821.5</v>
      </c>
      <c r="K47" s="51">
        <v>24419</v>
      </c>
      <c r="L47" s="501" t="s">
        <v>16</v>
      </c>
      <c r="M47" s="8"/>
    </row>
    <row r="48" spans="1:13" ht="227.25" customHeight="1" x14ac:dyDescent="0.2">
      <c r="A48" s="660"/>
      <c r="B48" s="629" t="s">
        <v>126</v>
      </c>
      <c r="C48" s="60" t="s">
        <v>127</v>
      </c>
      <c r="D48" s="483" t="s">
        <v>10</v>
      </c>
      <c r="E48" s="523" t="s">
        <v>7</v>
      </c>
      <c r="F48" s="51" t="s">
        <v>13</v>
      </c>
      <c r="G48" s="51">
        <v>935</v>
      </c>
      <c r="H48" s="51">
        <v>3755.2</v>
      </c>
      <c r="I48" s="51">
        <v>801.2</v>
      </c>
      <c r="J48" s="51">
        <v>9102.2999999999993</v>
      </c>
      <c r="K48" s="51">
        <v>9739.4</v>
      </c>
      <c r="L48" s="49" t="s">
        <v>247</v>
      </c>
    </row>
    <row r="49" spans="1:58" ht="163.5" customHeight="1" x14ac:dyDescent="0.2">
      <c r="A49" s="660"/>
      <c r="B49" s="629"/>
      <c r="C49" s="60" t="s">
        <v>128</v>
      </c>
      <c r="D49" s="483" t="s">
        <v>10</v>
      </c>
      <c r="E49" s="523" t="s">
        <v>7</v>
      </c>
      <c r="F49" s="235" t="s">
        <v>411</v>
      </c>
      <c r="G49" s="51">
        <v>1287</v>
      </c>
      <c r="H49" s="51">
        <v>2012.5</v>
      </c>
      <c r="I49" s="51">
        <v>1451.4</v>
      </c>
      <c r="J49" s="51">
        <v>2985.3</v>
      </c>
      <c r="K49" s="51">
        <v>3194.2</v>
      </c>
      <c r="L49" s="49" t="s">
        <v>247</v>
      </c>
    </row>
    <row r="50" spans="1:58" ht="143.25" customHeight="1" x14ac:dyDescent="0.2">
      <c r="A50" s="660"/>
      <c r="B50" s="629"/>
      <c r="C50" s="60" t="s">
        <v>129</v>
      </c>
      <c r="D50" s="483" t="s">
        <v>10</v>
      </c>
      <c r="E50" s="523" t="s">
        <v>7</v>
      </c>
      <c r="F50" s="51" t="s">
        <v>13</v>
      </c>
      <c r="G50" s="51">
        <v>9.3000000000000007</v>
      </c>
      <c r="H50" s="51">
        <v>25.3</v>
      </c>
      <c r="I50" s="51">
        <v>58.7</v>
      </c>
      <c r="J50" s="51">
        <v>115.4</v>
      </c>
      <c r="K50" s="51">
        <v>123.4</v>
      </c>
      <c r="L50" s="49" t="s">
        <v>247</v>
      </c>
    </row>
    <row r="51" spans="1:58" ht="88.5" customHeight="1" x14ac:dyDescent="0.2">
      <c r="A51" s="647"/>
      <c r="B51" s="529" t="s">
        <v>25</v>
      </c>
      <c r="C51" s="64"/>
      <c r="D51" s="495"/>
      <c r="E51" s="495"/>
      <c r="F51" s="51"/>
      <c r="G51" s="59">
        <f>G50+G49+G48+G47+G45+G44+G43+G46</f>
        <v>8897.7000000000007</v>
      </c>
      <c r="H51" s="59">
        <f t="shared" ref="H51:K51" si="2">H50+H49+H48+H47+H45+H44+H43+H46</f>
        <v>48880.500000000007</v>
      </c>
      <c r="I51" s="59">
        <f t="shared" si="2"/>
        <v>13447.999999999998</v>
      </c>
      <c r="J51" s="59">
        <f t="shared" si="2"/>
        <v>37466.5</v>
      </c>
      <c r="K51" s="59">
        <f t="shared" si="2"/>
        <v>40181.800000000003</v>
      </c>
      <c r="L51" s="495"/>
      <c r="M51" s="379"/>
    </row>
    <row r="52" spans="1:58" ht="64.5" customHeight="1" x14ac:dyDescent="0.4">
      <c r="A52" s="648" t="s">
        <v>302</v>
      </c>
      <c r="B52" s="649"/>
      <c r="C52" s="649"/>
      <c r="D52" s="649"/>
      <c r="E52" s="649"/>
      <c r="F52" s="649"/>
      <c r="G52" s="649"/>
      <c r="H52" s="649"/>
      <c r="I52" s="649"/>
      <c r="J52" s="649"/>
      <c r="K52" s="649"/>
      <c r="L52" s="650"/>
      <c r="M52" s="215"/>
    </row>
    <row r="53" spans="1:58" ht="230.25" customHeight="1" x14ac:dyDescent="0.2">
      <c r="A53" s="752" t="s">
        <v>130</v>
      </c>
      <c r="B53" s="236"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27.25" customHeight="1" x14ac:dyDescent="0.2">
      <c r="A54" s="753"/>
      <c r="B54" s="727" t="s">
        <v>309</v>
      </c>
      <c r="C54" s="45" t="s">
        <v>268</v>
      </c>
      <c r="D54" s="483" t="s">
        <v>10</v>
      </c>
      <c r="E54" s="297" t="s">
        <v>516</v>
      </c>
      <c r="F54" s="149" t="s">
        <v>66</v>
      </c>
      <c r="G54" s="149">
        <v>362389.1</v>
      </c>
      <c r="H54" s="149">
        <v>398250</v>
      </c>
      <c r="I54" s="149">
        <v>419357.3</v>
      </c>
      <c r="J54" s="149">
        <v>464647.9</v>
      </c>
      <c r="K54" s="149">
        <v>497173.3</v>
      </c>
      <c r="L54" s="225" t="s">
        <v>102</v>
      </c>
      <c r="N54" s="129"/>
    </row>
    <row r="55" spans="1:58" ht="216" customHeight="1" x14ac:dyDescent="0.2">
      <c r="A55" s="753"/>
      <c r="B55" s="728"/>
      <c r="C55" s="45" t="s">
        <v>124</v>
      </c>
      <c r="D55" s="483" t="s">
        <v>10</v>
      </c>
      <c r="E55" s="297" t="s">
        <v>516</v>
      </c>
      <c r="F55" s="149" t="s">
        <v>66</v>
      </c>
      <c r="G55" s="51">
        <v>158.9</v>
      </c>
      <c r="H55" s="51">
        <v>144.6</v>
      </c>
      <c r="I55" s="51">
        <v>0</v>
      </c>
      <c r="J55" s="51">
        <v>0</v>
      </c>
      <c r="K55" s="51">
        <v>0</v>
      </c>
      <c r="L55" s="225" t="s">
        <v>125</v>
      </c>
      <c r="N55" s="129"/>
    </row>
    <row r="56" spans="1:58" ht="223.5" customHeight="1" x14ac:dyDescent="0.2">
      <c r="A56" s="753"/>
      <c r="B56" s="728"/>
      <c r="C56" s="233" t="s">
        <v>123</v>
      </c>
      <c r="D56" s="508" t="s">
        <v>10</v>
      </c>
      <c r="E56" s="297" t="s">
        <v>516</v>
      </c>
      <c r="F56" s="235" t="s">
        <v>66</v>
      </c>
      <c r="G56" s="51">
        <v>23950.7</v>
      </c>
      <c r="H56" s="51">
        <v>26715.3</v>
      </c>
      <c r="I56" s="51">
        <v>26391.5</v>
      </c>
      <c r="J56" s="51">
        <v>29241.8</v>
      </c>
      <c r="K56" s="51">
        <v>31288.7</v>
      </c>
      <c r="L56" s="225" t="s">
        <v>106</v>
      </c>
      <c r="N56" s="129"/>
    </row>
    <row r="57" spans="1:58" ht="141" customHeight="1" x14ac:dyDescent="0.2">
      <c r="A57" s="753"/>
      <c r="B57" s="522" t="s">
        <v>362</v>
      </c>
      <c r="C57" s="530" t="s">
        <v>430</v>
      </c>
      <c r="D57" s="755" t="s">
        <v>10</v>
      </c>
      <c r="E57" s="727" t="s">
        <v>516</v>
      </c>
      <c r="F57" s="758" t="s">
        <v>13</v>
      </c>
      <c r="G57" s="495">
        <f>G58+G59</f>
        <v>1087.2</v>
      </c>
      <c r="H57" s="495">
        <f t="shared" ref="H57:K57" si="3">H58+H59</f>
        <v>1485.8</v>
      </c>
      <c r="I57" s="50">
        <f t="shared" si="3"/>
        <v>1103.8000000000002</v>
      </c>
      <c r="J57" s="495">
        <f t="shared" si="3"/>
        <v>0</v>
      </c>
      <c r="K57" s="495">
        <f t="shared" si="3"/>
        <v>0</v>
      </c>
      <c r="L57" s="740" t="s">
        <v>374</v>
      </c>
    </row>
    <row r="58" spans="1:58" ht="56.25" customHeight="1" x14ac:dyDescent="0.2">
      <c r="A58" s="753"/>
      <c r="B58" s="534"/>
      <c r="C58" s="152" t="s">
        <v>345</v>
      </c>
      <c r="D58" s="756"/>
      <c r="E58" s="728"/>
      <c r="F58" s="759"/>
      <c r="G58" s="155">
        <v>1.5</v>
      </c>
      <c r="H58" s="155">
        <v>2.2000000000000002</v>
      </c>
      <c r="I58" s="155">
        <v>1.4</v>
      </c>
      <c r="J58" s="155">
        <v>0</v>
      </c>
      <c r="K58" s="155">
        <v>0</v>
      </c>
      <c r="L58" s="741"/>
    </row>
    <row r="59" spans="1:58" ht="18" customHeight="1" x14ac:dyDescent="0.2">
      <c r="A59" s="753"/>
      <c r="B59" s="534"/>
      <c r="C59" s="153" t="s">
        <v>344</v>
      </c>
      <c r="D59" s="757"/>
      <c r="E59" s="729"/>
      <c r="F59" s="760"/>
      <c r="G59" s="155">
        <v>1085.7</v>
      </c>
      <c r="H59" s="156">
        <v>1483.6</v>
      </c>
      <c r="I59" s="156">
        <v>1102.4000000000001</v>
      </c>
      <c r="J59" s="156">
        <v>0</v>
      </c>
      <c r="K59" s="156">
        <v>0</v>
      </c>
      <c r="L59" s="742"/>
    </row>
    <row r="60" spans="1:58" ht="252.75" customHeight="1" x14ac:dyDescent="0.2">
      <c r="A60" s="753"/>
      <c r="B60" s="534"/>
      <c r="C60" s="247" t="s">
        <v>375</v>
      </c>
      <c r="D60" s="508" t="s">
        <v>10</v>
      </c>
      <c r="E60" s="470" t="s">
        <v>553</v>
      </c>
      <c r="F60" s="235" t="s">
        <v>13</v>
      </c>
      <c r="G60" s="51">
        <v>24000</v>
      </c>
      <c r="H60" s="51">
        <v>25488</v>
      </c>
      <c r="I60" s="51">
        <v>0</v>
      </c>
      <c r="J60" s="51">
        <v>0</v>
      </c>
      <c r="K60" s="51">
        <v>0</v>
      </c>
      <c r="L60" s="225" t="s">
        <v>534</v>
      </c>
    </row>
    <row r="61" spans="1:58" ht="189.75" customHeight="1" x14ac:dyDescent="0.2">
      <c r="A61" s="753"/>
      <c r="B61" s="534"/>
      <c r="C61" s="248" t="s">
        <v>376</v>
      </c>
      <c r="D61" s="508" t="s">
        <v>10</v>
      </c>
      <c r="E61" s="249" t="s">
        <v>310</v>
      </c>
      <c r="F61" s="235" t="s">
        <v>13</v>
      </c>
      <c r="G61" s="51">
        <v>1269.7</v>
      </c>
      <c r="H61" s="51">
        <v>2581</v>
      </c>
      <c r="I61" s="51">
        <v>2000</v>
      </c>
      <c r="J61" s="51">
        <v>2500</v>
      </c>
      <c r="K61" s="51">
        <v>2675</v>
      </c>
      <c r="L61" s="225" t="s">
        <v>377</v>
      </c>
    </row>
    <row r="62" spans="1:58" ht="171" customHeight="1" x14ac:dyDescent="0.2">
      <c r="A62" s="753"/>
      <c r="B62" s="535"/>
      <c r="C62" s="447" t="s">
        <v>428</v>
      </c>
      <c r="D62" s="508" t="s">
        <v>10</v>
      </c>
      <c r="E62" s="249" t="s">
        <v>402</v>
      </c>
      <c r="F62" s="235" t="s">
        <v>13</v>
      </c>
      <c r="G62" s="51">
        <v>0</v>
      </c>
      <c r="H62" s="51">
        <v>1000</v>
      </c>
      <c r="I62" s="51">
        <v>0</v>
      </c>
      <c r="J62" s="51">
        <v>0</v>
      </c>
      <c r="K62" s="51">
        <v>0</v>
      </c>
      <c r="L62" s="511" t="s">
        <v>361</v>
      </c>
    </row>
    <row r="63" spans="1:58" s="6" customFormat="1" ht="37.5" customHeight="1" x14ac:dyDescent="0.2">
      <c r="A63" s="754"/>
      <c r="B63" s="743" t="s">
        <v>25</v>
      </c>
      <c r="C63" s="743"/>
      <c r="D63" s="743"/>
      <c r="E63" s="743"/>
      <c r="F63" s="51"/>
      <c r="G63" s="228">
        <f>G53+G54+G55+G56+G57+G60+G62+G61</f>
        <v>746276.09999999986</v>
      </c>
      <c r="H63" s="228">
        <f t="shared" ref="H63:K63" si="4">H53+H54+H55+H56+H57+H60+H62+H61</f>
        <v>754504.50000000012</v>
      </c>
      <c r="I63" s="228">
        <f t="shared" si="4"/>
        <v>448852.6</v>
      </c>
      <c r="J63" s="228">
        <f t="shared" si="4"/>
        <v>496389.7</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612" t="s">
        <v>131</v>
      </c>
      <c r="C64" s="744"/>
      <c r="D64" s="613"/>
      <c r="E64" s="613"/>
      <c r="F64" s="744"/>
      <c r="G64" s="744"/>
      <c r="H64" s="744"/>
      <c r="I64" s="744"/>
      <c r="J64" s="744"/>
      <c r="K64" s="744"/>
      <c r="L64" s="614"/>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46" t="s">
        <v>8</v>
      </c>
      <c r="B65" s="745" t="s">
        <v>132</v>
      </c>
      <c r="C65" s="533" t="s">
        <v>133</v>
      </c>
      <c r="D65" s="746" t="s">
        <v>10</v>
      </c>
      <c r="E65" s="717" t="s">
        <v>516</v>
      </c>
      <c r="F65" s="245" t="s">
        <v>13</v>
      </c>
      <c r="G65" s="514">
        <v>492.6</v>
      </c>
      <c r="H65" s="514">
        <v>536.4</v>
      </c>
      <c r="I65" s="389">
        <v>595.1</v>
      </c>
      <c r="J65" s="389">
        <v>550</v>
      </c>
      <c r="K65" s="242">
        <v>588.5</v>
      </c>
      <c r="L65" s="748"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60"/>
      <c r="B66" s="745"/>
      <c r="C66" s="241"/>
      <c r="D66" s="747"/>
      <c r="E66" s="718"/>
      <c r="F66" s="257" t="s">
        <v>401</v>
      </c>
      <c r="G66" s="250">
        <v>277.10000000000002</v>
      </c>
      <c r="H66" s="250">
        <v>236.4</v>
      </c>
      <c r="I66" s="250">
        <v>156.69999999999999</v>
      </c>
      <c r="J66" s="250"/>
      <c r="K66" s="243"/>
      <c r="L66" s="74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60"/>
      <c r="B67" s="733"/>
      <c r="C67" s="535" t="s">
        <v>346</v>
      </c>
      <c r="D67" s="483" t="s">
        <v>10</v>
      </c>
      <c r="E67" s="297" t="s">
        <v>516</v>
      </c>
      <c r="F67" s="515" t="s">
        <v>13</v>
      </c>
      <c r="G67" s="515">
        <v>156.6</v>
      </c>
      <c r="H67" s="361">
        <v>214</v>
      </c>
      <c r="I67" s="515">
        <v>144.6</v>
      </c>
      <c r="J67" s="515">
        <v>230.9</v>
      </c>
      <c r="K67" s="515">
        <v>247.1</v>
      </c>
      <c r="L67" s="58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60"/>
      <c r="B68" s="733"/>
      <c r="C68" s="496" t="s">
        <v>134</v>
      </c>
      <c r="D68" s="483" t="s">
        <v>10</v>
      </c>
      <c r="E68" s="297" t="s">
        <v>516</v>
      </c>
      <c r="F68" s="495" t="s">
        <v>66</v>
      </c>
      <c r="G68" s="495">
        <v>33905.199999999997</v>
      </c>
      <c r="H68" s="495">
        <v>37336.1</v>
      </c>
      <c r="I68" s="495">
        <v>39628.5</v>
      </c>
      <c r="J68" s="495">
        <v>43908.4</v>
      </c>
      <c r="K68" s="50">
        <v>46982</v>
      </c>
      <c r="L68" s="58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47"/>
      <c r="B69" s="749" t="s">
        <v>25</v>
      </c>
      <c r="C69" s="750"/>
      <c r="D69" s="750"/>
      <c r="E69" s="751"/>
      <c r="F69" s="50"/>
      <c r="G69" s="150">
        <f>G65+G67+G68</f>
        <v>34554.399999999994</v>
      </c>
      <c r="H69" s="150">
        <f t="shared" ref="H69:K69" si="5">H65+H67+H68</f>
        <v>38086.5</v>
      </c>
      <c r="I69" s="150">
        <f t="shared" si="5"/>
        <v>40368.199999999997</v>
      </c>
      <c r="J69" s="150">
        <f t="shared" si="5"/>
        <v>44689.3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30" t="s">
        <v>135</v>
      </c>
      <c r="B70" s="731"/>
      <c r="C70" s="731"/>
      <c r="D70" s="731"/>
      <c r="E70" s="731"/>
      <c r="F70" s="731"/>
      <c r="G70" s="731"/>
      <c r="H70" s="731"/>
      <c r="I70" s="731"/>
      <c r="J70" s="731"/>
      <c r="K70" s="731"/>
      <c r="L70" s="73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39" t="s">
        <v>234</v>
      </c>
      <c r="B71" s="733" t="s">
        <v>139</v>
      </c>
      <c r="C71" s="60" t="s">
        <v>443</v>
      </c>
      <c r="D71" s="483" t="s">
        <v>10</v>
      </c>
      <c r="E71" s="297" t="s">
        <v>516</v>
      </c>
      <c r="F71" s="125" t="s">
        <v>109</v>
      </c>
      <c r="G71" s="51">
        <v>0</v>
      </c>
      <c r="H71" s="51">
        <v>0</v>
      </c>
      <c r="I71" s="51">
        <v>0</v>
      </c>
      <c r="J71" s="51">
        <v>0</v>
      </c>
      <c r="K71" s="51">
        <v>0</v>
      </c>
      <c r="L71" s="73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39"/>
      <c r="B72" s="733"/>
      <c r="C72" s="60" t="s">
        <v>140</v>
      </c>
      <c r="D72" s="483" t="s">
        <v>10</v>
      </c>
      <c r="E72" s="297" t="s">
        <v>516</v>
      </c>
      <c r="F72" s="125" t="s">
        <v>66</v>
      </c>
      <c r="G72" s="51">
        <v>1933.8</v>
      </c>
      <c r="H72" s="51">
        <v>2046</v>
      </c>
      <c r="I72" s="51">
        <v>886.4</v>
      </c>
      <c r="J72" s="51">
        <v>1498.3</v>
      </c>
      <c r="K72" s="51">
        <v>1603.2</v>
      </c>
      <c r="L72" s="73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39"/>
      <c r="B73" s="733"/>
      <c r="C73" s="60" t="s">
        <v>141</v>
      </c>
      <c r="D73" s="483" t="s">
        <v>10</v>
      </c>
      <c r="E73" s="297" t="s">
        <v>516</v>
      </c>
      <c r="F73" s="125" t="s">
        <v>66</v>
      </c>
      <c r="G73" s="51">
        <v>515.70000000000005</v>
      </c>
      <c r="H73" s="51">
        <v>1163</v>
      </c>
      <c r="I73" s="51">
        <v>1337.5</v>
      </c>
      <c r="J73" s="51">
        <v>1132.0999999999999</v>
      </c>
      <c r="K73" s="51">
        <v>1211.3</v>
      </c>
      <c r="L73" s="73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39"/>
      <c r="B74" s="736" t="s">
        <v>25</v>
      </c>
      <c r="C74" s="736"/>
      <c r="D74" s="736"/>
      <c r="E74" s="736"/>
      <c r="F74" s="49"/>
      <c r="G74" s="150">
        <f>G73+G72+G71</f>
        <v>2449.5</v>
      </c>
      <c r="H74" s="150">
        <f>H73+H72+H71</f>
        <v>3209</v>
      </c>
      <c r="I74" s="150">
        <f>I73+I72+I71</f>
        <v>2223.9</v>
      </c>
      <c r="J74" s="150">
        <f>J73+J72+J71</f>
        <v>2630.3999999999996</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37" t="s">
        <v>136</v>
      </c>
      <c r="B75" s="657"/>
      <c r="C75" s="738"/>
      <c r="D75" s="738"/>
      <c r="E75" s="738"/>
      <c r="F75" s="738"/>
      <c r="G75" s="738"/>
      <c r="H75" s="738"/>
      <c r="I75" s="738"/>
      <c r="J75" s="738"/>
      <c r="K75" s="738"/>
      <c r="L75" s="739"/>
    </row>
    <row r="76" spans="1:58" ht="387" customHeight="1" x14ac:dyDescent="0.2">
      <c r="A76" s="714" t="s">
        <v>235</v>
      </c>
      <c r="B76" s="717" t="s">
        <v>551</v>
      </c>
      <c r="C76" s="719" t="s">
        <v>142</v>
      </c>
      <c r="D76" s="696" t="s">
        <v>10</v>
      </c>
      <c r="E76" s="721" t="s">
        <v>9</v>
      </c>
      <c r="F76" s="699" t="s">
        <v>13</v>
      </c>
      <c r="G76" s="710">
        <v>25071</v>
      </c>
      <c r="H76" s="710">
        <v>34833.599999999999</v>
      </c>
      <c r="I76" s="710">
        <v>27996.6</v>
      </c>
      <c r="J76" s="710">
        <v>33725.199999999997</v>
      </c>
      <c r="K76" s="710">
        <v>36086</v>
      </c>
      <c r="L76" s="712" t="s">
        <v>19</v>
      </c>
    </row>
    <row r="77" spans="1:58" ht="68.25" customHeight="1" x14ac:dyDescent="0.2">
      <c r="A77" s="715"/>
      <c r="B77" s="718"/>
      <c r="C77" s="720"/>
      <c r="D77" s="697"/>
      <c r="E77" s="722"/>
      <c r="F77" s="700"/>
      <c r="G77" s="711"/>
      <c r="H77" s="711"/>
      <c r="I77" s="711"/>
      <c r="J77" s="711"/>
      <c r="K77" s="711"/>
      <c r="L77" s="713"/>
    </row>
    <row r="78" spans="1:58" ht="99.75" customHeight="1" x14ac:dyDescent="0.2">
      <c r="A78" s="715"/>
      <c r="B78" s="717" t="s">
        <v>552</v>
      </c>
      <c r="C78" s="329" t="s">
        <v>255</v>
      </c>
      <c r="D78" s="330" t="s">
        <v>10</v>
      </c>
      <c r="E78" s="724" t="s">
        <v>108</v>
      </c>
      <c r="F78" s="331" t="s">
        <v>13</v>
      </c>
      <c r="G78" s="332">
        <v>6007.7</v>
      </c>
      <c r="H78" s="333">
        <v>6938.9</v>
      </c>
      <c r="I78" s="333">
        <v>7035.7</v>
      </c>
      <c r="J78" s="333">
        <v>9202.5</v>
      </c>
      <c r="K78" s="334">
        <v>9846.7000000000007</v>
      </c>
      <c r="L78" s="694" t="s">
        <v>144</v>
      </c>
    </row>
    <row r="79" spans="1:58" ht="194.25" customHeight="1" x14ac:dyDescent="0.45">
      <c r="A79" s="715"/>
      <c r="B79" s="723"/>
      <c r="C79" s="335" t="s">
        <v>422</v>
      </c>
      <c r="D79" s="696">
        <v>2021</v>
      </c>
      <c r="E79" s="722"/>
      <c r="F79" s="699" t="s">
        <v>427</v>
      </c>
      <c r="G79" s="520">
        <f>G80+G81+G82+G83</f>
        <v>900</v>
      </c>
      <c r="H79" s="520">
        <f>H80+H81+H82+H83</f>
        <v>0</v>
      </c>
      <c r="I79" s="520">
        <f>I80+I81+I82+I83</f>
        <v>0</v>
      </c>
      <c r="J79" s="520">
        <f>J80+J81+J82+J83</f>
        <v>0</v>
      </c>
      <c r="K79" s="336">
        <f>K80+K81+K82+K83</f>
        <v>0</v>
      </c>
      <c r="L79" s="695"/>
      <c r="N79" s="412"/>
    </row>
    <row r="80" spans="1:58" ht="51" customHeight="1" x14ac:dyDescent="0.2">
      <c r="A80" s="715"/>
      <c r="B80" s="723"/>
      <c r="C80" s="337" t="s">
        <v>423</v>
      </c>
      <c r="D80" s="697"/>
      <c r="E80" s="722"/>
      <c r="F80" s="700"/>
      <c r="G80" s="321">
        <v>15</v>
      </c>
      <c r="H80" s="322">
        <v>0</v>
      </c>
      <c r="I80" s="322">
        <v>0</v>
      </c>
      <c r="J80" s="322">
        <v>0</v>
      </c>
      <c r="K80" s="338">
        <v>0</v>
      </c>
      <c r="L80" s="695"/>
    </row>
    <row r="81" spans="1:12" ht="50.25" customHeight="1" x14ac:dyDescent="0.2">
      <c r="A81" s="715"/>
      <c r="B81" s="723"/>
      <c r="C81" s="337" t="s">
        <v>424</v>
      </c>
      <c r="D81" s="697"/>
      <c r="E81" s="722"/>
      <c r="F81" s="700"/>
      <c r="G81" s="321">
        <v>15</v>
      </c>
      <c r="H81" s="322">
        <v>0</v>
      </c>
      <c r="I81" s="322">
        <v>0</v>
      </c>
      <c r="J81" s="322">
        <v>0</v>
      </c>
      <c r="K81" s="338">
        <v>0</v>
      </c>
      <c r="L81" s="695"/>
    </row>
    <row r="82" spans="1:12" ht="36" customHeight="1" x14ac:dyDescent="0.2">
      <c r="A82" s="715"/>
      <c r="B82" s="723"/>
      <c r="C82" s="337" t="s">
        <v>425</v>
      </c>
      <c r="D82" s="697"/>
      <c r="E82" s="722"/>
      <c r="F82" s="700"/>
      <c r="G82" s="321">
        <v>370</v>
      </c>
      <c r="H82" s="322">
        <v>0</v>
      </c>
      <c r="I82" s="322">
        <v>0</v>
      </c>
      <c r="J82" s="322">
        <v>0</v>
      </c>
      <c r="K82" s="338">
        <v>0</v>
      </c>
      <c r="L82" s="695"/>
    </row>
    <row r="83" spans="1:12" ht="39.75" customHeight="1" x14ac:dyDescent="0.2">
      <c r="A83" s="715"/>
      <c r="B83" s="723"/>
      <c r="C83" s="327" t="s">
        <v>426</v>
      </c>
      <c r="D83" s="698"/>
      <c r="E83" s="725"/>
      <c r="F83" s="701"/>
      <c r="G83" s="339">
        <v>500</v>
      </c>
      <c r="H83" s="339">
        <v>0</v>
      </c>
      <c r="I83" s="339">
        <v>0</v>
      </c>
      <c r="J83" s="339">
        <v>0</v>
      </c>
      <c r="K83" s="340">
        <v>0</v>
      </c>
      <c r="L83" s="695"/>
    </row>
    <row r="84" spans="1:12" ht="82.5" customHeight="1" x14ac:dyDescent="0.2">
      <c r="A84" s="715"/>
      <c r="B84" s="562" t="s">
        <v>547</v>
      </c>
      <c r="C84" s="422" t="s">
        <v>545</v>
      </c>
      <c r="D84" s="702" t="s">
        <v>440</v>
      </c>
      <c r="E84" s="704" t="s">
        <v>460</v>
      </c>
      <c r="F84" s="706" t="s">
        <v>411</v>
      </c>
      <c r="G84" s="351"/>
      <c r="H84" s="351">
        <v>6498.8</v>
      </c>
      <c r="I84" s="351">
        <v>8157.7</v>
      </c>
      <c r="J84" s="351">
        <v>10304</v>
      </c>
      <c r="K84" s="352">
        <v>11025.3</v>
      </c>
      <c r="L84" s="708" t="s">
        <v>459</v>
      </c>
    </row>
    <row r="85" spans="1:12" ht="78" customHeight="1" x14ac:dyDescent="0.2">
      <c r="A85" s="715"/>
      <c r="B85" s="563"/>
      <c r="C85" s="468" t="s">
        <v>546</v>
      </c>
      <c r="D85" s="703"/>
      <c r="E85" s="705"/>
      <c r="F85" s="707"/>
      <c r="G85" s="351"/>
      <c r="H85" s="351"/>
      <c r="I85" s="328">
        <v>14</v>
      </c>
      <c r="J85" s="351"/>
      <c r="K85" s="352"/>
      <c r="L85" s="709"/>
    </row>
    <row r="86" spans="1:12" ht="240" customHeight="1" x14ac:dyDescent="0.2">
      <c r="A86" s="715"/>
      <c r="B86" s="563"/>
      <c r="C86" s="532" t="s">
        <v>444</v>
      </c>
      <c r="D86" s="703"/>
      <c r="E86" s="532" t="s">
        <v>461</v>
      </c>
      <c r="F86" s="707"/>
      <c r="G86" s="351"/>
      <c r="H86" s="351"/>
      <c r="I86" s="351"/>
      <c r="J86" s="351"/>
      <c r="K86" s="352"/>
      <c r="L86" s="709"/>
    </row>
    <row r="87" spans="1:12" ht="247.5" customHeight="1" x14ac:dyDescent="0.2">
      <c r="A87" s="715"/>
      <c r="B87" s="563"/>
      <c r="C87" s="422" t="s">
        <v>445</v>
      </c>
      <c r="D87" s="703"/>
      <c r="E87" s="432" t="s">
        <v>462</v>
      </c>
      <c r="F87" s="707"/>
      <c r="G87" s="351"/>
      <c r="H87" s="351"/>
      <c r="I87" s="351"/>
      <c r="J87" s="351"/>
      <c r="K87" s="352"/>
      <c r="L87" s="424"/>
    </row>
    <row r="88" spans="1:12" ht="168.75" customHeight="1" x14ac:dyDescent="0.2">
      <c r="A88" s="715"/>
      <c r="B88" s="539"/>
      <c r="C88" s="422" t="s">
        <v>446</v>
      </c>
      <c r="D88" s="703"/>
      <c r="E88" s="432" t="s">
        <v>460</v>
      </c>
      <c r="F88" s="707"/>
      <c r="G88" s="351"/>
      <c r="H88" s="351"/>
      <c r="I88" s="351"/>
      <c r="J88" s="351"/>
      <c r="K88" s="352"/>
      <c r="L88" s="424"/>
    </row>
    <row r="89" spans="1:12" ht="171" customHeight="1" x14ac:dyDescent="0.2">
      <c r="A89" s="715"/>
      <c r="B89" s="539"/>
      <c r="C89" s="422" t="s">
        <v>447</v>
      </c>
      <c r="D89" s="703"/>
      <c r="E89" s="432" t="s">
        <v>463</v>
      </c>
      <c r="F89" s="707"/>
      <c r="G89" s="328"/>
      <c r="H89" s="328"/>
      <c r="I89" s="328"/>
      <c r="J89" s="328"/>
      <c r="K89" s="341"/>
      <c r="L89" s="424"/>
    </row>
    <row r="90" spans="1:12" ht="220.5" customHeight="1" x14ac:dyDescent="0.2">
      <c r="A90" s="715"/>
      <c r="B90" s="539"/>
      <c r="C90" s="422" t="s">
        <v>448</v>
      </c>
      <c r="D90" s="703"/>
      <c r="E90" s="432" t="s">
        <v>464</v>
      </c>
      <c r="F90" s="707"/>
      <c r="G90" s="328"/>
      <c r="H90" s="328"/>
      <c r="I90" s="328"/>
      <c r="J90" s="328"/>
      <c r="K90" s="341"/>
      <c r="L90" s="424"/>
    </row>
    <row r="91" spans="1:12" ht="161.25" customHeight="1" x14ac:dyDescent="0.2">
      <c r="A91" s="715"/>
      <c r="B91" s="539"/>
      <c r="C91" s="422" t="s">
        <v>449</v>
      </c>
      <c r="D91" s="703"/>
      <c r="E91" s="432" t="s">
        <v>465</v>
      </c>
      <c r="F91" s="707"/>
      <c r="G91" s="328"/>
      <c r="H91" s="328"/>
      <c r="I91" s="328"/>
      <c r="J91" s="328"/>
      <c r="K91" s="341"/>
      <c r="L91" s="424"/>
    </row>
    <row r="92" spans="1:12" ht="155.25" customHeight="1" x14ac:dyDescent="0.2">
      <c r="A92" s="715"/>
      <c r="B92" s="539"/>
      <c r="C92" s="422" t="s">
        <v>450</v>
      </c>
      <c r="D92" s="703"/>
      <c r="E92" s="432" t="s">
        <v>466</v>
      </c>
      <c r="F92" s="707"/>
      <c r="G92" s="328"/>
      <c r="H92" s="328"/>
      <c r="I92" s="328"/>
      <c r="J92" s="328"/>
      <c r="K92" s="341"/>
      <c r="L92" s="424"/>
    </row>
    <row r="93" spans="1:12" ht="242.25" customHeight="1" x14ac:dyDescent="0.2">
      <c r="A93" s="715"/>
      <c r="B93" s="539"/>
      <c r="C93" s="422" t="s">
        <v>451</v>
      </c>
      <c r="D93" s="703"/>
      <c r="E93" s="432" t="s">
        <v>467</v>
      </c>
      <c r="F93" s="707"/>
      <c r="G93" s="328"/>
      <c r="H93" s="328"/>
      <c r="I93" s="328"/>
      <c r="J93" s="328"/>
      <c r="K93" s="341"/>
      <c r="L93" s="424"/>
    </row>
    <row r="94" spans="1:12" ht="154.5" customHeight="1" x14ac:dyDescent="0.2">
      <c r="A94" s="715"/>
      <c r="B94" s="539"/>
      <c r="C94" s="422" t="s">
        <v>550</v>
      </c>
      <c r="D94" s="703"/>
      <c r="E94" s="432" t="s">
        <v>468</v>
      </c>
      <c r="F94" s="707"/>
      <c r="G94" s="351"/>
      <c r="H94" s="351"/>
      <c r="I94" s="351"/>
      <c r="J94" s="351"/>
      <c r="K94" s="352"/>
      <c r="L94" s="424"/>
    </row>
    <row r="95" spans="1:12" ht="126" customHeight="1" x14ac:dyDescent="0.2">
      <c r="A95" s="715"/>
      <c r="B95" s="539"/>
      <c r="C95" s="422" t="s">
        <v>475</v>
      </c>
      <c r="D95" s="703"/>
      <c r="E95" s="432" t="s">
        <v>460</v>
      </c>
      <c r="F95" s="707"/>
      <c r="G95" s="328"/>
      <c r="H95" s="328"/>
      <c r="I95" s="328"/>
      <c r="J95" s="328"/>
      <c r="K95" s="341"/>
      <c r="L95" s="424"/>
    </row>
    <row r="96" spans="1:12" ht="218.25" customHeight="1" x14ac:dyDescent="0.2">
      <c r="A96" s="715"/>
      <c r="B96" s="539"/>
      <c r="C96" s="423" t="s">
        <v>476</v>
      </c>
      <c r="D96" s="703"/>
      <c r="E96" s="532" t="s">
        <v>469</v>
      </c>
      <c r="F96" s="707"/>
      <c r="G96" s="342"/>
      <c r="H96" s="342"/>
      <c r="I96" s="342"/>
      <c r="J96" s="342"/>
      <c r="K96" s="343"/>
      <c r="L96" s="350"/>
    </row>
    <row r="97" spans="1:13" ht="315" customHeight="1" x14ac:dyDescent="0.2">
      <c r="A97" s="715"/>
      <c r="B97" s="539"/>
      <c r="C97" s="423" t="s">
        <v>529</v>
      </c>
      <c r="D97" s="703"/>
      <c r="E97" s="449" t="s">
        <v>538</v>
      </c>
      <c r="F97" s="131" t="s">
        <v>548</v>
      </c>
      <c r="G97" s="342"/>
      <c r="H97" s="374">
        <v>88.4</v>
      </c>
      <c r="I97" s="542">
        <v>4084</v>
      </c>
      <c r="J97" s="374">
        <v>3445</v>
      </c>
      <c r="K97" s="543">
        <v>3686.2</v>
      </c>
      <c r="L97" s="538" t="s">
        <v>494</v>
      </c>
    </row>
    <row r="98" spans="1:13" ht="63" customHeight="1" x14ac:dyDescent="0.2">
      <c r="A98" s="715"/>
      <c r="B98" s="562" t="s">
        <v>574</v>
      </c>
      <c r="C98" s="423" t="s">
        <v>576</v>
      </c>
      <c r="D98" s="703"/>
      <c r="E98" s="449" t="s">
        <v>6</v>
      </c>
      <c r="F98" s="540" t="s">
        <v>109</v>
      </c>
      <c r="G98" s="342"/>
      <c r="H98" s="374"/>
      <c r="I98" s="531"/>
      <c r="J98" s="342"/>
      <c r="K98" s="343"/>
      <c r="L98" s="727" t="s">
        <v>575</v>
      </c>
    </row>
    <row r="99" spans="1:13" ht="40.5" customHeight="1" x14ac:dyDescent="0.2">
      <c r="A99" s="715"/>
      <c r="B99" s="563"/>
      <c r="C99" s="423" t="s">
        <v>577</v>
      </c>
      <c r="D99" s="703"/>
      <c r="E99" s="449" t="s">
        <v>6</v>
      </c>
      <c r="F99" s="540" t="s">
        <v>109</v>
      </c>
      <c r="G99" s="342"/>
      <c r="H99" s="374"/>
      <c r="I99" s="531"/>
      <c r="J99" s="342"/>
      <c r="K99" s="343"/>
      <c r="L99" s="728"/>
    </row>
    <row r="100" spans="1:13" ht="121.5" customHeight="1" x14ac:dyDescent="0.2">
      <c r="A100" s="715"/>
      <c r="B100" s="563"/>
      <c r="C100" s="423" t="s">
        <v>578</v>
      </c>
      <c r="D100" s="703"/>
      <c r="E100" s="449" t="s">
        <v>6</v>
      </c>
      <c r="F100" s="540" t="s">
        <v>109</v>
      </c>
      <c r="G100" s="342"/>
      <c r="H100" s="374"/>
      <c r="I100" s="531"/>
      <c r="J100" s="342"/>
      <c r="K100" s="343"/>
      <c r="L100" s="728"/>
    </row>
    <row r="101" spans="1:13" ht="89.25" customHeight="1" x14ac:dyDescent="0.2">
      <c r="A101" s="715"/>
      <c r="B101" s="564"/>
      <c r="C101" s="423" t="s">
        <v>579</v>
      </c>
      <c r="D101" s="703"/>
      <c r="E101" s="449" t="s">
        <v>6</v>
      </c>
      <c r="F101" s="540" t="s">
        <v>109</v>
      </c>
      <c r="G101" s="342"/>
      <c r="H101" s="374"/>
      <c r="I101" s="531"/>
      <c r="J101" s="342"/>
      <c r="K101" s="343"/>
      <c r="L101" s="729"/>
    </row>
    <row r="102" spans="1:13" ht="51.75" customHeight="1" x14ac:dyDescent="0.2">
      <c r="A102" s="716"/>
      <c r="B102" s="726" t="s">
        <v>25</v>
      </c>
      <c r="C102" s="726"/>
      <c r="D102" s="726"/>
      <c r="E102" s="726"/>
      <c r="F102" s="344"/>
      <c r="G102" s="228">
        <f>G76+G78+G79+G84+G94+G101+G97</f>
        <v>31978.7</v>
      </c>
      <c r="H102" s="228">
        <f t="shared" ref="H102:K102" si="6">H76+H78+H79+H84+H94+H101+H97</f>
        <v>48359.700000000004</v>
      </c>
      <c r="I102" s="228">
        <f t="shared" si="6"/>
        <v>47273.999999999993</v>
      </c>
      <c r="J102" s="228">
        <f t="shared" si="6"/>
        <v>56676.7</v>
      </c>
      <c r="K102" s="228">
        <f t="shared" si="6"/>
        <v>60644.2</v>
      </c>
      <c r="L102" s="344"/>
      <c r="M102" s="383"/>
    </row>
    <row r="103" spans="1:13" ht="29.25" customHeight="1" x14ac:dyDescent="0.2">
      <c r="A103" s="680" t="s">
        <v>363</v>
      </c>
      <c r="B103" s="681"/>
      <c r="C103" s="682"/>
      <c r="D103" s="681"/>
      <c r="E103" s="681"/>
      <c r="F103" s="681"/>
      <c r="G103" s="681"/>
      <c r="H103" s="681"/>
      <c r="I103" s="681"/>
      <c r="J103" s="681"/>
      <c r="K103" s="681"/>
      <c r="L103" s="683"/>
    </row>
    <row r="104" spans="1:13" ht="146.25" customHeight="1" x14ac:dyDescent="0.2">
      <c r="A104" s="646" t="s">
        <v>236</v>
      </c>
      <c r="B104" s="684" t="s">
        <v>399</v>
      </c>
      <c r="C104" s="434" t="s">
        <v>452</v>
      </c>
      <c r="D104" s="687" t="s">
        <v>10</v>
      </c>
      <c r="E104" s="690" t="s">
        <v>406</v>
      </c>
      <c r="F104" s="623" t="s">
        <v>13</v>
      </c>
      <c r="G104" s="44">
        <f>G105+G106+G107+G108+G109+G110</f>
        <v>104.3</v>
      </c>
      <c r="H104" s="44">
        <v>184.3</v>
      </c>
      <c r="I104" s="44">
        <v>0</v>
      </c>
      <c r="J104" s="44">
        <v>93.4</v>
      </c>
      <c r="K104" s="44">
        <v>99.9</v>
      </c>
      <c r="L104" s="573" t="s">
        <v>357</v>
      </c>
    </row>
    <row r="105" spans="1:13" ht="47.25" customHeight="1" x14ac:dyDescent="0.2">
      <c r="A105" s="660"/>
      <c r="B105" s="685"/>
      <c r="C105" s="345" t="s">
        <v>453</v>
      </c>
      <c r="D105" s="688"/>
      <c r="E105" s="691"/>
      <c r="F105" s="693"/>
      <c r="G105" s="347">
        <v>14.1</v>
      </c>
      <c r="H105" s="347">
        <v>0</v>
      </c>
      <c r="I105" s="347">
        <v>0</v>
      </c>
      <c r="J105" s="347">
        <v>0</v>
      </c>
      <c r="K105" s="347">
        <v>0</v>
      </c>
      <c r="L105" s="598"/>
    </row>
    <row r="106" spans="1:13" ht="31.5" customHeight="1" x14ac:dyDescent="0.2">
      <c r="A106" s="660"/>
      <c r="B106" s="685"/>
      <c r="C106" s="345" t="s">
        <v>454</v>
      </c>
      <c r="D106" s="688"/>
      <c r="E106" s="691"/>
      <c r="F106" s="693"/>
      <c r="G106" s="347">
        <v>14</v>
      </c>
      <c r="H106" s="347">
        <v>0</v>
      </c>
      <c r="I106" s="347">
        <v>0</v>
      </c>
      <c r="J106" s="347">
        <v>0</v>
      </c>
      <c r="K106" s="347">
        <v>0</v>
      </c>
      <c r="L106" s="598"/>
    </row>
    <row r="107" spans="1:13" ht="31.5" customHeight="1" x14ac:dyDescent="0.2">
      <c r="A107" s="660"/>
      <c r="B107" s="685"/>
      <c r="C107" s="345" t="s">
        <v>455</v>
      </c>
      <c r="D107" s="688"/>
      <c r="E107" s="691"/>
      <c r="F107" s="693"/>
      <c r="G107" s="347">
        <v>14.2</v>
      </c>
      <c r="H107" s="347">
        <v>0</v>
      </c>
      <c r="I107" s="347">
        <v>0</v>
      </c>
      <c r="J107" s="347">
        <v>0</v>
      </c>
      <c r="K107" s="347">
        <v>0</v>
      </c>
      <c r="L107" s="598"/>
    </row>
    <row r="108" spans="1:13" ht="20.25" customHeight="1" x14ac:dyDescent="0.2">
      <c r="A108" s="660"/>
      <c r="B108" s="685"/>
      <c r="C108" s="345" t="s">
        <v>456</v>
      </c>
      <c r="D108" s="688"/>
      <c r="E108" s="691"/>
      <c r="F108" s="693"/>
      <c r="G108" s="347">
        <v>25</v>
      </c>
      <c r="H108" s="347">
        <v>0</v>
      </c>
      <c r="I108" s="347">
        <v>0</v>
      </c>
      <c r="J108" s="347">
        <v>0</v>
      </c>
      <c r="K108" s="347">
        <v>0</v>
      </c>
      <c r="L108" s="598"/>
    </row>
    <row r="109" spans="1:13" ht="21" customHeight="1" x14ac:dyDescent="0.2">
      <c r="A109" s="660"/>
      <c r="B109" s="685"/>
      <c r="C109" s="345" t="s">
        <v>457</v>
      </c>
      <c r="D109" s="688"/>
      <c r="E109" s="691"/>
      <c r="F109" s="693"/>
      <c r="G109" s="347">
        <v>29.3</v>
      </c>
      <c r="H109" s="347">
        <v>0</v>
      </c>
      <c r="I109" s="347">
        <v>0</v>
      </c>
      <c r="J109" s="347">
        <v>0</v>
      </c>
      <c r="K109" s="347">
        <v>0</v>
      </c>
      <c r="L109" s="598"/>
    </row>
    <row r="110" spans="1:13" ht="22.5" customHeight="1" x14ac:dyDescent="0.2">
      <c r="A110" s="660"/>
      <c r="B110" s="686"/>
      <c r="C110" s="346" t="s">
        <v>458</v>
      </c>
      <c r="D110" s="689"/>
      <c r="E110" s="692"/>
      <c r="F110" s="624"/>
      <c r="G110" s="347">
        <v>7.7</v>
      </c>
      <c r="H110" s="347">
        <v>0</v>
      </c>
      <c r="I110" s="347">
        <v>0</v>
      </c>
      <c r="J110" s="347">
        <v>0</v>
      </c>
      <c r="K110" s="347">
        <v>0</v>
      </c>
      <c r="L110" s="574"/>
    </row>
    <row r="111" spans="1:13" ht="232.5" customHeight="1" x14ac:dyDescent="0.2">
      <c r="A111" s="660"/>
      <c r="B111" s="184" t="s">
        <v>378</v>
      </c>
      <c r="C111" s="541" t="s">
        <v>379</v>
      </c>
      <c r="D111" s="483" t="s">
        <v>10</v>
      </c>
      <c r="E111" s="496" t="s">
        <v>380</v>
      </c>
      <c r="F111" s="495" t="s">
        <v>13</v>
      </c>
      <c r="G111" s="50">
        <v>0</v>
      </c>
      <c r="H111" s="50">
        <v>10</v>
      </c>
      <c r="I111" s="50">
        <v>0</v>
      </c>
      <c r="J111" s="50">
        <v>0</v>
      </c>
      <c r="K111" s="50">
        <v>0</v>
      </c>
      <c r="L111" s="49" t="s">
        <v>381</v>
      </c>
    </row>
    <row r="112" spans="1:13" ht="282" customHeight="1" x14ac:dyDescent="0.2">
      <c r="A112" s="660"/>
      <c r="B112" s="488" t="s">
        <v>261</v>
      </c>
      <c r="C112" s="280" t="s">
        <v>387</v>
      </c>
      <c r="D112" s="505" t="s">
        <v>10</v>
      </c>
      <c r="E112" s="497" t="s">
        <v>386</v>
      </c>
      <c r="F112" s="501" t="s">
        <v>13</v>
      </c>
      <c r="G112" s="55">
        <v>39.799999999999997</v>
      </c>
      <c r="H112" s="55">
        <v>80</v>
      </c>
      <c r="I112" s="55">
        <v>25</v>
      </c>
      <c r="J112" s="55">
        <v>50</v>
      </c>
      <c r="K112" s="55">
        <v>53.5</v>
      </c>
      <c r="L112" s="501" t="s">
        <v>385</v>
      </c>
    </row>
    <row r="113" spans="1:13" ht="139.5" customHeight="1" x14ac:dyDescent="0.2">
      <c r="A113" s="660"/>
      <c r="B113" s="634" t="s">
        <v>145</v>
      </c>
      <c r="C113" s="53" t="s">
        <v>146</v>
      </c>
      <c r="D113" s="505" t="s">
        <v>10</v>
      </c>
      <c r="E113" s="497" t="s">
        <v>32</v>
      </c>
      <c r="F113" s="501" t="s">
        <v>33</v>
      </c>
      <c r="G113" s="55"/>
      <c r="H113" s="55"/>
      <c r="I113" s="55"/>
      <c r="J113" s="55"/>
      <c r="K113" s="68"/>
      <c r="L113" s="501" t="s">
        <v>17</v>
      </c>
      <c r="M113" s="2"/>
    </row>
    <row r="114" spans="1:13" ht="199.5" customHeight="1" x14ac:dyDescent="0.2">
      <c r="A114" s="660"/>
      <c r="B114" s="635"/>
      <c r="C114" s="53" t="s">
        <v>147</v>
      </c>
      <c r="D114" s="505" t="s">
        <v>10</v>
      </c>
      <c r="E114" s="53" t="s">
        <v>393</v>
      </c>
      <c r="F114" s="285" t="s">
        <v>30</v>
      </c>
      <c r="G114" s="55"/>
      <c r="H114" s="55"/>
      <c r="I114" s="55"/>
      <c r="J114" s="55"/>
      <c r="K114" s="68"/>
      <c r="L114" s="501" t="s">
        <v>392</v>
      </c>
      <c r="M114" s="2"/>
    </row>
    <row r="115" spans="1:13" ht="339.75" customHeight="1" x14ac:dyDescent="0.2">
      <c r="A115" s="660"/>
      <c r="B115" s="304" t="s">
        <v>274</v>
      </c>
      <c r="C115" s="53" t="s">
        <v>388</v>
      </c>
      <c r="D115" s="505" t="s">
        <v>10</v>
      </c>
      <c r="E115" s="497" t="s">
        <v>389</v>
      </c>
      <c r="F115" s="285" t="s">
        <v>30</v>
      </c>
      <c r="G115" s="55"/>
      <c r="H115" s="55"/>
      <c r="I115" s="55"/>
      <c r="J115" s="55"/>
      <c r="K115" s="68"/>
      <c r="L115" s="501" t="s">
        <v>35</v>
      </c>
      <c r="M115" s="2"/>
    </row>
    <row r="116" spans="1:13" ht="207" customHeight="1" x14ac:dyDescent="0.2">
      <c r="A116" s="660"/>
      <c r="B116" s="69"/>
      <c r="C116" s="53" t="s">
        <v>269</v>
      </c>
      <c r="D116" s="505" t="s">
        <v>10</v>
      </c>
      <c r="E116" s="497" t="s">
        <v>390</v>
      </c>
      <c r="F116" s="41" t="s">
        <v>13</v>
      </c>
      <c r="G116" s="55">
        <v>0</v>
      </c>
      <c r="H116" s="55">
        <v>100</v>
      </c>
      <c r="I116" s="55">
        <v>0</v>
      </c>
      <c r="J116" s="55">
        <v>1000</v>
      </c>
      <c r="K116" s="55">
        <v>1070</v>
      </c>
      <c r="L116" s="495" t="s">
        <v>20</v>
      </c>
      <c r="M116" s="2"/>
    </row>
    <row r="117" spans="1:13" ht="254.25" customHeight="1" x14ac:dyDescent="0.2">
      <c r="A117" s="660"/>
      <c r="B117" s="488" t="s">
        <v>279</v>
      </c>
      <c r="C117" s="53" t="s">
        <v>394</v>
      </c>
      <c r="D117" s="505" t="s">
        <v>10</v>
      </c>
      <c r="E117" s="497" t="s">
        <v>391</v>
      </c>
      <c r="F117" s="285" t="s">
        <v>30</v>
      </c>
      <c r="G117" s="55"/>
      <c r="H117" s="55"/>
      <c r="I117" s="55"/>
      <c r="J117" s="55"/>
      <c r="K117" s="68"/>
      <c r="L117" s="501" t="s">
        <v>34</v>
      </c>
      <c r="M117" s="2"/>
    </row>
    <row r="118" spans="1:13" ht="66" customHeight="1" x14ac:dyDescent="0.2">
      <c r="A118" s="647"/>
      <c r="B118" s="529" t="s">
        <v>25</v>
      </c>
      <c r="C118" s="70"/>
      <c r="D118" s="70"/>
      <c r="E118" s="521"/>
      <c r="F118" s="41"/>
      <c r="G118" s="59">
        <f>G117+G116+G115+G114+G113+G112+G111+G104</f>
        <v>144.1</v>
      </c>
      <c r="H118" s="59">
        <f t="shared" ref="H118:K118" si="7">H117+H116+H115+H114+H113+H112+H111+H104</f>
        <v>374.3</v>
      </c>
      <c r="I118" s="59">
        <f t="shared" si="7"/>
        <v>25</v>
      </c>
      <c r="J118" s="59">
        <f t="shared" si="7"/>
        <v>1143.4000000000001</v>
      </c>
      <c r="K118" s="59">
        <f t="shared" si="7"/>
        <v>1223.4000000000001</v>
      </c>
      <c r="L118" s="501"/>
      <c r="M118" s="384">
        <f>G118+H118+I118+J118+K118</f>
        <v>2910.2000000000003</v>
      </c>
    </row>
    <row r="119" spans="1:13" ht="33" customHeight="1" x14ac:dyDescent="0.2">
      <c r="A119" s="673" t="s">
        <v>143</v>
      </c>
      <c r="B119" s="673"/>
      <c r="C119" s="673"/>
      <c r="D119" s="673"/>
      <c r="E119" s="673"/>
      <c r="F119" s="673"/>
      <c r="G119" s="673"/>
      <c r="H119" s="673"/>
      <c r="I119" s="673"/>
      <c r="J119" s="673"/>
      <c r="K119" s="673"/>
      <c r="L119" s="673"/>
    </row>
    <row r="120" spans="1:13" ht="409.5" customHeight="1" x14ac:dyDescent="0.2">
      <c r="A120" s="639" t="s">
        <v>233</v>
      </c>
      <c r="B120" s="629" t="s">
        <v>148</v>
      </c>
      <c r="C120" s="53" t="s">
        <v>149</v>
      </c>
      <c r="D120" s="550" t="s">
        <v>10</v>
      </c>
      <c r="E120" s="461" t="s">
        <v>300</v>
      </c>
      <c r="F120" s="41" t="s">
        <v>270</v>
      </c>
      <c r="G120" s="55"/>
      <c r="H120" s="62"/>
      <c r="I120" s="62"/>
      <c r="J120" s="62"/>
      <c r="K120" s="68"/>
      <c r="L120" s="555" t="s">
        <v>157</v>
      </c>
    </row>
    <row r="121" spans="1:13" ht="150" customHeight="1" x14ac:dyDescent="0.2">
      <c r="A121" s="639"/>
      <c r="B121" s="629"/>
      <c r="C121" s="53" t="s">
        <v>150</v>
      </c>
      <c r="D121" s="550" t="s">
        <v>10</v>
      </c>
      <c r="E121" s="551" t="s">
        <v>76</v>
      </c>
      <c r="F121" s="41" t="s">
        <v>33</v>
      </c>
      <c r="G121" s="55"/>
      <c r="H121" s="62"/>
      <c r="I121" s="62"/>
      <c r="J121" s="62"/>
      <c r="K121" s="68"/>
      <c r="L121" s="553" t="s">
        <v>95</v>
      </c>
    </row>
    <row r="122" spans="1:13" ht="403.5" customHeight="1" x14ac:dyDescent="0.2">
      <c r="A122" s="639"/>
      <c r="B122" s="549" t="s">
        <v>284</v>
      </c>
      <c r="C122" s="60" t="s">
        <v>151</v>
      </c>
      <c r="D122" s="550" t="s">
        <v>10</v>
      </c>
      <c r="E122" s="550" t="s">
        <v>77</v>
      </c>
      <c r="F122" s="277" t="s">
        <v>30</v>
      </c>
      <c r="G122" s="55"/>
      <c r="H122" s="62"/>
      <c r="I122" s="62"/>
      <c r="J122" s="62"/>
      <c r="K122" s="68"/>
      <c r="L122" s="553" t="s">
        <v>94</v>
      </c>
    </row>
    <row r="123" spans="1:13" ht="350.25" customHeight="1" x14ac:dyDescent="0.2">
      <c r="A123" s="639"/>
      <c r="B123" s="549" t="s">
        <v>152</v>
      </c>
      <c r="C123" s="53" t="s">
        <v>280</v>
      </c>
      <c r="D123" s="550" t="s">
        <v>10</v>
      </c>
      <c r="E123" s="550" t="s">
        <v>78</v>
      </c>
      <c r="F123" s="41" t="s">
        <v>33</v>
      </c>
      <c r="G123" s="55"/>
      <c r="H123" s="62"/>
      <c r="I123" s="62"/>
      <c r="J123" s="62"/>
      <c r="K123" s="68"/>
      <c r="L123" s="553" t="s">
        <v>96</v>
      </c>
    </row>
    <row r="124" spans="1:13" ht="365.25" customHeight="1" x14ac:dyDescent="0.2">
      <c r="A124" s="639"/>
      <c r="B124" s="549" t="s">
        <v>153</v>
      </c>
      <c r="C124" s="53" t="s">
        <v>154</v>
      </c>
      <c r="D124" s="550" t="s">
        <v>10</v>
      </c>
      <c r="E124" s="550" t="s">
        <v>78</v>
      </c>
      <c r="F124" s="41" t="s">
        <v>33</v>
      </c>
      <c r="G124" s="55"/>
      <c r="H124" s="62"/>
      <c r="I124" s="62"/>
      <c r="J124" s="62"/>
      <c r="K124" s="68"/>
      <c r="L124" s="553" t="s">
        <v>36</v>
      </c>
    </row>
    <row r="125" spans="1:13" ht="149.25" customHeight="1" x14ac:dyDescent="0.2">
      <c r="A125" s="639"/>
      <c r="B125" s="629" t="s">
        <v>281</v>
      </c>
      <c r="C125" s="548" t="s">
        <v>155</v>
      </c>
      <c r="D125" s="550" t="s">
        <v>10</v>
      </c>
      <c r="E125" s="550" t="s">
        <v>78</v>
      </c>
      <c r="F125" s="41" t="s">
        <v>33</v>
      </c>
      <c r="G125" s="55"/>
      <c r="H125" s="62"/>
      <c r="I125" s="62"/>
      <c r="J125" s="62"/>
      <c r="K125" s="68"/>
      <c r="L125" s="553" t="s">
        <v>97</v>
      </c>
    </row>
    <row r="126" spans="1:13" ht="156.75" customHeight="1" x14ac:dyDescent="0.2">
      <c r="A126" s="639"/>
      <c r="B126" s="629"/>
      <c r="C126" s="53" t="s">
        <v>227</v>
      </c>
      <c r="D126" s="550" t="s">
        <v>10</v>
      </c>
      <c r="E126" s="550" t="s">
        <v>78</v>
      </c>
      <c r="F126" s="41" t="s">
        <v>33</v>
      </c>
      <c r="G126" s="55"/>
      <c r="H126" s="62"/>
      <c r="I126" s="62"/>
      <c r="J126" s="62"/>
      <c r="K126" s="68"/>
      <c r="L126" s="553" t="s">
        <v>98</v>
      </c>
    </row>
    <row r="127" spans="1:13" ht="204" customHeight="1" x14ac:dyDescent="0.2">
      <c r="A127" s="639"/>
      <c r="B127" s="629"/>
      <c r="C127" s="53" t="s">
        <v>226</v>
      </c>
      <c r="D127" s="550" t="s">
        <v>10</v>
      </c>
      <c r="E127" s="550" t="s">
        <v>78</v>
      </c>
      <c r="F127" s="41" t="s">
        <v>33</v>
      </c>
      <c r="G127" s="55"/>
      <c r="H127" s="62"/>
      <c r="I127" s="62"/>
      <c r="J127" s="62"/>
      <c r="K127" s="68"/>
      <c r="L127" s="553" t="s">
        <v>37</v>
      </c>
    </row>
    <row r="128" spans="1:13" ht="261.75" customHeight="1" x14ac:dyDescent="0.2">
      <c r="A128" s="639"/>
      <c r="B128" s="629"/>
      <c r="C128" s="53" t="s">
        <v>156</v>
      </c>
      <c r="D128" s="550" t="s">
        <v>10</v>
      </c>
      <c r="E128" s="550" t="s">
        <v>285</v>
      </c>
      <c r="F128" s="41" t="s">
        <v>33</v>
      </c>
      <c r="G128" s="55"/>
      <c r="H128" s="62"/>
      <c r="I128" s="62"/>
      <c r="J128" s="62"/>
      <c r="K128" s="68"/>
      <c r="L128" s="553" t="s">
        <v>37</v>
      </c>
    </row>
    <row r="129" spans="1:13" ht="409.5" customHeight="1" x14ac:dyDescent="0.2">
      <c r="A129" s="639"/>
      <c r="B129" s="549" t="s">
        <v>308</v>
      </c>
      <c r="C129" s="280" t="s">
        <v>282</v>
      </c>
      <c r="D129" s="550" t="s">
        <v>10</v>
      </c>
      <c r="E129" s="550" t="s">
        <v>38</v>
      </c>
      <c r="F129" s="277" t="s">
        <v>30</v>
      </c>
      <c r="G129" s="55"/>
      <c r="H129" s="62"/>
      <c r="I129" s="62"/>
      <c r="J129" s="62"/>
      <c r="K129" s="68"/>
      <c r="L129" s="553" t="s">
        <v>99</v>
      </c>
    </row>
    <row r="130" spans="1:13" ht="354" customHeight="1" x14ac:dyDescent="0.2">
      <c r="A130" s="639"/>
      <c r="B130" s="549" t="s">
        <v>307</v>
      </c>
      <c r="C130" s="53" t="s">
        <v>283</v>
      </c>
      <c r="D130" s="550" t="s">
        <v>10</v>
      </c>
      <c r="E130" s="550" t="s">
        <v>39</v>
      </c>
      <c r="F130" s="119" t="s">
        <v>40</v>
      </c>
      <c r="G130" s="55"/>
      <c r="H130" s="62"/>
      <c r="I130" s="87"/>
      <c r="J130" s="62"/>
      <c r="K130" s="68"/>
      <c r="L130" s="553" t="s">
        <v>100</v>
      </c>
    </row>
    <row r="131" spans="1:13" ht="51" customHeight="1" x14ac:dyDescent="0.2">
      <c r="A131" s="639"/>
      <c r="B131" s="554" t="s">
        <v>25</v>
      </c>
      <c r="C131" s="53"/>
      <c r="D131" s="553"/>
      <c r="E131" s="553"/>
      <c r="F131" s="41"/>
      <c r="G131" s="59">
        <f>G130+G129+G128+G127+G126+G125+G124+G123+G122+G121+G120</f>
        <v>0</v>
      </c>
      <c r="H131" s="59">
        <f t="shared" ref="H131:K131" si="8">H130+H129+H128+H127+H126+H125+H124+H123+H122+H121+H120</f>
        <v>0</v>
      </c>
      <c r="I131" s="59">
        <f t="shared" si="8"/>
        <v>0</v>
      </c>
      <c r="J131" s="59">
        <f t="shared" si="8"/>
        <v>0</v>
      </c>
      <c r="K131" s="59">
        <f t="shared" si="8"/>
        <v>0</v>
      </c>
      <c r="L131" s="553"/>
      <c r="M131" s="383"/>
    </row>
    <row r="132" spans="1:13" ht="69.75" customHeight="1" x14ac:dyDescent="0.2">
      <c r="A132" s="674" t="s">
        <v>137</v>
      </c>
      <c r="B132" s="675"/>
      <c r="C132" s="675"/>
      <c r="D132" s="675"/>
      <c r="E132" s="675"/>
      <c r="F132" s="675"/>
      <c r="G132" s="675"/>
      <c r="H132" s="675"/>
      <c r="I132" s="675"/>
      <c r="J132" s="675"/>
      <c r="K132" s="675"/>
      <c r="L132" s="675"/>
    </row>
    <row r="133" spans="1:13" ht="266.25" customHeight="1" x14ac:dyDescent="0.2">
      <c r="A133" s="646" t="s">
        <v>237</v>
      </c>
      <c r="B133" s="629" t="s">
        <v>158</v>
      </c>
      <c r="C133" s="488" t="s">
        <v>159</v>
      </c>
      <c r="D133" s="486" t="s">
        <v>10</v>
      </c>
      <c r="E133" s="486" t="s">
        <v>499</v>
      </c>
      <c r="F133" s="349" t="s">
        <v>30</v>
      </c>
      <c r="G133" s="486"/>
      <c r="H133" s="486"/>
      <c r="I133" s="486"/>
      <c r="J133" s="486"/>
      <c r="K133" s="486"/>
      <c r="L133" s="349" t="s">
        <v>41</v>
      </c>
    </row>
    <row r="134" spans="1:13" ht="371.25" customHeight="1" x14ac:dyDescent="0.2">
      <c r="A134" s="660"/>
      <c r="B134" s="629"/>
      <c r="C134" s="430" t="s">
        <v>160</v>
      </c>
      <c r="D134" s="486" t="s">
        <v>10</v>
      </c>
      <c r="E134" s="486" t="s">
        <v>498</v>
      </c>
      <c r="F134" s="349" t="s">
        <v>30</v>
      </c>
      <c r="G134" s="91"/>
      <c r="H134" s="91"/>
      <c r="I134" s="91"/>
      <c r="J134" s="91"/>
      <c r="K134" s="91"/>
      <c r="L134" s="519" t="s">
        <v>42</v>
      </c>
    </row>
    <row r="135" spans="1:13" ht="365.25" customHeight="1" x14ac:dyDescent="0.2">
      <c r="A135" s="660"/>
      <c r="B135" s="629"/>
      <c r="C135" s="488" t="s">
        <v>161</v>
      </c>
      <c r="D135" s="486" t="s">
        <v>10</v>
      </c>
      <c r="E135" s="519" t="s">
        <v>498</v>
      </c>
      <c r="F135" s="349" t="s">
        <v>30</v>
      </c>
      <c r="G135" s="486"/>
      <c r="H135" s="486"/>
      <c r="I135" s="486"/>
      <c r="J135" s="486"/>
      <c r="K135" s="486"/>
      <c r="L135" s="519" t="s">
        <v>43</v>
      </c>
    </row>
    <row r="136" spans="1:13" ht="234" customHeight="1" x14ac:dyDescent="0.2">
      <c r="A136" s="660"/>
      <c r="B136" s="629"/>
      <c r="C136" s="488" t="s">
        <v>496</v>
      </c>
      <c r="D136" s="486" t="s">
        <v>10</v>
      </c>
      <c r="E136" s="486" t="s">
        <v>497</v>
      </c>
      <c r="F136" s="349" t="s">
        <v>30</v>
      </c>
      <c r="G136" s="486"/>
      <c r="H136" s="486"/>
      <c r="I136" s="486"/>
      <c r="J136" s="486"/>
      <c r="K136" s="486"/>
      <c r="L136" s="519" t="s">
        <v>44</v>
      </c>
    </row>
    <row r="137" spans="1:13" ht="228.75" customHeight="1" x14ac:dyDescent="0.2">
      <c r="A137" s="660"/>
      <c r="B137" s="488" t="s">
        <v>162</v>
      </c>
      <c r="C137" s="488" t="s">
        <v>163</v>
      </c>
      <c r="D137" s="486" t="s">
        <v>10</v>
      </c>
      <c r="E137" s="486" t="s">
        <v>499</v>
      </c>
      <c r="F137" s="349" t="s">
        <v>30</v>
      </c>
      <c r="G137" s="486"/>
      <c r="H137" s="486"/>
      <c r="I137" s="486"/>
      <c r="J137" s="486"/>
      <c r="K137" s="486"/>
      <c r="L137" s="519" t="s">
        <v>45</v>
      </c>
    </row>
    <row r="138" spans="1:13" ht="288.75" customHeight="1" x14ac:dyDescent="0.2">
      <c r="A138" s="660"/>
      <c r="B138" s="629" t="s">
        <v>164</v>
      </c>
      <c r="C138" s="488" t="s">
        <v>165</v>
      </c>
      <c r="D138" s="486" t="s">
        <v>10</v>
      </c>
      <c r="E138" s="486" t="s">
        <v>500</v>
      </c>
      <c r="F138" s="349" t="s">
        <v>30</v>
      </c>
      <c r="G138" s="486"/>
      <c r="H138" s="486"/>
      <c r="I138" s="486"/>
      <c r="J138" s="486"/>
      <c r="K138" s="486"/>
      <c r="L138" s="519" t="s">
        <v>46</v>
      </c>
    </row>
    <row r="139" spans="1:13" ht="409.5" customHeight="1" x14ac:dyDescent="0.2">
      <c r="A139" s="660"/>
      <c r="B139" s="629"/>
      <c r="C139" s="634" t="s">
        <v>510</v>
      </c>
      <c r="D139" s="646" t="s">
        <v>10</v>
      </c>
      <c r="E139" s="646" t="s">
        <v>501</v>
      </c>
      <c r="F139" s="678" t="s">
        <v>30</v>
      </c>
      <c r="G139" s="646"/>
      <c r="H139" s="646"/>
      <c r="I139" s="646"/>
      <c r="J139" s="646"/>
      <c r="K139" s="646"/>
      <c r="L139" s="670" t="s">
        <v>47</v>
      </c>
    </row>
    <row r="140" spans="1:13" ht="318" customHeight="1" x14ac:dyDescent="0.2">
      <c r="A140" s="660"/>
      <c r="B140" s="629"/>
      <c r="C140" s="635"/>
      <c r="D140" s="647"/>
      <c r="E140" s="647"/>
      <c r="F140" s="679"/>
      <c r="G140" s="647"/>
      <c r="H140" s="647"/>
      <c r="I140" s="647"/>
      <c r="J140" s="647"/>
      <c r="K140" s="647"/>
      <c r="L140" s="672"/>
    </row>
    <row r="141" spans="1:13" ht="185.25" customHeight="1" x14ac:dyDescent="0.2">
      <c r="A141" s="660"/>
      <c r="B141" s="629"/>
      <c r="C141" s="488" t="s">
        <v>166</v>
      </c>
      <c r="D141" s="486" t="s">
        <v>10</v>
      </c>
      <c r="E141" s="486" t="s">
        <v>502</v>
      </c>
      <c r="F141" s="349" t="s">
        <v>30</v>
      </c>
      <c r="G141" s="486"/>
      <c r="H141" s="486"/>
      <c r="I141" s="486"/>
      <c r="J141" s="486"/>
      <c r="K141" s="486"/>
      <c r="L141" s="519" t="s">
        <v>48</v>
      </c>
    </row>
    <row r="142" spans="1:13" ht="370.5" customHeight="1" x14ac:dyDescent="0.2">
      <c r="A142" s="660"/>
      <c r="B142" s="629"/>
      <c r="C142" s="488" t="s">
        <v>230</v>
      </c>
      <c r="D142" s="486" t="s">
        <v>10</v>
      </c>
      <c r="E142" s="486" t="s">
        <v>503</v>
      </c>
      <c r="F142" s="349" t="s">
        <v>30</v>
      </c>
      <c r="G142" s="486"/>
      <c r="H142" s="486"/>
      <c r="I142" s="486"/>
      <c r="J142" s="486"/>
      <c r="K142" s="486"/>
      <c r="L142" s="519" t="s">
        <v>49</v>
      </c>
    </row>
    <row r="143" spans="1:13" ht="204" customHeight="1" x14ac:dyDescent="0.2">
      <c r="A143" s="660"/>
      <c r="B143" s="629"/>
      <c r="C143" s="488" t="s">
        <v>167</v>
      </c>
      <c r="D143" s="486" t="s">
        <v>10</v>
      </c>
      <c r="E143" s="486" t="s">
        <v>502</v>
      </c>
      <c r="F143" s="349" t="s">
        <v>30</v>
      </c>
      <c r="G143" s="486"/>
      <c r="H143" s="486"/>
      <c r="I143" s="486"/>
      <c r="J143" s="486"/>
      <c r="K143" s="486"/>
      <c r="L143" s="519" t="s">
        <v>50</v>
      </c>
    </row>
    <row r="144" spans="1:13" ht="252.75" customHeight="1" x14ac:dyDescent="0.2">
      <c r="A144" s="660"/>
      <c r="B144" s="629"/>
      <c r="C144" s="488" t="s">
        <v>168</v>
      </c>
      <c r="D144" s="486" t="s">
        <v>10</v>
      </c>
      <c r="E144" s="486" t="s">
        <v>498</v>
      </c>
      <c r="F144" s="349" t="s">
        <v>30</v>
      </c>
      <c r="G144" s="486"/>
      <c r="H144" s="486"/>
      <c r="I144" s="486"/>
      <c r="J144" s="486"/>
      <c r="K144" s="486"/>
      <c r="L144" s="519" t="s">
        <v>51</v>
      </c>
    </row>
    <row r="145" spans="1:13" ht="409.6" customHeight="1" x14ac:dyDescent="0.2">
      <c r="A145" s="660"/>
      <c r="B145" s="629" t="s">
        <v>169</v>
      </c>
      <c r="C145" s="676" t="s">
        <v>170</v>
      </c>
      <c r="D145" s="646" t="s">
        <v>10</v>
      </c>
      <c r="E145" s="646" t="s">
        <v>504</v>
      </c>
      <c r="F145" s="678" t="s">
        <v>30</v>
      </c>
      <c r="G145" s="646"/>
      <c r="H145" s="646"/>
      <c r="I145" s="646"/>
      <c r="J145" s="646"/>
      <c r="K145" s="646"/>
      <c r="L145" s="670" t="s">
        <v>52</v>
      </c>
    </row>
    <row r="146" spans="1:13" ht="39.75" customHeight="1" x14ac:dyDescent="0.2">
      <c r="A146" s="660"/>
      <c r="B146" s="629"/>
      <c r="C146" s="677"/>
      <c r="D146" s="647"/>
      <c r="E146" s="647"/>
      <c r="F146" s="679"/>
      <c r="G146" s="647"/>
      <c r="H146" s="647"/>
      <c r="I146" s="647"/>
      <c r="J146" s="647"/>
      <c r="K146" s="647"/>
      <c r="L146" s="672"/>
    </row>
    <row r="147" spans="1:13" ht="391.5" customHeight="1" x14ac:dyDescent="0.2">
      <c r="A147" s="660"/>
      <c r="B147" s="629"/>
      <c r="C147" s="488" t="s">
        <v>171</v>
      </c>
      <c r="D147" s="486" t="s">
        <v>10</v>
      </c>
      <c r="E147" s="486" t="s">
        <v>505</v>
      </c>
      <c r="F147" s="349" t="s">
        <v>30</v>
      </c>
      <c r="G147" s="486"/>
      <c r="H147" s="486"/>
      <c r="I147" s="486"/>
      <c r="J147" s="486"/>
      <c r="K147" s="486"/>
      <c r="L147" s="519" t="s">
        <v>53</v>
      </c>
    </row>
    <row r="148" spans="1:13" ht="177" customHeight="1" x14ac:dyDescent="0.2">
      <c r="A148" s="660"/>
      <c r="B148" s="629"/>
      <c r="C148" s="488" t="s">
        <v>172</v>
      </c>
      <c r="D148" s="486" t="s">
        <v>10</v>
      </c>
      <c r="E148" s="486" t="s">
        <v>498</v>
      </c>
      <c r="F148" s="349" t="s">
        <v>30</v>
      </c>
      <c r="G148" s="486"/>
      <c r="H148" s="486"/>
      <c r="I148" s="486"/>
      <c r="J148" s="486"/>
      <c r="K148" s="486"/>
      <c r="L148" s="519" t="s">
        <v>54</v>
      </c>
    </row>
    <row r="149" spans="1:13" ht="259.5" customHeight="1" x14ac:dyDescent="0.2">
      <c r="A149" s="660"/>
      <c r="B149" s="629" t="s">
        <v>173</v>
      </c>
      <c r="C149" s="488" t="s">
        <v>511</v>
      </c>
      <c r="D149" s="486" t="s">
        <v>10</v>
      </c>
      <c r="E149" s="486" t="s">
        <v>536</v>
      </c>
      <c r="F149" s="349" t="s">
        <v>30</v>
      </c>
      <c r="G149" s="486"/>
      <c r="H149" s="486"/>
      <c r="I149" s="486"/>
      <c r="J149" s="486"/>
      <c r="K149" s="486"/>
      <c r="L149" s="519" t="s">
        <v>55</v>
      </c>
    </row>
    <row r="150" spans="1:13" ht="285" customHeight="1" x14ac:dyDescent="0.2">
      <c r="A150" s="660"/>
      <c r="B150" s="629"/>
      <c r="C150" s="488" t="s">
        <v>174</v>
      </c>
      <c r="D150" s="486" t="s">
        <v>10</v>
      </c>
      <c r="E150" s="486" t="s">
        <v>517</v>
      </c>
      <c r="F150" s="349" t="s">
        <v>30</v>
      </c>
      <c r="G150" s="486"/>
      <c r="H150" s="486"/>
      <c r="I150" s="486"/>
      <c r="J150" s="486"/>
      <c r="K150" s="486"/>
      <c r="L150" s="494" t="s">
        <v>56</v>
      </c>
    </row>
    <row r="151" spans="1:13" ht="201.75" customHeight="1" x14ac:dyDescent="0.2">
      <c r="A151" s="660"/>
      <c r="B151" s="629" t="s">
        <v>175</v>
      </c>
      <c r="C151" s="488" t="s">
        <v>176</v>
      </c>
      <c r="D151" s="486" t="s">
        <v>10</v>
      </c>
      <c r="E151" s="486" t="s">
        <v>500</v>
      </c>
      <c r="F151" s="349" t="s">
        <v>30</v>
      </c>
      <c r="G151" s="486"/>
      <c r="H151" s="486"/>
      <c r="I151" s="486"/>
      <c r="J151" s="486"/>
      <c r="K151" s="486"/>
      <c r="L151" s="519" t="s">
        <v>57</v>
      </c>
    </row>
    <row r="152" spans="1:13" ht="201" customHeight="1" x14ac:dyDescent="0.2">
      <c r="A152" s="660"/>
      <c r="B152" s="629"/>
      <c r="C152" s="488" t="s">
        <v>177</v>
      </c>
      <c r="D152" s="486" t="s">
        <v>10</v>
      </c>
      <c r="E152" s="486" t="s">
        <v>506</v>
      </c>
      <c r="F152" s="349" t="s">
        <v>30</v>
      </c>
      <c r="G152" s="486"/>
      <c r="H152" s="486"/>
      <c r="I152" s="486"/>
      <c r="J152" s="486"/>
      <c r="K152" s="486"/>
      <c r="L152" s="519" t="s">
        <v>58</v>
      </c>
    </row>
    <row r="153" spans="1:13" ht="168" customHeight="1" x14ac:dyDescent="0.2">
      <c r="A153" s="660"/>
      <c r="B153" s="629"/>
      <c r="C153" s="488" t="s">
        <v>178</v>
      </c>
      <c r="D153" s="486" t="s">
        <v>10</v>
      </c>
      <c r="E153" s="486" t="s">
        <v>507</v>
      </c>
      <c r="F153" s="349" t="s">
        <v>30</v>
      </c>
      <c r="G153" s="486"/>
      <c r="H153" s="486"/>
      <c r="I153" s="486"/>
      <c r="J153" s="486"/>
      <c r="K153" s="486"/>
      <c r="L153" s="519" t="s">
        <v>59</v>
      </c>
    </row>
    <row r="154" spans="1:13" ht="198" customHeight="1" x14ac:dyDescent="0.2">
      <c r="A154" s="660"/>
      <c r="B154" s="629"/>
      <c r="C154" s="488" t="s">
        <v>400</v>
      </c>
      <c r="D154" s="486" t="s">
        <v>10</v>
      </c>
      <c r="E154" s="486" t="s">
        <v>506</v>
      </c>
      <c r="F154" s="349" t="s">
        <v>30</v>
      </c>
      <c r="G154" s="486"/>
      <c r="H154" s="486"/>
      <c r="I154" s="486"/>
      <c r="J154" s="486"/>
      <c r="K154" s="486"/>
      <c r="L154" s="519" t="s">
        <v>60</v>
      </c>
    </row>
    <row r="155" spans="1:13" ht="351" customHeight="1" x14ac:dyDescent="0.2">
      <c r="A155" s="660"/>
      <c r="B155" s="488" t="s">
        <v>398</v>
      </c>
      <c r="C155" s="488" t="s">
        <v>179</v>
      </c>
      <c r="D155" s="486" t="s">
        <v>10</v>
      </c>
      <c r="E155" s="486" t="s">
        <v>508</v>
      </c>
      <c r="F155" s="349" t="s">
        <v>30</v>
      </c>
      <c r="G155" s="486"/>
      <c r="H155" s="486"/>
      <c r="I155" s="486"/>
      <c r="J155" s="486"/>
      <c r="K155" s="486"/>
      <c r="L155" s="519" t="s">
        <v>61</v>
      </c>
    </row>
    <row r="156" spans="1:13" ht="387" customHeight="1" x14ac:dyDescent="0.2">
      <c r="A156" s="660"/>
      <c r="B156" s="488" t="s">
        <v>256</v>
      </c>
      <c r="C156" s="488" t="s">
        <v>382</v>
      </c>
      <c r="D156" s="486" t="s">
        <v>10</v>
      </c>
      <c r="E156" s="494" t="s">
        <v>509</v>
      </c>
      <c r="F156" s="120" t="s">
        <v>360</v>
      </c>
      <c r="G156" s="92">
        <v>135.6</v>
      </c>
      <c r="H156" s="92">
        <v>23.8</v>
      </c>
      <c r="I156" s="92">
        <v>18.2</v>
      </c>
      <c r="J156" s="92">
        <v>29.3</v>
      </c>
      <c r="K156" s="92">
        <v>30.6</v>
      </c>
      <c r="L156" s="519" t="s">
        <v>383</v>
      </c>
    </row>
    <row r="157" spans="1:13" ht="409.6" customHeight="1" x14ac:dyDescent="0.2">
      <c r="A157" s="660"/>
      <c r="B157" s="646" t="s">
        <v>180</v>
      </c>
      <c r="C157" s="634" t="s">
        <v>181</v>
      </c>
      <c r="D157" s="646" t="s">
        <v>10</v>
      </c>
      <c r="E157" s="646" t="s">
        <v>6</v>
      </c>
      <c r="F157" s="646" t="s">
        <v>30</v>
      </c>
      <c r="G157" s="646"/>
      <c r="H157" s="646"/>
      <c r="I157" s="646"/>
      <c r="J157" s="646"/>
      <c r="K157" s="646"/>
      <c r="L157" s="646" t="s">
        <v>62</v>
      </c>
    </row>
    <row r="158" spans="1:13" ht="71.25" customHeight="1" x14ac:dyDescent="0.2">
      <c r="A158" s="660"/>
      <c r="B158" s="647"/>
      <c r="C158" s="635"/>
      <c r="D158" s="647"/>
      <c r="E158" s="647"/>
      <c r="F158" s="647"/>
      <c r="G158" s="647"/>
      <c r="H158" s="647"/>
      <c r="I158" s="647"/>
      <c r="J158" s="647"/>
      <c r="K158" s="647"/>
      <c r="L158" s="647"/>
    </row>
    <row r="159" spans="1:13" ht="181.5" customHeight="1" x14ac:dyDescent="0.2">
      <c r="A159" s="660"/>
      <c r="B159" s="488" t="s">
        <v>182</v>
      </c>
      <c r="C159" s="488" t="s">
        <v>183</v>
      </c>
      <c r="D159" s="486" t="s">
        <v>10</v>
      </c>
      <c r="E159" s="486" t="s">
        <v>298</v>
      </c>
      <c r="F159" s="349" t="s">
        <v>30</v>
      </c>
      <c r="G159" s="486"/>
      <c r="H159" s="486"/>
      <c r="I159" s="486"/>
      <c r="J159" s="486"/>
      <c r="K159" s="486"/>
      <c r="L159" s="519" t="s">
        <v>63</v>
      </c>
    </row>
    <row r="160" spans="1:13" ht="50.25" customHeight="1" x14ac:dyDescent="0.2">
      <c r="A160" s="647"/>
      <c r="B160" s="529" t="s">
        <v>25</v>
      </c>
      <c r="C160" s="488"/>
      <c r="D160" s="486"/>
      <c r="E160" s="488"/>
      <c r="F160" s="495"/>
      <c r="G160" s="54">
        <f>G159+G157+G156+G155+G154+G153+G152+G151+G150+G149+G148+G147+G145+G144+G143+G142+G141+G139+G138+G137+G136+G135+G134+G133</f>
        <v>135.6</v>
      </c>
      <c r="H160" s="54">
        <f t="shared" ref="H160:K160" si="9">H159+H157+H156+H155+H154+H153+H152+H151+H150+H149+H148+H147+H145+H144+H143+H142+H141+H139+H138+H137+H136+H135+H134+H133</f>
        <v>23.8</v>
      </c>
      <c r="I160" s="54">
        <f t="shared" si="9"/>
        <v>18.2</v>
      </c>
      <c r="J160" s="54">
        <f t="shared" si="9"/>
        <v>29.3</v>
      </c>
      <c r="K160" s="54">
        <f t="shared" si="9"/>
        <v>30.6</v>
      </c>
      <c r="L160" s="519"/>
      <c r="M160" s="386"/>
    </row>
    <row r="161" spans="1:14" ht="67.5" customHeight="1" x14ac:dyDescent="0.2">
      <c r="A161" s="666" t="s">
        <v>303</v>
      </c>
      <c r="B161" s="649"/>
      <c r="C161" s="649"/>
      <c r="D161" s="649"/>
      <c r="E161" s="649"/>
      <c r="F161" s="649"/>
      <c r="G161" s="649"/>
      <c r="H161" s="649"/>
      <c r="I161" s="649"/>
      <c r="J161" s="649"/>
      <c r="K161" s="649"/>
      <c r="L161" s="650"/>
    </row>
    <row r="162" spans="1:14" ht="312" customHeight="1" x14ac:dyDescent="0.2">
      <c r="A162" s="639" t="s">
        <v>238</v>
      </c>
      <c r="B162" s="488" t="s">
        <v>484</v>
      </c>
      <c r="C162" s="496" t="s">
        <v>441</v>
      </c>
      <c r="D162" s="486" t="s">
        <v>10</v>
      </c>
      <c r="E162" s="486" t="s">
        <v>6</v>
      </c>
      <c r="F162" s="502" t="s">
        <v>13</v>
      </c>
      <c r="G162" s="92">
        <v>160</v>
      </c>
      <c r="H162" s="92">
        <v>220</v>
      </c>
      <c r="I162" s="92">
        <v>220</v>
      </c>
      <c r="J162" s="92">
        <v>240</v>
      </c>
      <c r="K162" s="92">
        <v>240</v>
      </c>
      <c r="L162" s="49" t="s">
        <v>14</v>
      </c>
    </row>
    <row r="163" spans="1:14" ht="117" customHeight="1" x14ac:dyDescent="0.45">
      <c r="A163" s="639"/>
      <c r="B163" s="634" t="s">
        <v>184</v>
      </c>
      <c r="C163" s="667" t="s">
        <v>304</v>
      </c>
      <c r="D163" s="634" t="s">
        <v>10</v>
      </c>
      <c r="E163" s="668" t="s">
        <v>518</v>
      </c>
      <c r="F163" s="316"/>
      <c r="G163" s="314">
        <f>G164+G165</f>
        <v>7626.1</v>
      </c>
      <c r="H163" s="92">
        <v>0</v>
      </c>
      <c r="I163" s="92">
        <v>0</v>
      </c>
      <c r="J163" s="92">
        <v>0</v>
      </c>
      <c r="K163" s="92">
        <v>0</v>
      </c>
      <c r="L163" s="670" t="s">
        <v>64</v>
      </c>
      <c r="N163" s="414"/>
    </row>
    <row r="164" spans="1:14" ht="57.75" customHeight="1" x14ac:dyDescent="0.2">
      <c r="A164" s="639"/>
      <c r="B164" s="652"/>
      <c r="C164" s="662"/>
      <c r="D164" s="652"/>
      <c r="E164" s="661"/>
      <c r="F164" s="317" t="s">
        <v>420</v>
      </c>
      <c r="G164" s="318">
        <v>3509.5</v>
      </c>
      <c r="H164" s="319">
        <v>0</v>
      </c>
      <c r="I164" s="319">
        <v>0</v>
      </c>
      <c r="J164" s="319">
        <v>0</v>
      </c>
      <c r="K164" s="319">
        <v>0</v>
      </c>
      <c r="L164" s="671"/>
    </row>
    <row r="165" spans="1:14" ht="87" customHeight="1" x14ac:dyDescent="0.2">
      <c r="A165" s="639"/>
      <c r="B165" s="635"/>
      <c r="C165" s="663"/>
      <c r="D165" s="635"/>
      <c r="E165" s="669"/>
      <c r="F165" s="320" t="s">
        <v>421</v>
      </c>
      <c r="G165" s="318">
        <v>4116.6000000000004</v>
      </c>
      <c r="H165" s="319">
        <v>0</v>
      </c>
      <c r="I165" s="319">
        <v>0</v>
      </c>
      <c r="J165" s="319">
        <v>0</v>
      </c>
      <c r="K165" s="319">
        <v>0</v>
      </c>
      <c r="L165" s="672"/>
    </row>
    <row r="166" spans="1:14" ht="45" customHeight="1" x14ac:dyDescent="0.2">
      <c r="A166" s="646"/>
      <c r="B166" s="305" t="s">
        <v>25</v>
      </c>
      <c r="C166" s="490"/>
      <c r="D166" s="487"/>
      <c r="E166" s="490"/>
      <c r="F166" s="503"/>
      <c r="G166" s="306">
        <f>G162+G163</f>
        <v>7786.1</v>
      </c>
      <c r="H166" s="306">
        <f t="shared" ref="H166:K166" si="10">H162+H163</f>
        <v>220</v>
      </c>
      <c r="I166" s="306">
        <f t="shared" si="10"/>
        <v>220</v>
      </c>
      <c r="J166" s="306">
        <f t="shared" si="10"/>
        <v>240</v>
      </c>
      <c r="K166" s="306">
        <f t="shared" si="10"/>
        <v>240</v>
      </c>
      <c r="L166" s="514"/>
      <c r="M166" s="385"/>
    </row>
    <row r="167" spans="1:14" ht="44.25" customHeight="1" x14ac:dyDescent="0.2">
      <c r="A167" s="296"/>
      <c r="B167" s="613" t="s">
        <v>231</v>
      </c>
      <c r="C167" s="613"/>
      <c r="D167" s="613"/>
      <c r="E167" s="613"/>
      <c r="F167" s="613"/>
      <c r="G167" s="613"/>
      <c r="H167" s="613"/>
      <c r="I167" s="613"/>
      <c r="J167" s="613"/>
      <c r="K167" s="613"/>
      <c r="L167" s="614"/>
    </row>
    <row r="168" spans="1:14" ht="342.75" customHeight="1" x14ac:dyDescent="0.2">
      <c r="A168" s="660" t="s">
        <v>232</v>
      </c>
      <c r="B168" s="662" t="s">
        <v>483</v>
      </c>
      <c r="C168" s="375" t="s">
        <v>480</v>
      </c>
      <c r="D168" s="307" t="s">
        <v>10</v>
      </c>
      <c r="E168" s="500" t="s">
        <v>6</v>
      </c>
      <c r="F168" s="528" t="s">
        <v>13</v>
      </c>
      <c r="G168" s="308">
        <v>284</v>
      </c>
      <c r="H168" s="309">
        <v>4727.8</v>
      </c>
      <c r="I168" s="309">
        <v>8445.6</v>
      </c>
      <c r="J168" s="309">
        <v>8100</v>
      </c>
      <c r="K168" s="309">
        <v>8667</v>
      </c>
      <c r="L168" s="664" t="s">
        <v>14</v>
      </c>
    </row>
    <row r="169" spans="1:14" ht="225.75" customHeight="1" x14ac:dyDescent="0.45">
      <c r="A169" s="660"/>
      <c r="B169" s="663"/>
      <c r="C169" s="93" t="s">
        <v>442</v>
      </c>
      <c r="D169" s="94" t="s">
        <v>10</v>
      </c>
      <c r="E169" s="461" t="s">
        <v>516</v>
      </c>
      <c r="F169" s="122" t="s">
        <v>66</v>
      </c>
      <c r="G169" s="55">
        <v>8272.2999999999993</v>
      </c>
      <c r="H169" s="51">
        <v>2521.1999999999998</v>
      </c>
      <c r="I169" s="51">
        <v>0</v>
      </c>
      <c r="J169" s="51">
        <v>0</v>
      </c>
      <c r="K169" s="51">
        <v>0</v>
      </c>
      <c r="L169" s="665"/>
      <c r="N169" s="412"/>
    </row>
    <row r="170" spans="1:14" ht="104.25" customHeight="1" x14ac:dyDescent="0.45">
      <c r="A170" s="660"/>
      <c r="B170" s="634" t="s">
        <v>530</v>
      </c>
      <c r="C170" s="488" t="s">
        <v>286</v>
      </c>
      <c r="D170" s="486" t="s">
        <v>10</v>
      </c>
      <c r="E170" s="486" t="s">
        <v>228</v>
      </c>
      <c r="F170" s="349" t="s">
        <v>30</v>
      </c>
      <c r="G170" s="486"/>
      <c r="H170" s="486"/>
      <c r="I170" s="486"/>
      <c r="J170" s="486"/>
      <c r="K170" s="486"/>
      <c r="L170" s="634" t="s">
        <v>65</v>
      </c>
      <c r="N170" s="412"/>
    </row>
    <row r="171" spans="1:14" ht="207" customHeight="1" x14ac:dyDescent="0.45">
      <c r="A171" s="660"/>
      <c r="B171" s="652"/>
      <c r="C171" s="530" t="s">
        <v>287</v>
      </c>
      <c r="D171" s="487" t="s">
        <v>10</v>
      </c>
      <c r="E171" s="462" t="s">
        <v>512</v>
      </c>
      <c r="F171" s="310" t="s">
        <v>267</v>
      </c>
      <c r="G171" s="486"/>
      <c r="H171" s="486"/>
      <c r="I171" s="486"/>
      <c r="J171" s="486"/>
      <c r="K171" s="486"/>
      <c r="L171" s="635"/>
      <c r="N171" s="412"/>
    </row>
    <row r="172" spans="1:14" ht="298.5" customHeight="1" x14ac:dyDescent="0.45">
      <c r="A172" s="661"/>
      <c r="B172" s="652"/>
      <c r="C172" s="530" t="s">
        <v>472</v>
      </c>
      <c r="D172" s="487" t="s">
        <v>10</v>
      </c>
      <c r="E172" s="499" t="s">
        <v>516</v>
      </c>
      <c r="F172" s="493" t="s">
        <v>250</v>
      </c>
      <c r="G172" s="493">
        <v>1328.9</v>
      </c>
      <c r="H172" s="493"/>
      <c r="I172" s="493">
        <v>15303.6</v>
      </c>
      <c r="J172" s="493"/>
      <c r="K172" s="493"/>
      <c r="L172" s="446" t="s">
        <v>251</v>
      </c>
      <c r="N172" s="412"/>
    </row>
    <row r="173" spans="1:14" ht="409.5" customHeight="1" x14ac:dyDescent="0.45">
      <c r="A173" s="661"/>
      <c r="B173" s="652"/>
      <c r="C173" s="602" t="s">
        <v>513</v>
      </c>
      <c r="D173" s="580">
        <v>2023</v>
      </c>
      <c r="E173" s="580" t="s">
        <v>492</v>
      </c>
      <c r="F173" s="580" t="s">
        <v>13</v>
      </c>
      <c r="G173" s="580"/>
      <c r="H173" s="580"/>
      <c r="I173" s="580">
        <v>739.4</v>
      </c>
      <c r="J173" s="659">
        <v>640</v>
      </c>
      <c r="K173" s="580">
        <v>684.8</v>
      </c>
      <c r="L173" s="580" t="s">
        <v>14</v>
      </c>
      <c r="N173" s="412"/>
    </row>
    <row r="174" spans="1:14" ht="153" customHeight="1" x14ac:dyDescent="0.45">
      <c r="A174" s="661"/>
      <c r="B174" s="635"/>
      <c r="C174" s="602"/>
      <c r="D174" s="580"/>
      <c r="E174" s="580"/>
      <c r="F174" s="580"/>
      <c r="G174" s="580"/>
      <c r="H174" s="580"/>
      <c r="I174" s="580"/>
      <c r="J174" s="659"/>
      <c r="K174" s="580"/>
      <c r="L174" s="580"/>
      <c r="N174" s="412"/>
    </row>
    <row r="175" spans="1:14" ht="48.75" customHeight="1" x14ac:dyDescent="0.45">
      <c r="A175" s="661"/>
      <c r="B175" s="402" t="s">
        <v>25</v>
      </c>
      <c r="C175" s="403"/>
      <c r="D175" s="404"/>
      <c r="E175" s="405"/>
      <c r="F175" s="242"/>
      <c r="G175" s="406">
        <f>G171+G169+G168+G170+G173+G172</f>
        <v>9885.1999999999989</v>
      </c>
      <c r="H175" s="406">
        <f t="shared" ref="H175:K175" si="11">H171+H169+H168+H170+H173+H172</f>
        <v>7249</v>
      </c>
      <c r="I175" s="406">
        <f t="shared" si="11"/>
        <v>24488.6</v>
      </c>
      <c r="J175" s="406">
        <f t="shared" si="11"/>
        <v>8740</v>
      </c>
      <c r="K175" s="406">
        <f t="shared" si="11"/>
        <v>9351.7999999999993</v>
      </c>
      <c r="L175" s="502"/>
      <c r="M175" s="383"/>
      <c r="N175" s="412"/>
    </row>
    <row r="176" spans="1:14" ht="93" customHeight="1" x14ac:dyDescent="0.45">
      <c r="A176" s="657" t="s">
        <v>533</v>
      </c>
      <c r="B176" s="657"/>
      <c r="C176" s="657"/>
      <c r="D176" s="657"/>
      <c r="E176" s="657"/>
      <c r="F176" s="657"/>
      <c r="G176" s="657"/>
      <c r="H176" s="657"/>
      <c r="I176" s="657"/>
      <c r="J176" s="657"/>
      <c r="K176" s="657"/>
      <c r="L176" s="657"/>
      <c r="N176" s="412"/>
    </row>
    <row r="177" spans="1:14" ht="403.5" customHeight="1" x14ac:dyDescent="0.2">
      <c r="A177" s="639" t="s">
        <v>239</v>
      </c>
      <c r="B177" s="629" t="s">
        <v>535</v>
      </c>
      <c r="C177" s="488" t="s">
        <v>288</v>
      </c>
      <c r="D177" s="494" t="s">
        <v>10</v>
      </c>
      <c r="E177" s="508" t="s">
        <v>557</v>
      </c>
      <c r="F177" s="349" t="s">
        <v>30</v>
      </c>
      <c r="G177" s="494"/>
      <c r="H177" s="494"/>
      <c r="I177" s="494"/>
      <c r="J177" s="494"/>
      <c r="K177" s="494"/>
      <c r="L177" s="519" t="s">
        <v>79</v>
      </c>
    </row>
    <row r="178" spans="1:14" ht="388.5" customHeight="1" x14ac:dyDescent="0.2">
      <c r="A178" s="639"/>
      <c r="B178" s="629"/>
      <c r="C178" s="488" t="s">
        <v>289</v>
      </c>
      <c r="D178" s="494" t="s">
        <v>10</v>
      </c>
      <c r="E178" s="508" t="s">
        <v>557</v>
      </c>
      <c r="F178" s="349" t="s">
        <v>30</v>
      </c>
      <c r="G178" s="494"/>
      <c r="H178" s="494"/>
      <c r="I178" s="494"/>
      <c r="J178" s="494"/>
      <c r="K178" s="494"/>
      <c r="L178" s="519" t="s">
        <v>80</v>
      </c>
    </row>
    <row r="179" spans="1:14" ht="159.75" customHeight="1" x14ac:dyDescent="0.2">
      <c r="A179" s="639"/>
      <c r="B179" s="629" t="s">
        <v>514</v>
      </c>
      <c r="C179" s="53" t="s">
        <v>470</v>
      </c>
      <c r="D179" s="505" t="s">
        <v>10</v>
      </c>
      <c r="E179" s="483" t="s">
        <v>555</v>
      </c>
      <c r="F179" s="41" t="s">
        <v>13</v>
      </c>
      <c r="G179" s="51">
        <v>215</v>
      </c>
      <c r="H179" s="51">
        <v>281.39999999999998</v>
      </c>
      <c r="I179" s="51">
        <v>451.4</v>
      </c>
      <c r="J179" s="51">
        <v>422.6</v>
      </c>
      <c r="K179" s="51">
        <v>452.2</v>
      </c>
      <c r="L179" s="658" t="s">
        <v>515</v>
      </c>
    </row>
    <row r="180" spans="1:14" ht="320.25" customHeight="1" x14ac:dyDescent="0.2">
      <c r="A180" s="639"/>
      <c r="B180" s="629"/>
      <c r="C180" s="53" t="s">
        <v>471</v>
      </c>
      <c r="D180" s="505" t="s">
        <v>10</v>
      </c>
      <c r="E180" s="483" t="s">
        <v>555</v>
      </c>
      <c r="F180" s="41" t="s">
        <v>13</v>
      </c>
      <c r="G180" s="51">
        <v>326.8</v>
      </c>
      <c r="H180" s="51">
        <v>979</v>
      </c>
      <c r="I180" s="51">
        <v>2330.8000000000002</v>
      </c>
      <c r="J180" s="51">
        <v>2849.9</v>
      </c>
      <c r="K180" s="51">
        <v>3049.4</v>
      </c>
      <c r="L180" s="658"/>
    </row>
    <row r="181" spans="1:14" ht="352.5" customHeight="1" x14ac:dyDescent="0.2">
      <c r="A181" s="639"/>
      <c r="B181" s="629" t="s">
        <v>185</v>
      </c>
      <c r="C181" s="488" t="s">
        <v>186</v>
      </c>
      <c r="D181" s="486" t="s">
        <v>10</v>
      </c>
      <c r="E181" s="508" t="s">
        <v>556</v>
      </c>
      <c r="F181" s="349" t="s">
        <v>30</v>
      </c>
      <c r="G181" s="486"/>
      <c r="H181" s="486"/>
      <c r="I181" s="486"/>
      <c r="J181" s="486"/>
      <c r="K181" s="486"/>
      <c r="L181" s="519" t="s">
        <v>81</v>
      </c>
    </row>
    <row r="182" spans="1:14" ht="399.75" customHeight="1" x14ac:dyDescent="0.2">
      <c r="A182" s="639"/>
      <c r="B182" s="629"/>
      <c r="C182" s="488" t="s">
        <v>187</v>
      </c>
      <c r="D182" s="486" t="s">
        <v>10</v>
      </c>
      <c r="E182" s="508" t="s">
        <v>558</v>
      </c>
      <c r="F182" s="494" t="s">
        <v>30</v>
      </c>
      <c r="G182" s="486"/>
      <c r="H182" s="486"/>
      <c r="I182" s="486"/>
      <c r="J182" s="486"/>
      <c r="K182" s="486"/>
      <c r="L182" s="519" t="s">
        <v>82</v>
      </c>
    </row>
    <row r="183" spans="1:14" ht="261" customHeight="1" x14ac:dyDescent="0.2">
      <c r="A183" s="639"/>
      <c r="B183" s="629"/>
      <c r="C183" s="488" t="s">
        <v>188</v>
      </c>
      <c r="D183" s="486" t="s">
        <v>10</v>
      </c>
      <c r="E183" s="511" t="s">
        <v>559</v>
      </c>
      <c r="F183" s="494" t="s">
        <v>30</v>
      </c>
      <c r="G183" s="486"/>
      <c r="H183" s="486"/>
      <c r="I183" s="486"/>
      <c r="J183" s="486"/>
      <c r="K183" s="486"/>
      <c r="L183" s="519" t="s">
        <v>83</v>
      </c>
    </row>
    <row r="184" spans="1:14" ht="255" customHeight="1" x14ac:dyDescent="0.2">
      <c r="A184" s="639"/>
      <c r="B184" s="488" t="s">
        <v>189</v>
      </c>
      <c r="C184" s="496" t="s">
        <v>490</v>
      </c>
      <c r="D184" s="483" t="s">
        <v>10</v>
      </c>
      <c r="E184" s="231" t="s">
        <v>554</v>
      </c>
      <c r="F184" s="483" t="s">
        <v>13</v>
      </c>
      <c r="G184" s="483">
        <v>682.8</v>
      </c>
      <c r="H184" s="483">
        <v>725.2</v>
      </c>
      <c r="I184" s="483">
        <v>3638.9</v>
      </c>
      <c r="J184" s="483">
        <v>5327.2</v>
      </c>
      <c r="K184" s="483">
        <v>5700.6</v>
      </c>
      <c r="L184" s="495" t="s">
        <v>491</v>
      </c>
    </row>
    <row r="185" spans="1:14" ht="230.25" customHeight="1" x14ac:dyDescent="0.2">
      <c r="A185" s="639"/>
      <c r="B185" s="488" t="s">
        <v>190</v>
      </c>
      <c r="C185" s="488" t="s">
        <v>191</v>
      </c>
      <c r="D185" s="486" t="s">
        <v>10</v>
      </c>
      <c r="E185" s="496" t="s">
        <v>560</v>
      </c>
      <c r="F185" s="486" t="s">
        <v>33</v>
      </c>
      <c r="G185" s="486"/>
      <c r="H185" s="486"/>
      <c r="I185" s="486"/>
      <c r="J185" s="486"/>
      <c r="K185" s="486"/>
      <c r="L185" s="519" t="s">
        <v>84</v>
      </c>
    </row>
    <row r="186" spans="1:14" ht="314.25" customHeight="1" x14ac:dyDescent="0.2">
      <c r="A186" s="639"/>
      <c r="B186" s="629" t="s">
        <v>192</v>
      </c>
      <c r="C186" s="488" t="s">
        <v>193</v>
      </c>
      <c r="D186" s="486" t="s">
        <v>10</v>
      </c>
      <c r="E186" s="496" t="s">
        <v>561</v>
      </c>
      <c r="F186" s="486" t="s">
        <v>33</v>
      </c>
      <c r="G186" s="486"/>
      <c r="H186" s="486"/>
      <c r="I186" s="486"/>
      <c r="J186" s="486"/>
      <c r="K186" s="486"/>
      <c r="L186" s="519" t="s">
        <v>85</v>
      </c>
    </row>
    <row r="187" spans="1:14" ht="320.25" customHeight="1" x14ac:dyDescent="0.45">
      <c r="A187" s="639"/>
      <c r="B187" s="629"/>
      <c r="C187" s="496" t="s">
        <v>252</v>
      </c>
      <c r="D187" s="486" t="s">
        <v>10</v>
      </c>
      <c r="E187" s="482" t="s">
        <v>554</v>
      </c>
      <c r="F187" s="483" t="s">
        <v>250</v>
      </c>
      <c r="G187" s="483">
        <v>9004.6</v>
      </c>
      <c r="H187" s="483"/>
      <c r="I187" s="158">
        <v>53651</v>
      </c>
      <c r="J187" s="483"/>
      <c r="K187" s="483"/>
      <c r="L187" s="523" t="s">
        <v>246</v>
      </c>
      <c r="N187" s="413"/>
    </row>
    <row r="188" spans="1:14" ht="327.75" customHeight="1" x14ac:dyDescent="0.45">
      <c r="A188" s="639"/>
      <c r="B188" s="629"/>
      <c r="C188" s="496" t="s">
        <v>473</v>
      </c>
      <c r="D188" s="486" t="s">
        <v>10</v>
      </c>
      <c r="E188" s="546" t="s">
        <v>554</v>
      </c>
      <c r="F188" s="131" t="s">
        <v>250</v>
      </c>
      <c r="G188" s="483">
        <v>3711.9</v>
      </c>
      <c r="H188" s="483"/>
      <c r="I188" s="483">
        <v>16914.3</v>
      </c>
      <c r="J188" s="483"/>
      <c r="K188" s="483"/>
      <c r="L188" s="151" t="s">
        <v>248</v>
      </c>
      <c r="N188" s="413"/>
    </row>
    <row r="189" spans="1:14" ht="291" customHeight="1" x14ac:dyDescent="0.2">
      <c r="A189" s="639"/>
      <c r="B189" s="629"/>
      <c r="C189" s="496" t="s">
        <v>493</v>
      </c>
      <c r="D189" s="486" t="s">
        <v>488</v>
      </c>
      <c r="E189" s="546" t="s">
        <v>516</v>
      </c>
      <c r="F189" s="131" t="s">
        <v>548</v>
      </c>
      <c r="G189" s="483"/>
      <c r="H189" s="391">
        <v>100000</v>
      </c>
      <c r="I189" s="391">
        <v>251200</v>
      </c>
      <c r="J189" s="483"/>
      <c r="K189" s="483"/>
      <c r="L189" s="523" t="s">
        <v>487</v>
      </c>
    </row>
    <row r="190" spans="1:14" ht="298.5" customHeight="1" x14ac:dyDescent="0.2">
      <c r="A190" s="639"/>
      <c r="B190" s="488" t="s">
        <v>294</v>
      </c>
      <c r="C190" s="488" t="s">
        <v>194</v>
      </c>
      <c r="D190" s="486" t="s">
        <v>10</v>
      </c>
      <c r="E190" s="547" t="s">
        <v>562</v>
      </c>
      <c r="F190" s="486" t="s">
        <v>33</v>
      </c>
      <c r="G190" s="486"/>
      <c r="H190" s="486"/>
      <c r="I190" s="486"/>
      <c r="J190" s="486"/>
      <c r="K190" s="486"/>
      <c r="L190" s="594" t="s">
        <v>67</v>
      </c>
    </row>
    <row r="191" spans="1:14" ht="303" customHeight="1" x14ac:dyDescent="0.2">
      <c r="A191" s="639"/>
      <c r="B191" s="488"/>
      <c r="C191" s="488" t="s">
        <v>195</v>
      </c>
      <c r="D191" s="486" t="s">
        <v>10</v>
      </c>
      <c r="E191" s="231" t="s">
        <v>562</v>
      </c>
      <c r="F191" s="486" t="s">
        <v>33</v>
      </c>
      <c r="G191" s="486"/>
      <c r="H191" s="486"/>
      <c r="I191" s="486"/>
      <c r="J191" s="486"/>
      <c r="K191" s="486"/>
      <c r="L191" s="594"/>
    </row>
    <row r="192" spans="1:14" ht="339" customHeight="1" x14ac:dyDescent="0.2">
      <c r="A192" s="639"/>
      <c r="B192" s="488"/>
      <c r="C192" s="488" t="s">
        <v>537</v>
      </c>
      <c r="D192" s="486" t="s">
        <v>10</v>
      </c>
      <c r="E192" s="482" t="s">
        <v>562</v>
      </c>
      <c r="F192" s="486" t="s">
        <v>33</v>
      </c>
      <c r="G192" s="486"/>
      <c r="H192" s="486"/>
      <c r="I192" s="486"/>
      <c r="J192" s="486"/>
      <c r="K192" s="486"/>
      <c r="L192" s="594"/>
    </row>
    <row r="193" spans="1:14" ht="256.5" customHeight="1" x14ac:dyDescent="0.2">
      <c r="A193" s="639"/>
      <c r="B193" s="488"/>
      <c r="C193" s="392" t="s">
        <v>301</v>
      </c>
      <c r="D193" s="486" t="s">
        <v>10</v>
      </c>
      <c r="E193" s="511" t="s">
        <v>554</v>
      </c>
      <c r="F193" s="486" t="s">
        <v>13</v>
      </c>
      <c r="G193" s="92">
        <v>556.9</v>
      </c>
      <c r="H193" s="92">
        <v>718.5</v>
      </c>
      <c r="I193" s="92">
        <v>718.5</v>
      </c>
      <c r="J193" s="92">
        <v>0</v>
      </c>
      <c r="K193" s="92">
        <v>0</v>
      </c>
      <c r="L193" s="519" t="s">
        <v>87</v>
      </c>
    </row>
    <row r="194" spans="1:14" ht="291" customHeight="1" x14ac:dyDescent="0.45">
      <c r="A194" s="639"/>
      <c r="B194" s="488"/>
      <c r="C194" s="488" t="s">
        <v>290</v>
      </c>
      <c r="D194" s="486" t="s">
        <v>10</v>
      </c>
      <c r="E194" s="481" t="s">
        <v>554</v>
      </c>
      <c r="F194" s="120" t="s">
        <v>66</v>
      </c>
      <c r="G194" s="92">
        <v>881.9</v>
      </c>
      <c r="H194" s="92">
        <v>955.9</v>
      </c>
      <c r="I194" s="92">
        <v>0</v>
      </c>
      <c r="J194" s="92">
        <v>1402.6</v>
      </c>
      <c r="K194" s="92">
        <v>1500.8</v>
      </c>
      <c r="L194" s="519" t="s">
        <v>291</v>
      </c>
      <c r="N194" s="414"/>
    </row>
    <row r="195" spans="1:14" ht="225" customHeight="1" x14ac:dyDescent="0.2">
      <c r="A195" s="639"/>
      <c r="B195" s="67" t="s">
        <v>196</v>
      </c>
      <c r="C195" s="537" t="s">
        <v>292</v>
      </c>
      <c r="D195" s="486" t="s">
        <v>10</v>
      </c>
      <c r="E195" s="496" t="s">
        <v>563</v>
      </c>
      <c r="F195" s="519" t="s">
        <v>33</v>
      </c>
      <c r="G195" s="486"/>
      <c r="H195" s="486"/>
      <c r="I195" s="486"/>
      <c r="J195" s="486"/>
      <c r="K195" s="486"/>
      <c r="L195" s="519" t="s">
        <v>86</v>
      </c>
    </row>
    <row r="196" spans="1:14" ht="409.5" customHeight="1" x14ac:dyDescent="0.2">
      <c r="A196" s="639"/>
      <c r="B196" s="67"/>
      <c r="C196" s="488" t="s">
        <v>293</v>
      </c>
      <c r="D196" s="486" t="s">
        <v>10</v>
      </c>
      <c r="E196" s="545" t="s">
        <v>564</v>
      </c>
      <c r="F196" s="349" t="s">
        <v>30</v>
      </c>
      <c r="G196" s="486"/>
      <c r="H196" s="486"/>
      <c r="I196" s="486"/>
      <c r="J196" s="486"/>
      <c r="K196" s="486"/>
      <c r="L196" s="519" t="s">
        <v>86</v>
      </c>
    </row>
    <row r="197" spans="1:14" ht="228" customHeight="1" x14ac:dyDescent="0.2">
      <c r="A197" s="639"/>
      <c r="B197" s="67"/>
      <c r="C197" s="488" t="s">
        <v>229</v>
      </c>
      <c r="D197" s="486" t="s">
        <v>10</v>
      </c>
      <c r="E197" s="545" t="s">
        <v>564</v>
      </c>
      <c r="F197" s="519" t="s">
        <v>33</v>
      </c>
      <c r="G197" s="486"/>
      <c r="H197" s="486"/>
      <c r="I197" s="486"/>
      <c r="J197" s="486"/>
      <c r="K197" s="486"/>
      <c r="L197" s="519" t="s">
        <v>88</v>
      </c>
    </row>
    <row r="198" spans="1:14" ht="200.25" customHeight="1" x14ac:dyDescent="0.2">
      <c r="A198" s="639"/>
      <c r="B198" s="629" t="s">
        <v>295</v>
      </c>
      <c r="C198" s="488" t="s">
        <v>197</v>
      </c>
      <c r="D198" s="486" t="s">
        <v>10</v>
      </c>
      <c r="E198" s="545" t="s">
        <v>565</v>
      </c>
      <c r="F198" s="519" t="s">
        <v>33</v>
      </c>
      <c r="G198" s="486"/>
      <c r="H198" s="486"/>
      <c r="I198" s="486"/>
      <c r="J198" s="486"/>
      <c r="K198" s="486"/>
      <c r="L198" s="519" t="s">
        <v>70</v>
      </c>
    </row>
    <row r="199" spans="1:14" ht="150" customHeight="1" x14ac:dyDescent="0.2">
      <c r="A199" s="639"/>
      <c r="B199" s="629"/>
      <c r="C199" s="67" t="s">
        <v>198</v>
      </c>
      <c r="D199" s="486" t="s">
        <v>10</v>
      </c>
      <c r="E199" s="483" t="s">
        <v>565</v>
      </c>
      <c r="F199" s="519" t="s">
        <v>33</v>
      </c>
      <c r="G199" s="486"/>
      <c r="H199" s="486"/>
      <c r="I199" s="486"/>
      <c r="J199" s="486"/>
      <c r="K199" s="486"/>
      <c r="L199" s="519" t="s">
        <v>70</v>
      </c>
    </row>
    <row r="200" spans="1:14" ht="200.25" customHeight="1" x14ac:dyDescent="0.2">
      <c r="A200" s="639"/>
      <c r="B200" s="629"/>
      <c r="C200" s="67" t="s">
        <v>199</v>
      </c>
      <c r="D200" s="486" t="s">
        <v>10</v>
      </c>
      <c r="E200" s="483" t="s">
        <v>565</v>
      </c>
      <c r="F200" s="519" t="s">
        <v>33</v>
      </c>
      <c r="G200" s="486"/>
      <c r="H200" s="486"/>
      <c r="I200" s="486"/>
      <c r="J200" s="486"/>
      <c r="K200" s="486"/>
      <c r="L200" s="519" t="s">
        <v>71</v>
      </c>
    </row>
    <row r="201" spans="1:14" ht="270" customHeight="1" x14ac:dyDescent="0.2">
      <c r="A201" s="639"/>
      <c r="B201" s="629"/>
      <c r="C201" s="488" t="s">
        <v>200</v>
      </c>
      <c r="D201" s="486" t="s">
        <v>10</v>
      </c>
      <c r="E201" s="483" t="s">
        <v>565</v>
      </c>
      <c r="F201" s="519" t="s">
        <v>33</v>
      </c>
      <c r="G201" s="486"/>
      <c r="H201" s="486"/>
      <c r="I201" s="486"/>
      <c r="J201" s="486"/>
      <c r="K201" s="486"/>
      <c r="L201" s="519" t="s">
        <v>70</v>
      </c>
    </row>
    <row r="202" spans="1:14" ht="149.25" customHeight="1" x14ac:dyDescent="0.2">
      <c r="A202" s="639"/>
      <c r="B202" s="629"/>
      <c r="C202" s="488" t="s">
        <v>201</v>
      </c>
      <c r="D202" s="486" t="s">
        <v>10</v>
      </c>
      <c r="E202" s="483" t="s">
        <v>565</v>
      </c>
      <c r="F202" s="519" t="s">
        <v>33</v>
      </c>
      <c r="G202" s="486"/>
      <c r="H202" s="486"/>
      <c r="I202" s="486"/>
      <c r="J202" s="486"/>
      <c r="K202" s="486"/>
      <c r="L202" s="519" t="s">
        <v>70</v>
      </c>
    </row>
    <row r="203" spans="1:14" ht="321" customHeight="1" x14ac:dyDescent="0.2">
      <c r="A203" s="639"/>
      <c r="B203" s="488" t="s">
        <v>202</v>
      </c>
      <c r="C203" s="489" t="s">
        <v>203</v>
      </c>
      <c r="D203" s="486" t="s">
        <v>10</v>
      </c>
      <c r="E203" s="483" t="s">
        <v>566</v>
      </c>
      <c r="F203" s="349" t="s">
        <v>30</v>
      </c>
      <c r="G203" s="486"/>
      <c r="H203" s="486"/>
      <c r="I203" s="486"/>
      <c r="J203" s="486"/>
      <c r="K203" s="486"/>
      <c r="L203" s="519" t="s">
        <v>89</v>
      </c>
    </row>
    <row r="204" spans="1:14" ht="236.25" customHeight="1" x14ac:dyDescent="0.2">
      <c r="A204" s="639"/>
      <c r="B204" s="488" t="s">
        <v>204</v>
      </c>
      <c r="C204" s="488" t="s">
        <v>205</v>
      </c>
      <c r="D204" s="486" t="s">
        <v>10</v>
      </c>
      <c r="E204" s="483" t="s">
        <v>567</v>
      </c>
      <c r="F204" s="349" t="s">
        <v>30</v>
      </c>
      <c r="G204" s="486"/>
      <c r="H204" s="486"/>
      <c r="I204" s="486"/>
      <c r="J204" s="486"/>
      <c r="K204" s="486"/>
      <c r="L204" s="519" t="s">
        <v>72</v>
      </c>
    </row>
    <row r="205" spans="1:14" ht="262.5" customHeight="1" x14ac:dyDescent="0.2">
      <c r="A205" s="639"/>
      <c r="B205" s="488" t="s">
        <v>296</v>
      </c>
      <c r="C205" s="488" t="s">
        <v>206</v>
      </c>
      <c r="D205" s="486" t="s">
        <v>10</v>
      </c>
      <c r="E205" s="508" t="s">
        <v>568</v>
      </c>
      <c r="F205" s="349" t="s">
        <v>30</v>
      </c>
      <c r="G205" s="486"/>
      <c r="H205" s="486"/>
      <c r="I205" s="486"/>
      <c r="J205" s="486"/>
      <c r="K205" s="486"/>
      <c r="L205" s="519" t="s">
        <v>90</v>
      </c>
    </row>
    <row r="206" spans="1:14" ht="235.5" customHeight="1" x14ac:dyDescent="0.2">
      <c r="A206" s="639"/>
      <c r="B206" s="629" t="s">
        <v>207</v>
      </c>
      <c r="C206" s="488" t="s">
        <v>208</v>
      </c>
      <c r="D206" s="486" t="s">
        <v>10</v>
      </c>
      <c r="E206" s="231" t="s">
        <v>569</v>
      </c>
      <c r="F206" s="519" t="s">
        <v>33</v>
      </c>
      <c r="G206" s="486"/>
      <c r="H206" s="486"/>
      <c r="I206" s="486"/>
      <c r="J206" s="486"/>
      <c r="K206" s="486"/>
      <c r="L206" s="519" t="s">
        <v>91</v>
      </c>
    </row>
    <row r="207" spans="1:14" ht="284.25" customHeight="1" x14ac:dyDescent="0.2">
      <c r="A207" s="639"/>
      <c r="B207" s="629"/>
      <c r="C207" s="488" t="s">
        <v>209</v>
      </c>
      <c r="D207" s="486" t="s">
        <v>10</v>
      </c>
      <c r="E207" s="523" t="s">
        <v>570</v>
      </c>
      <c r="F207" s="349" t="s">
        <v>30</v>
      </c>
      <c r="G207" s="486"/>
      <c r="H207" s="486"/>
      <c r="I207" s="486"/>
      <c r="J207" s="486"/>
      <c r="K207" s="486"/>
      <c r="L207" s="519" t="s">
        <v>92</v>
      </c>
    </row>
    <row r="208" spans="1:14" ht="163.5" customHeight="1" x14ac:dyDescent="0.2">
      <c r="A208" s="639"/>
      <c r="B208" s="629"/>
      <c r="C208" s="552" t="s">
        <v>210</v>
      </c>
      <c r="D208" s="486" t="s">
        <v>10</v>
      </c>
      <c r="E208" s="496" t="s">
        <v>571</v>
      </c>
      <c r="F208" s="349" t="s">
        <v>30</v>
      </c>
      <c r="G208" s="486"/>
      <c r="H208" s="486"/>
      <c r="I208" s="486"/>
      <c r="J208" s="486"/>
      <c r="K208" s="486"/>
      <c r="L208" s="519" t="s">
        <v>73</v>
      </c>
    </row>
    <row r="209" spans="1:14" ht="186.75" customHeight="1" x14ac:dyDescent="0.2">
      <c r="A209" s="639"/>
      <c r="B209" s="629"/>
      <c r="C209" s="556" t="s">
        <v>211</v>
      </c>
      <c r="D209" s="486" t="s">
        <v>10</v>
      </c>
      <c r="E209" s="557" t="s">
        <v>570</v>
      </c>
      <c r="F209" s="349" t="s">
        <v>30</v>
      </c>
      <c r="G209" s="486"/>
      <c r="H209" s="486"/>
      <c r="I209" s="486"/>
      <c r="J209" s="486"/>
      <c r="K209" s="486"/>
      <c r="L209" s="519" t="s">
        <v>74</v>
      </c>
    </row>
    <row r="210" spans="1:14" ht="201.75" customHeight="1" x14ac:dyDescent="0.2">
      <c r="A210" s="639"/>
      <c r="B210" s="629"/>
      <c r="C210" s="488" t="s">
        <v>212</v>
      </c>
      <c r="D210" s="486" t="s">
        <v>10</v>
      </c>
      <c r="E210" s="511" t="s">
        <v>572</v>
      </c>
      <c r="F210" s="519" t="s">
        <v>33</v>
      </c>
      <c r="G210" s="486"/>
      <c r="H210" s="486"/>
      <c r="I210" s="486"/>
      <c r="J210" s="486"/>
      <c r="K210" s="486"/>
      <c r="L210" s="519" t="s">
        <v>91</v>
      </c>
    </row>
    <row r="211" spans="1:14" ht="245.25" customHeight="1" x14ac:dyDescent="0.2">
      <c r="A211" s="639"/>
      <c r="B211" s="629" t="s">
        <v>213</v>
      </c>
      <c r="C211" s="304" t="s">
        <v>214</v>
      </c>
      <c r="D211" s="486" t="s">
        <v>10</v>
      </c>
      <c r="E211" s="508" t="s">
        <v>555</v>
      </c>
      <c r="F211" s="519" t="s">
        <v>13</v>
      </c>
      <c r="G211" s="92">
        <v>238</v>
      </c>
      <c r="H211" s="92">
        <v>396.6</v>
      </c>
      <c r="I211" s="92">
        <v>0</v>
      </c>
      <c r="J211" s="92">
        <v>0</v>
      </c>
      <c r="K211" s="92">
        <v>0</v>
      </c>
      <c r="L211" s="639" t="s">
        <v>93</v>
      </c>
    </row>
    <row r="212" spans="1:14" ht="245.25" customHeight="1" x14ac:dyDescent="0.45">
      <c r="A212" s="639"/>
      <c r="B212" s="629"/>
      <c r="C212" s="488" t="s">
        <v>215</v>
      </c>
      <c r="D212" s="486" t="s">
        <v>10</v>
      </c>
      <c r="E212" s="547" t="s">
        <v>554</v>
      </c>
      <c r="F212" s="120" t="s">
        <v>66</v>
      </c>
      <c r="G212" s="92">
        <v>1341.9</v>
      </c>
      <c r="H212" s="92">
        <v>1405.8</v>
      </c>
      <c r="I212" s="92">
        <v>0</v>
      </c>
      <c r="J212" s="92">
        <v>1554.3</v>
      </c>
      <c r="K212" s="92">
        <v>1663.1</v>
      </c>
      <c r="L212" s="639"/>
      <c r="N212" s="414"/>
    </row>
    <row r="213" spans="1:14" ht="245.25" customHeight="1" x14ac:dyDescent="0.45">
      <c r="A213" s="639"/>
      <c r="B213" s="629"/>
      <c r="C213" s="489" t="s">
        <v>413</v>
      </c>
      <c r="D213" s="494" t="s">
        <v>10</v>
      </c>
      <c r="E213" s="547" t="s">
        <v>554</v>
      </c>
      <c r="F213" s="121" t="s">
        <v>66</v>
      </c>
      <c r="G213" s="92">
        <v>410.5</v>
      </c>
      <c r="H213" s="92">
        <v>680.2</v>
      </c>
      <c r="I213" s="92">
        <v>459.1</v>
      </c>
      <c r="J213" s="92">
        <v>1526.3</v>
      </c>
      <c r="K213" s="92">
        <v>1633.1</v>
      </c>
      <c r="L213" s="639"/>
      <c r="N213" s="414"/>
    </row>
    <row r="214" spans="1:14" ht="232.5" customHeight="1" x14ac:dyDescent="0.45">
      <c r="A214" s="639"/>
      <c r="B214" s="629"/>
      <c r="C214" s="488" t="s">
        <v>495</v>
      </c>
      <c r="D214" s="494" t="s">
        <v>10</v>
      </c>
      <c r="E214" s="559" t="s">
        <v>554</v>
      </c>
      <c r="F214" s="121" t="s">
        <v>66</v>
      </c>
      <c r="G214" s="92">
        <v>4012.2</v>
      </c>
      <c r="H214" s="92">
        <v>3066.9</v>
      </c>
      <c r="I214" s="92">
        <v>7262.5</v>
      </c>
      <c r="J214" s="92">
        <v>0</v>
      </c>
      <c r="K214" s="92">
        <v>0</v>
      </c>
      <c r="L214" s="639"/>
      <c r="N214" s="414"/>
    </row>
    <row r="215" spans="1:14" ht="365.25" customHeight="1" x14ac:dyDescent="0.2">
      <c r="A215" s="639"/>
      <c r="B215" s="629"/>
      <c r="C215" s="558" t="s">
        <v>412</v>
      </c>
      <c r="D215" s="494" t="s">
        <v>10</v>
      </c>
      <c r="E215" s="511" t="s">
        <v>573</v>
      </c>
      <c r="F215" s="494" t="s">
        <v>13</v>
      </c>
      <c r="G215" s="92">
        <v>42</v>
      </c>
      <c r="H215" s="92">
        <v>147.30000000000001</v>
      </c>
      <c r="I215" s="92">
        <v>19</v>
      </c>
      <c r="J215" s="92">
        <v>45</v>
      </c>
      <c r="K215" s="92">
        <v>48.2</v>
      </c>
      <c r="L215" s="639"/>
    </row>
    <row r="216" spans="1:14" ht="39.75" customHeight="1" x14ac:dyDescent="0.2">
      <c r="A216" s="639"/>
      <c r="B216" s="629"/>
      <c r="C216" s="311" t="s">
        <v>416</v>
      </c>
      <c r="D216" s="494"/>
      <c r="E216" s="544"/>
      <c r="F216" s="494"/>
      <c r="G216" s="312">
        <v>21</v>
      </c>
      <c r="H216" s="388">
        <v>52.3</v>
      </c>
      <c r="I216" s="312">
        <v>0</v>
      </c>
      <c r="J216" s="312">
        <v>0</v>
      </c>
      <c r="K216" s="312">
        <v>0</v>
      </c>
      <c r="L216" s="639"/>
    </row>
    <row r="217" spans="1:14" ht="247.5" customHeight="1" x14ac:dyDescent="0.45">
      <c r="A217" s="639"/>
      <c r="B217" s="629"/>
      <c r="C217" s="287" t="s">
        <v>417</v>
      </c>
      <c r="D217" s="494" t="s">
        <v>10</v>
      </c>
      <c r="E217" s="231" t="s">
        <v>554</v>
      </c>
      <c r="F217" s="494" t="s">
        <v>66</v>
      </c>
      <c r="G217" s="92">
        <v>200</v>
      </c>
      <c r="H217" s="92">
        <v>0</v>
      </c>
      <c r="I217" s="92">
        <v>0</v>
      </c>
      <c r="J217" s="92">
        <v>0</v>
      </c>
      <c r="K217" s="92">
        <v>0</v>
      </c>
      <c r="L217" s="639"/>
      <c r="N217" s="414"/>
    </row>
    <row r="218" spans="1:14" ht="39" customHeight="1" x14ac:dyDescent="0.2">
      <c r="A218" s="639"/>
      <c r="B218" s="529" t="s">
        <v>25</v>
      </c>
      <c r="C218" s="53"/>
      <c r="D218" s="501"/>
      <c r="E218" s="501"/>
      <c r="F218" s="298"/>
      <c r="G218" s="150">
        <f>+G212+G211+G194+G193+G184+G180+G179+G210+G209+G208+G207+G206+G205+G204+G203+G202+G201+G199+G200+G198+G196+G195+G197+G177+G181+G178+G182+G183+G185+G186+G187+G189+G191+G192+G190+G213+G214+G215+G217+G188</f>
        <v>21624.500000000004</v>
      </c>
      <c r="H218" s="150">
        <f t="shared" ref="H218:K218" si="12">+H212+H211+H194+H193+H184+H180+H179+H210+H209+H208+H207+H206+H205+H204+H203+H202+H201+H199+H200+H198+H196+H195+H197+H177+H181+H178+H182+H183+H185+H186+H187+H189+H191+H192+H190+H213+H214+H215+H217+H188</f>
        <v>109356.79999999999</v>
      </c>
      <c r="I218" s="150">
        <f t="shared" si="12"/>
        <v>336645.49999999994</v>
      </c>
      <c r="J218" s="150">
        <f t="shared" si="12"/>
        <v>13127.899999999998</v>
      </c>
      <c r="K218" s="150">
        <f t="shared" si="12"/>
        <v>14047.400000000001</v>
      </c>
      <c r="L218" s="501"/>
      <c r="M218" s="383"/>
    </row>
    <row r="219" spans="1:14" ht="44.25" customHeight="1" x14ac:dyDescent="0.2">
      <c r="A219" s="648" t="s">
        <v>138</v>
      </c>
      <c r="B219" s="649"/>
      <c r="C219" s="649"/>
      <c r="D219" s="649"/>
      <c r="E219" s="649"/>
      <c r="F219" s="649"/>
      <c r="G219" s="649"/>
      <c r="H219" s="649"/>
      <c r="I219" s="649"/>
      <c r="J219" s="649"/>
      <c r="K219" s="649"/>
      <c r="L219" s="650"/>
    </row>
    <row r="220" spans="1:14" ht="198.75" customHeight="1" x14ac:dyDescent="0.2">
      <c r="A220" s="629" t="s">
        <v>240</v>
      </c>
      <c r="B220" s="651" t="s">
        <v>216</v>
      </c>
      <c r="C220" s="489" t="s">
        <v>217</v>
      </c>
      <c r="D220" s="494" t="s">
        <v>10</v>
      </c>
      <c r="E220" s="489" t="s">
        <v>263</v>
      </c>
      <c r="F220" s="494" t="s">
        <v>30</v>
      </c>
      <c r="G220" s="489"/>
      <c r="H220" s="489"/>
      <c r="I220" s="489"/>
      <c r="J220" s="489"/>
      <c r="K220" s="489"/>
      <c r="L220" s="489" t="s">
        <v>75</v>
      </c>
    </row>
    <row r="221" spans="1:14" ht="290.25" customHeight="1" x14ac:dyDescent="0.2">
      <c r="A221" s="629"/>
      <c r="B221" s="651"/>
      <c r="C221" s="560" t="s">
        <v>218</v>
      </c>
      <c r="D221" s="494" t="s">
        <v>10</v>
      </c>
      <c r="E221" s="494" t="s">
        <v>540</v>
      </c>
      <c r="F221" s="494" t="s">
        <v>30</v>
      </c>
      <c r="G221" s="489"/>
      <c r="H221" s="489"/>
      <c r="I221" s="489"/>
      <c r="J221" s="489"/>
      <c r="K221" s="489"/>
      <c r="L221" s="489" t="s">
        <v>27</v>
      </c>
    </row>
    <row r="222" spans="1:14" ht="268.5" customHeight="1" x14ac:dyDescent="0.2">
      <c r="A222" s="629"/>
      <c r="B222" s="634" t="s">
        <v>219</v>
      </c>
      <c r="C222" s="552" t="s">
        <v>220</v>
      </c>
      <c r="D222" s="486" t="s">
        <v>10</v>
      </c>
      <c r="E222" s="486" t="s">
        <v>541</v>
      </c>
      <c r="F222" s="494" t="s">
        <v>30</v>
      </c>
      <c r="G222" s="488"/>
      <c r="H222" s="488"/>
      <c r="I222" s="488"/>
      <c r="J222" s="488"/>
      <c r="K222" s="488"/>
      <c r="L222" s="488" t="s">
        <v>28</v>
      </c>
    </row>
    <row r="223" spans="1:14" ht="409.5" customHeight="1" x14ac:dyDescent="0.2">
      <c r="A223" s="629"/>
      <c r="B223" s="652"/>
      <c r="C223" s="653" t="s">
        <v>221</v>
      </c>
      <c r="D223" s="646" t="s">
        <v>10</v>
      </c>
      <c r="E223" s="646" t="s">
        <v>264</v>
      </c>
      <c r="F223" s="655" t="s">
        <v>30</v>
      </c>
      <c r="G223" s="646"/>
      <c r="H223" s="646"/>
      <c r="I223" s="646"/>
      <c r="J223" s="646"/>
      <c r="K223" s="646"/>
      <c r="L223" s="646" t="s">
        <v>29</v>
      </c>
    </row>
    <row r="224" spans="1:14" ht="46.5" customHeight="1" x14ac:dyDescent="0.2">
      <c r="A224" s="629"/>
      <c r="B224" s="635"/>
      <c r="C224" s="654"/>
      <c r="D224" s="647"/>
      <c r="E224" s="647"/>
      <c r="F224" s="656"/>
      <c r="G224" s="647"/>
      <c r="H224" s="647"/>
      <c r="I224" s="647"/>
      <c r="J224" s="647"/>
      <c r="K224" s="647"/>
      <c r="L224" s="647"/>
    </row>
    <row r="225" spans="1:13" ht="408" customHeight="1" x14ac:dyDescent="0.2">
      <c r="A225" s="629"/>
      <c r="B225" s="629" t="s">
        <v>260</v>
      </c>
      <c r="C225" s="629" t="s">
        <v>222</v>
      </c>
      <c r="D225" s="639" t="s">
        <v>10</v>
      </c>
      <c r="E225" s="640" t="s">
        <v>531</v>
      </c>
      <c r="F225" s="641" t="s">
        <v>30</v>
      </c>
      <c r="G225" s="639"/>
      <c r="H225" s="639"/>
      <c r="I225" s="639"/>
      <c r="J225" s="639"/>
      <c r="K225" s="639"/>
      <c r="L225" s="629" t="s">
        <v>405</v>
      </c>
    </row>
    <row r="226" spans="1:13" ht="35.25" customHeight="1" x14ac:dyDescent="0.2">
      <c r="A226" s="629"/>
      <c r="B226" s="629"/>
      <c r="C226" s="629"/>
      <c r="D226" s="639"/>
      <c r="E226" s="640"/>
      <c r="F226" s="641"/>
      <c r="G226" s="639"/>
      <c r="H226" s="639"/>
      <c r="I226" s="639"/>
      <c r="J226" s="639"/>
      <c r="K226" s="639"/>
      <c r="L226" s="629"/>
    </row>
    <row r="227" spans="1:13" ht="409.5" customHeight="1" x14ac:dyDescent="0.2">
      <c r="A227" s="629"/>
      <c r="B227" s="629"/>
      <c r="C227" s="488" t="s">
        <v>223</v>
      </c>
      <c r="D227" s="486" t="s">
        <v>10</v>
      </c>
      <c r="E227" s="486" t="s">
        <v>265</v>
      </c>
      <c r="F227" s="494" t="s">
        <v>30</v>
      </c>
      <c r="G227" s="488"/>
      <c r="H227" s="488"/>
      <c r="I227" s="488"/>
      <c r="J227" s="488"/>
      <c r="K227" s="488"/>
      <c r="L227" s="488" t="s">
        <v>31</v>
      </c>
    </row>
    <row r="228" spans="1:13" ht="240" customHeight="1" x14ac:dyDescent="0.2">
      <c r="A228" s="629"/>
      <c r="B228" s="629"/>
      <c r="C228" s="497" t="s">
        <v>404</v>
      </c>
      <c r="D228" s="505" t="s">
        <v>10</v>
      </c>
      <c r="E228" s="505" t="s">
        <v>542</v>
      </c>
      <c r="F228" s="505" t="s">
        <v>13</v>
      </c>
      <c r="G228" s="97">
        <v>1164.2</v>
      </c>
      <c r="H228" s="97">
        <v>1269</v>
      </c>
      <c r="I228" s="97">
        <v>1269</v>
      </c>
      <c r="J228" s="97">
        <v>1540.8</v>
      </c>
      <c r="K228" s="97">
        <v>1648.7</v>
      </c>
      <c r="L228" s="497" t="s">
        <v>253</v>
      </c>
    </row>
    <row r="229" spans="1:13" ht="60.75" customHeight="1" x14ac:dyDescent="0.2">
      <c r="A229" s="629"/>
      <c r="B229" s="98" t="s">
        <v>25</v>
      </c>
      <c r="C229" s="497"/>
      <c r="D229" s="497"/>
      <c r="E229" s="497"/>
      <c r="F229" s="497"/>
      <c r="G229" s="59">
        <f>G228+G227+G225+G223+G222+G221+G220</f>
        <v>1164.2</v>
      </c>
      <c r="H229" s="59">
        <f t="shared" ref="H229:K229" si="13">H228+H227+H225+H223+H222+H221+H220</f>
        <v>1269</v>
      </c>
      <c r="I229" s="59">
        <f t="shared" si="13"/>
        <v>1269</v>
      </c>
      <c r="J229" s="59">
        <f t="shared" si="13"/>
        <v>1540.8</v>
      </c>
      <c r="K229" s="59">
        <f t="shared" si="13"/>
        <v>1648.7</v>
      </c>
      <c r="L229" s="497"/>
      <c r="M229" s="379"/>
    </row>
    <row r="230" spans="1:13" ht="43.5" customHeight="1" x14ac:dyDescent="0.2">
      <c r="A230" s="636" t="s">
        <v>254</v>
      </c>
      <c r="B230" s="637"/>
      <c r="C230" s="637"/>
      <c r="D230" s="637"/>
      <c r="E230" s="637"/>
      <c r="F230" s="637"/>
      <c r="G230" s="637"/>
      <c r="H230" s="637"/>
      <c r="I230" s="637"/>
      <c r="J230" s="637"/>
      <c r="K230" s="637"/>
      <c r="L230" s="638"/>
    </row>
    <row r="231" spans="1:13" ht="128.25" customHeight="1" x14ac:dyDescent="0.2">
      <c r="A231" s="629" t="s">
        <v>241</v>
      </c>
      <c r="B231" s="629" t="s">
        <v>224</v>
      </c>
      <c r="C231" s="496" t="s">
        <v>225</v>
      </c>
      <c r="D231" s="497" t="s">
        <v>10</v>
      </c>
      <c r="E231" s="630" t="s">
        <v>6</v>
      </c>
      <c r="F231" s="631" t="s">
        <v>13</v>
      </c>
      <c r="G231" s="50">
        <v>37713.4</v>
      </c>
      <c r="H231" s="50">
        <v>38204.1</v>
      </c>
      <c r="I231" s="50">
        <v>38170.800000000003</v>
      </c>
      <c r="J231" s="50">
        <v>40514</v>
      </c>
      <c r="K231" s="50">
        <v>43626.1</v>
      </c>
      <c r="L231" s="602" t="s">
        <v>21</v>
      </c>
    </row>
    <row r="232" spans="1:13" ht="97.5" customHeight="1" x14ac:dyDescent="0.2">
      <c r="A232" s="629"/>
      <c r="B232" s="629"/>
      <c r="C232" s="99" t="s">
        <v>245</v>
      </c>
      <c r="D232" s="497" t="s">
        <v>10</v>
      </c>
      <c r="E232" s="630"/>
      <c r="F232" s="631"/>
      <c r="G232" s="123">
        <v>0</v>
      </c>
      <c r="H232" s="44">
        <v>50</v>
      </c>
      <c r="I232" s="44">
        <v>0</v>
      </c>
      <c r="J232" s="44">
        <v>0</v>
      </c>
      <c r="K232" s="41">
        <v>0</v>
      </c>
      <c r="L232" s="602"/>
    </row>
    <row r="233" spans="1:13" ht="224.25" customHeight="1" x14ac:dyDescent="0.2">
      <c r="A233" s="629"/>
      <c r="B233" s="629" t="s">
        <v>271</v>
      </c>
      <c r="C233" s="436" t="s">
        <v>272</v>
      </c>
      <c r="D233" s="101" t="s">
        <v>10</v>
      </c>
      <c r="E233" s="630" t="s">
        <v>6</v>
      </c>
      <c r="F233" s="506" t="s">
        <v>109</v>
      </c>
      <c r="G233" s="100"/>
      <c r="H233" s="100"/>
      <c r="I233" s="100"/>
      <c r="J233" s="100"/>
      <c r="K233" s="102"/>
      <c r="L233" s="619" t="s">
        <v>110</v>
      </c>
    </row>
    <row r="234" spans="1:13" ht="246.75" customHeight="1" x14ac:dyDescent="0.2">
      <c r="A234" s="629"/>
      <c r="B234" s="629"/>
      <c r="C234" s="101" t="s">
        <v>273</v>
      </c>
      <c r="D234" s="101" t="s">
        <v>10</v>
      </c>
      <c r="E234" s="630"/>
      <c r="F234" s="506" t="s">
        <v>109</v>
      </c>
      <c r="G234" s="100"/>
      <c r="H234" s="100"/>
      <c r="I234" s="100"/>
      <c r="J234" s="100"/>
      <c r="K234" s="102"/>
      <c r="L234" s="619"/>
    </row>
    <row r="235" spans="1:13" ht="176.25" customHeight="1" x14ac:dyDescent="0.2">
      <c r="A235" s="629"/>
      <c r="B235" s="629"/>
      <c r="C235" s="101" t="s">
        <v>397</v>
      </c>
      <c r="D235" s="101" t="s">
        <v>10</v>
      </c>
      <c r="E235" s="505" t="s">
        <v>6</v>
      </c>
      <c r="F235" s="506" t="s">
        <v>109</v>
      </c>
      <c r="G235" s="100"/>
      <c r="H235" s="100"/>
      <c r="I235" s="100"/>
      <c r="J235" s="100"/>
      <c r="K235" s="102"/>
      <c r="L235" s="619"/>
    </row>
    <row r="236" spans="1:13" ht="210" customHeight="1" x14ac:dyDescent="0.2">
      <c r="A236" s="629"/>
      <c r="B236" s="488" t="s">
        <v>349</v>
      </c>
      <c r="C236" s="101" t="s">
        <v>350</v>
      </c>
      <c r="D236" s="101" t="s">
        <v>10</v>
      </c>
      <c r="E236" s="505" t="s">
        <v>6</v>
      </c>
      <c r="F236" s="505" t="s">
        <v>257</v>
      </c>
      <c r="G236" s="100"/>
      <c r="H236" s="100"/>
      <c r="I236" s="100"/>
      <c r="J236" s="100"/>
      <c r="K236" s="102"/>
      <c r="L236" s="497" t="s">
        <v>249</v>
      </c>
    </row>
    <row r="237" spans="1:13" ht="264.75" customHeight="1" x14ac:dyDescent="0.2">
      <c r="A237" s="629"/>
      <c r="B237" s="632" t="s">
        <v>351</v>
      </c>
      <c r="C237" s="634" t="s">
        <v>544</v>
      </c>
      <c r="D237" s="621" t="s">
        <v>10</v>
      </c>
      <c r="E237" s="623" t="s">
        <v>516</v>
      </c>
      <c r="F237" s="625" t="s">
        <v>109</v>
      </c>
      <c r="G237" s="627"/>
      <c r="H237" s="627"/>
      <c r="I237" s="627"/>
      <c r="J237" s="627"/>
      <c r="K237" s="642"/>
      <c r="L237" s="644" t="s">
        <v>258</v>
      </c>
    </row>
    <row r="238" spans="1:13" ht="265.5" customHeight="1" x14ac:dyDescent="0.2">
      <c r="A238" s="629"/>
      <c r="B238" s="633"/>
      <c r="C238" s="635"/>
      <c r="D238" s="622"/>
      <c r="E238" s="624"/>
      <c r="F238" s="626"/>
      <c r="G238" s="628"/>
      <c r="H238" s="628"/>
      <c r="I238" s="628"/>
      <c r="J238" s="628"/>
      <c r="K238" s="643"/>
      <c r="L238" s="645"/>
    </row>
    <row r="239" spans="1:13" ht="152.25" customHeight="1" x14ac:dyDescent="0.2">
      <c r="A239" s="629"/>
      <c r="B239" s="602" t="s">
        <v>352</v>
      </c>
      <c r="C239" s="101" t="s">
        <v>353</v>
      </c>
      <c r="D239" s="101" t="s">
        <v>10</v>
      </c>
      <c r="E239" s="505" t="s">
        <v>6</v>
      </c>
      <c r="F239" s="506" t="s">
        <v>109</v>
      </c>
      <c r="G239" s="100"/>
      <c r="H239" s="100"/>
      <c r="I239" s="100"/>
      <c r="J239" s="100"/>
      <c r="K239" s="102"/>
      <c r="L239" s="619" t="s">
        <v>259</v>
      </c>
    </row>
    <row r="240" spans="1:13" ht="177" customHeight="1" x14ac:dyDescent="0.2">
      <c r="A240" s="629"/>
      <c r="B240" s="602"/>
      <c r="C240" s="101" t="s">
        <v>354</v>
      </c>
      <c r="D240" s="101" t="s">
        <v>10</v>
      </c>
      <c r="E240" s="505" t="s">
        <v>6</v>
      </c>
      <c r="F240" s="506" t="s">
        <v>109</v>
      </c>
      <c r="G240" s="100"/>
      <c r="H240" s="100"/>
      <c r="I240" s="100"/>
      <c r="J240" s="100"/>
      <c r="K240" s="102"/>
      <c r="L240" s="619"/>
    </row>
    <row r="241" spans="1:58" ht="206.25" customHeight="1" x14ac:dyDescent="0.2">
      <c r="A241" s="629"/>
      <c r="B241" s="602"/>
      <c r="C241" s="99" t="s">
        <v>355</v>
      </c>
      <c r="D241" s="99" t="s">
        <v>10</v>
      </c>
      <c r="E241" s="511" t="s">
        <v>516</v>
      </c>
      <c r="F241" s="483" t="s">
        <v>13</v>
      </c>
      <c r="G241" s="158">
        <v>0</v>
      </c>
      <c r="H241" s="158">
        <v>42</v>
      </c>
      <c r="I241" s="158">
        <v>0</v>
      </c>
      <c r="J241" s="158">
        <v>0</v>
      </c>
      <c r="K241" s="158">
        <v>0</v>
      </c>
      <c r="L241" s="496" t="s">
        <v>22</v>
      </c>
    </row>
    <row r="242" spans="1:58" ht="61.5" customHeight="1" x14ac:dyDescent="0.2">
      <c r="A242" s="629"/>
      <c r="B242" s="521" t="s">
        <v>25</v>
      </c>
      <c r="C242" s="124"/>
      <c r="D242" s="124"/>
      <c r="E242" s="501"/>
      <c r="F242" s="501"/>
      <c r="G242" s="54">
        <f>G241+G240+G239+G237+G236+G235+G234+G233+G232+G231</f>
        <v>37713.4</v>
      </c>
      <c r="H242" s="54">
        <f t="shared" ref="H242:K242" si="14">H241+H240+H239+H237+H236+H235+H234+H233+H232+H231</f>
        <v>38296.1</v>
      </c>
      <c r="I242" s="54">
        <f t="shared" si="14"/>
        <v>38170.800000000003</v>
      </c>
      <c r="J242" s="54">
        <f t="shared" si="14"/>
        <v>40514</v>
      </c>
      <c r="K242" s="54">
        <f t="shared" si="14"/>
        <v>43626.1</v>
      </c>
      <c r="L242" s="497"/>
      <c r="M242" s="385"/>
    </row>
    <row r="243" spans="1:58" ht="63.75" customHeight="1" x14ac:dyDescent="0.2">
      <c r="A243" s="620" t="s">
        <v>244</v>
      </c>
      <c r="B243" s="620"/>
      <c r="C243" s="620"/>
      <c r="D243" s="620"/>
      <c r="E243" s="620"/>
      <c r="F243" s="620"/>
      <c r="G243" s="620"/>
      <c r="H243" s="620"/>
      <c r="I243" s="620"/>
      <c r="J243" s="620"/>
      <c r="K243" s="620"/>
      <c r="L243" s="620"/>
    </row>
    <row r="244" spans="1:58" ht="230.25" customHeight="1" x14ac:dyDescent="0.2">
      <c r="A244" s="573" t="s">
        <v>242</v>
      </c>
      <c r="B244" s="60" t="s">
        <v>297</v>
      </c>
      <c r="C244" s="496" t="s">
        <v>262</v>
      </c>
      <c r="D244" s="483" t="s">
        <v>10</v>
      </c>
      <c r="E244" s="483" t="s">
        <v>68</v>
      </c>
      <c r="F244" s="495" t="s">
        <v>33</v>
      </c>
      <c r="G244" s="483"/>
      <c r="H244" s="483"/>
      <c r="I244" s="483"/>
      <c r="J244" s="483"/>
      <c r="K244" s="483"/>
      <c r="L244" s="594" t="s">
        <v>69</v>
      </c>
    </row>
    <row r="245" spans="1:58" ht="394.5" customHeight="1" x14ac:dyDescent="0.2">
      <c r="A245" s="598"/>
      <c r="B245" s="483"/>
      <c r="C245" s="210" t="s">
        <v>266</v>
      </c>
      <c r="D245" s="213" t="s">
        <v>10</v>
      </c>
      <c r="E245" s="483" t="s">
        <v>519</v>
      </c>
      <c r="F245" s="483" t="s">
        <v>33</v>
      </c>
      <c r="G245" s="50"/>
      <c r="H245" s="50"/>
      <c r="I245" s="50"/>
      <c r="J245" s="50"/>
      <c r="K245" s="214"/>
      <c r="L245" s="594"/>
    </row>
    <row r="246" spans="1:58" ht="70.5" customHeight="1" x14ac:dyDescent="0.2">
      <c r="A246" s="612" t="s">
        <v>337</v>
      </c>
      <c r="B246" s="613"/>
      <c r="C246" s="613"/>
      <c r="D246" s="613"/>
      <c r="E246" s="613"/>
      <c r="F246" s="613"/>
      <c r="G246" s="613"/>
      <c r="H246" s="613"/>
      <c r="I246" s="613"/>
      <c r="J246" s="613"/>
      <c r="K246" s="613"/>
      <c r="L246" s="614"/>
    </row>
    <row r="247" spans="1:58" ht="171.75" customHeight="1" x14ac:dyDescent="0.2">
      <c r="A247" s="615" t="s">
        <v>243</v>
      </c>
      <c r="B247" s="617" t="s">
        <v>338</v>
      </c>
      <c r="C247" s="192" t="s">
        <v>339</v>
      </c>
      <c r="D247" s="193">
        <v>2021</v>
      </c>
      <c r="E247" s="193" t="s">
        <v>104</v>
      </c>
      <c r="F247" s="483" t="s">
        <v>13</v>
      </c>
      <c r="G247" s="194">
        <v>242.8</v>
      </c>
      <c r="H247" s="194"/>
      <c r="I247" s="194"/>
      <c r="J247" s="194"/>
      <c r="K247" s="194"/>
      <c r="L247" s="195" t="s">
        <v>23</v>
      </c>
    </row>
    <row r="248" spans="1:58" ht="280.5" customHeight="1" x14ac:dyDescent="0.2">
      <c r="A248" s="615"/>
      <c r="B248" s="618"/>
      <c r="C248" s="435" t="s">
        <v>340</v>
      </c>
      <c r="D248" s="196">
        <v>2021</v>
      </c>
      <c r="E248" s="463" t="s">
        <v>104</v>
      </c>
      <c r="F248" s="493" t="s">
        <v>13</v>
      </c>
      <c r="G248" s="197">
        <v>6</v>
      </c>
      <c r="H248" s="197"/>
      <c r="I248" s="197"/>
      <c r="J248" s="197"/>
      <c r="K248" s="197"/>
      <c r="L248" s="198" t="s">
        <v>23</v>
      </c>
    </row>
    <row r="249" spans="1:58" ht="408.75" customHeight="1" x14ac:dyDescent="0.2">
      <c r="A249" s="615"/>
      <c r="B249" s="618"/>
      <c r="C249" s="586" t="s">
        <v>341</v>
      </c>
      <c r="D249" s="580">
        <v>2021</v>
      </c>
      <c r="E249" s="575" t="s">
        <v>520</v>
      </c>
      <c r="F249" s="573" t="s">
        <v>13</v>
      </c>
      <c r="G249" s="579">
        <v>16.5</v>
      </c>
      <c r="H249" s="579"/>
      <c r="I249" s="579"/>
      <c r="J249" s="579"/>
      <c r="K249" s="579"/>
      <c r="L249" s="594" t="s">
        <v>23</v>
      </c>
    </row>
    <row r="250" spans="1:58" ht="62.25" customHeight="1" x14ac:dyDescent="0.2">
      <c r="A250" s="615"/>
      <c r="B250" s="618"/>
      <c r="C250" s="586"/>
      <c r="D250" s="580"/>
      <c r="E250" s="576"/>
      <c r="F250" s="574"/>
      <c r="G250" s="579"/>
      <c r="H250" s="579"/>
      <c r="I250" s="579"/>
      <c r="J250" s="579"/>
      <c r="K250" s="579"/>
      <c r="L250" s="594"/>
    </row>
    <row r="251" spans="1:58" ht="191.25" customHeight="1" x14ac:dyDescent="0.2">
      <c r="A251" s="615"/>
      <c r="B251" s="618"/>
      <c r="C251" s="93" t="s">
        <v>342</v>
      </c>
      <c r="D251" s="483">
        <v>2021</v>
      </c>
      <c r="E251" s="467" t="s">
        <v>104</v>
      </c>
      <c r="F251" s="483" t="s">
        <v>13</v>
      </c>
      <c r="G251" s="199">
        <v>9</v>
      </c>
      <c r="H251" s="200"/>
      <c r="I251" s="200"/>
      <c r="J251" s="200"/>
      <c r="K251" s="200"/>
      <c r="L251" s="483" t="s">
        <v>23</v>
      </c>
    </row>
    <row r="252" spans="1:58" ht="272.25" customHeight="1" x14ac:dyDescent="0.2">
      <c r="A252" s="615"/>
      <c r="B252" s="618"/>
      <c r="C252" s="437" t="s">
        <v>543</v>
      </c>
      <c r="D252" s="201">
        <v>2021</v>
      </c>
      <c r="E252" s="464" t="s">
        <v>104</v>
      </c>
      <c r="F252" s="498" t="s">
        <v>13</v>
      </c>
      <c r="G252" s="202">
        <v>173</v>
      </c>
      <c r="H252" s="202"/>
      <c r="I252" s="202"/>
      <c r="J252" s="202"/>
      <c r="K252" s="202"/>
      <c r="L252" s="195" t="s">
        <v>24</v>
      </c>
    </row>
    <row r="253" spans="1:58" ht="103.5" customHeight="1" x14ac:dyDescent="0.2">
      <c r="A253" s="615"/>
      <c r="B253" s="618"/>
      <c r="C253" s="203" t="s">
        <v>343</v>
      </c>
      <c r="D253" s="493">
        <v>2021</v>
      </c>
      <c r="E253" s="465" t="s">
        <v>104</v>
      </c>
      <c r="F253" s="514" t="s">
        <v>13</v>
      </c>
      <c r="G253" s="507">
        <v>5</v>
      </c>
      <c r="H253" s="507"/>
      <c r="I253" s="507"/>
      <c r="J253" s="507"/>
      <c r="K253" s="507"/>
      <c r="L253" s="514" t="s">
        <v>105</v>
      </c>
    </row>
    <row r="254" spans="1:58" s="136" customFormat="1" ht="38.25" customHeight="1" x14ac:dyDescent="0.2">
      <c r="A254" s="615"/>
      <c r="B254" s="204" t="s">
        <v>323</v>
      </c>
      <c r="C254" s="205"/>
      <c r="D254" s="204"/>
      <c r="E254" s="206"/>
      <c r="F254" s="204"/>
      <c r="G254" s="207">
        <f>G253+G252+G251+G249+G248+G247</f>
        <v>452.3</v>
      </c>
      <c r="H254" s="207">
        <f t="shared" ref="H254:K254" si="15">H253+H252+H251+H249+H248+H247</f>
        <v>0</v>
      </c>
      <c r="I254" s="207">
        <f t="shared" si="15"/>
        <v>0</v>
      </c>
      <c r="J254" s="207">
        <f t="shared" si="15"/>
        <v>0</v>
      </c>
      <c r="K254" s="207">
        <f t="shared" si="15"/>
        <v>0</v>
      </c>
      <c r="L254" s="208"/>
      <c r="M254" s="387"/>
      <c r="Y254" s="137"/>
      <c r="Z254" s="137"/>
      <c r="AA254" s="137"/>
      <c r="AB254" s="137"/>
      <c r="AC254" s="137"/>
      <c r="AD254" s="137"/>
      <c r="AE254" s="137"/>
      <c r="AF254" s="137"/>
      <c r="AG254" s="137"/>
      <c r="AH254" s="137"/>
      <c r="AI254" s="137"/>
      <c r="AJ254" s="137"/>
      <c r="AK254" s="137"/>
      <c r="AL254" s="137"/>
      <c r="AM254" s="137"/>
      <c r="AN254" s="137"/>
      <c r="AO254" s="137"/>
      <c r="AP254" s="137"/>
      <c r="AQ254" s="137"/>
      <c r="AR254" s="137"/>
      <c r="AS254" s="137"/>
      <c r="AT254" s="137"/>
      <c r="AU254" s="137"/>
      <c r="AV254" s="137"/>
      <c r="AW254" s="137"/>
      <c r="AX254" s="137"/>
      <c r="AY254" s="137"/>
      <c r="AZ254" s="137"/>
      <c r="BA254" s="137"/>
      <c r="BB254" s="137"/>
      <c r="BC254" s="137"/>
      <c r="BD254" s="137"/>
      <c r="BE254" s="137"/>
      <c r="BF254" s="137"/>
    </row>
    <row r="255" spans="1:58" ht="58.5" customHeight="1" x14ac:dyDescent="0.2">
      <c r="A255" s="615"/>
      <c r="B255" s="610" t="s">
        <v>395</v>
      </c>
      <c r="C255" s="611"/>
      <c r="D255" s="611"/>
      <c r="E255" s="611"/>
      <c r="F255" s="611"/>
      <c r="G255" s="611"/>
      <c r="H255" s="611"/>
      <c r="I255" s="611"/>
      <c r="J255" s="611"/>
      <c r="K255" s="611"/>
      <c r="L255" s="611"/>
    </row>
    <row r="256" spans="1:58" ht="409.5" customHeight="1" x14ac:dyDescent="0.2">
      <c r="A256" s="615"/>
      <c r="B256" s="602" t="s">
        <v>347</v>
      </c>
      <c r="C256" s="606" t="s">
        <v>312</v>
      </c>
      <c r="D256" s="580" t="s">
        <v>10</v>
      </c>
      <c r="E256" s="608" t="s">
        <v>521</v>
      </c>
      <c r="F256" s="588" t="s">
        <v>109</v>
      </c>
      <c r="G256" s="609"/>
      <c r="H256" s="590"/>
      <c r="I256" s="590"/>
      <c r="J256" s="590"/>
      <c r="K256" s="590"/>
      <c r="L256" s="605" t="s">
        <v>313</v>
      </c>
    </row>
    <row r="257" spans="1:12" ht="27" customHeight="1" x14ac:dyDescent="0.2">
      <c r="A257" s="615"/>
      <c r="B257" s="602"/>
      <c r="C257" s="606"/>
      <c r="D257" s="580"/>
      <c r="E257" s="608"/>
      <c r="F257" s="588"/>
      <c r="G257" s="609"/>
      <c r="H257" s="590"/>
      <c r="I257" s="590"/>
      <c r="J257" s="590"/>
      <c r="K257" s="590"/>
      <c r="L257" s="605"/>
    </row>
    <row r="258" spans="1:12" ht="289.5" customHeight="1" x14ac:dyDescent="0.2">
      <c r="A258" s="615"/>
      <c r="B258" s="603"/>
      <c r="C258" s="606" t="s">
        <v>336</v>
      </c>
      <c r="D258" s="580" t="s">
        <v>10</v>
      </c>
      <c r="E258" s="607" t="s">
        <v>521</v>
      </c>
      <c r="F258" s="588" t="s">
        <v>109</v>
      </c>
      <c r="G258" s="590"/>
      <c r="H258" s="590"/>
      <c r="I258" s="590"/>
      <c r="J258" s="590"/>
      <c r="K258" s="590"/>
      <c r="L258" s="605" t="s">
        <v>314</v>
      </c>
    </row>
    <row r="259" spans="1:12" ht="257.25" customHeight="1" x14ac:dyDescent="0.2">
      <c r="A259" s="615"/>
      <c r="B259" s="603"/>
      <c r="C259" s="606"/>
      <c r="D259" s="580"/>
      <c r="E259" s="607"/>
      <c r="F259" s="588"/>
      <c r="G259" s="590"/>
      <c r="H259" s="590"/>
      <c r="I259" s="590"/>
      <c r="J259" s="590"/>
      <c r="K259" s="590"/>
      <c r="L259" s="605"/>
    </row>
    <row r="260" spans="1:12" ht="369.75" customHeight="1" x14ac:dyDescent="0.2">
      <c r="A260" s="615"/>
      <c r="B260" s="603"/>
      <c r="C260" s="509" t="s">
        <v>348</v>
      </c>
      <c r="D260" s="483" t="s">
        <v>10</v>
      </c>
      <c r="E260" s="508" t="s">
        <v>327</v>
      </c>
      <c r="F260" s="510" t="s">
        <v>13</v>
      </c>
      <c r="G260" s="159">
        <v>2</v>
      </c>
      <c r="H260" s="159">
        <v>2</v>
      </c>
      <c r="I260" s="159">
        <v>2</v>
      </c>
      <c r="J260" s="159">
        <v>2.2000000000000002</v>
      </c>
      <c r="K260" s="159">
        <v>2.4</v>
      </c>
      <c r="L260" s="510" t="s">
        <v>315</v>
      </c>
    </row>
    <row r="261" spans="1:12" ht="409.5" customHeight="1" x14ac:dyDescent="0.2">
      <c r="A261" s="615"/>
      <c r="B261" s="603"/>
      <c r="C261" s="606" t="s">
        <v>322</v>
      </c>
      <c r="D261" s="580" t="s">
        <v>10</v>
      </c>
      <c r="E261" s="580" t="s">
        <v>522</v>
      </c>
      <c r="F261" s="605" t="s">
        <v>109</v>
      </c>
      <c r="G261" s="590"/>
      <c r="H261" s="590"/>
      <c r="I261" s="590"/>
      <c r="J261" s="590"/>
      <c r="K261" s="590"/>
      <c r="L261" s="591" t="s">
        <v>316</v>
      </c>
    </row>
    <row r="262" spans="1:12" ht="182.25" customHeight="1" x14ac:dyDescent="0.2">
      <c r="A262" s="615"/>
      <c r="B262" s="603"/>
      <c r="C262" s="606"/>
      <c r="D262" s="580"/>
      <c r="E262" s="580"/>
      <c r="F262" s="605"/>
      <c r="G262" s="590"/>
      <c r="H262" s="590"/>
      <c r="I262" s="590"/>
      <c r="J262" s="590"/>
      <c r="K262" s="590"/>
      <c r="L262" s="591"/>
    </row>
    <row r="263" spans="1:12" ht="312" customHeight="1" x14ac:dyDescent="0.2">
      <c r="A263" s="615"/>
      <c r="B263" s="513"/>
      <c r="C263" s="525" t="s">
        <v>311</v>
      </c>
      <c r="D263" s="483" t="s">
        <v>10</v>
      </c>
      <c r="E263" s="231" t="s">
        <v>327</v>
      </c>
      <c r="F263" s="484" t="s">
        <v>109</v>
      </c>
      <c r="G263" s="485"/>
      <c r="H263" s="485"/>
      <c r="I263" s="485"/>
      <c r="J263" s="485"/>
      <c r="K263" s="485"/>
      <c r="L263" s="163" t="s">
        <v>324</v>
      </c>
    </row>
    <row r="264" spans="1:12" ht="396.75" customHeight="1" x14ac:dyDescent="0.2">
      <c r="A264" s="615"/>
      <c r="B264" s="595" t="s">
        <v>321</v>
      </c>
      <c r="C264" s="571" t="s">
        <v>328</v>
      </c>
      <c r="D264" s="573" t="s">
        <v>10</v>
      </c>
      <c r="E264" s="599" t="s">
        <v>523</v>
      </c>
      <c r="F264" s="577" t="s">
        <v>109</v>
      </c>
      <c r="G264" s="565"/>
      <c r="H264" s="565"/>
      <c r="I264" s="565"/>
      <c r="J264" s="565"/>
      <c r="K264" s="565"/>
      <c r="L264" s="582" t="s">
        <v>317</v>
      </c>
    </row>
    <row r="265" spans="1:12" ht="244.5" customHeight="1" x14ac:dyDescent="0.2">
      <c r="A265" s="615"/>
      <c r="B265" s="596"/>
      <c r="C265" s="597"/>
      <c r="D265" s="598"/>
      <c r="E265" s="600"/>
      <c r="F265" s="601"/>
      <c r="G265" s="604"/>
      <c r="H265" s="604"/>
      <c r="I265" s="604"/>
      <c r="J265" s="604"/>
      <c r="K265" s="604"/>
      <c r="L265" s="589"/>
    </row>
    <row r="266" spans="1:12" ht="409.5" customHeight="1" x14ac:dyDescent="0.2">
      <c r="A266" s="615"/>
      <c r="B266" s="582"/>
      <c r="C266" s="586" t="s">
        <v>414</v>
      </c>
      <c r="D266" s="580" t="s">
        <v>10</v>
      </c>
      <c r="E266" s="593" t="s">
        <v>524</v>
      </c>
      <c r="F266" s="588" t="s">
        <v>109</v>
      </c>
      <c r="G266" s="579"/>
      <c r="H266" s="579"/>
      <c r="I266" s="579"/>
      <c r="J266" s="579"/>
      <c r="K266" s="579"/>
      <c r="L266" s="580" t="s">
        <v>396</v>
      </c>
    </row>
    <row r="267" spans="1:12" ht="246.75" customHeight="1" x14ac:dyDescent="0.2">
      <c r="A267" s="615"/>
      <c r="B267" s="583"/>
      <c r="C267" s="586"/>
      <c r="D267" s="580"/>
      <c r="E267" s="593"/>
      <c r="F267" s="588"/>
      <c r="G267" s="579"/>
      <c r="H267" s="579"/>
      <c r="I267" s="579"/>
      <c r="J267" s="579"/>
      <c r="K267" s="579"/>
      <c r="L267" s="580"/>
    </row>
    <row r="268" spans="1:12" ht="254.25" customHeight="1" x14ac:dyDescent="0.2">
      <c r="A268" s="615"/>
      <c r="B268" s="164"/>
      <c r="C268" s="525" t="s">
        <v>329</v>
      </c>
      <c r="D268" s="483" t="s">
        <v>10</v>
      </c>
      <c r="E268" s="526" t="s">
        <v>516</v>
      </c>
      <c r="F268" s="484" t="s">
        <v>109</v>
      </c>
      <c r="G268" s="485"/>
      <c r="H268" s="485"/>
      <c r="I268" s="485"/>
      <c r="J268" s="485"/>
      <c r="K268" s="485"/>
      <c r="L268" s="484" t="s">
        <v>326</v>
      </c>
    </row>
    <row r="269" spans="1:12" ht="253.5" customHeight="1" x14ac:dyDescent="0.2">
      <c r="A269" s="615"/>
      <c r="B269" s="164"/>
      <c r="C269" s="525" t="s">
        <v>330</v>
      </c>
      <c r="D269" s="483" t="s">
        <v>10</v>
      </c>
      <c r="E269" s="526" t="s">
        <v>516</v>
      </c>
      <c r="F269" s="484" t="s">
        <v>109</v>
      </c>
      <c r="G269" s="485"/>
      <c r="H269" s="485"/>
      <c r="I269" s="485"/>
      <c r="J269" s="485"/>
      <c r="K269" s="485"/>
      <c r="L269" s="495" t="s">
        <v>325</v>
      </c>
    </row>
    <row r="270" spans="1:12" ht="409.5" customHeight="1" x14ac:dyDescent="0.2">
      <c r="A270" s="615"/>
      <c r="B270" s="582"/>
      <c r="C270" s="586" t="s">
        <v>331</v>
      </c>
      <c r="D270" s="580" t="s">
        <v>10</v>
      </c>
      <c r="E270" s="592" t="s">
        <v>525</v>
      </c>
      <c r="F270" s="588" t="s">
        <v>109</v>
      </c>
      <c r="G270" s="579"/>
      <c r="H270" s="579"/>
      <c r="I270" s="579"/>
      <c r="J270" s="579"/>
      <c r="K270" s="579"/>
      <c r="L270" s="594" t="s">
        <v>320</v>
      </c>
    </row>
    <row r="271" spans="1:12" ht="252" customHeight="1" x14ac:dyDescent="0.2">
      <c r="A271" s="615"/>
      <c r="B271" s="583"/>
      <c r="C271" s="586"/>
      <c r="D271" s="580"/>
      <c r="E271" s="592"/>
      <c r="F271" s="588"/>
      <c r="G271" s="579"/>
      <c r="H271" s="579"/>
      <c r="I271" s="579"/>
      <c r="J271" s="579"/>
      <c r="K271" s="579"/>
      <c r="L271" s="594"/>
    </row>
    <row r="272" spans="1:12" ht="409.5" customHeight="1" x14ac:dyDescent="0.2">
      <c r="A272" s="615"/>
      <c r="B272" s="582"/>
      <c r="C272" s="586" t="s">
        <v>332</v>
      </c>
      <c r="D272" s="580" t="s">
        <v>10</v>
      </c>
      <c r="E272" s="587" t="s">
        <v>521</v>
      </c>
      <c r="F272" s="588" t="s">
        <v>109</v>
      </c>
      <c r="G272" s="579"/>
      <c r="H272" s="579"/>
      <c r="I272" s="579"/>
      <c r="J272" s="579"/>
      <c r="K272" s="579"/>
      <c r="L272" s="581" t="s">
        <v>319</v>
      </c>
    </row>
    <row r="273" spans="1:19" ht="60.75" customHeight="1" x14ac:dyDescent="0.2">
      <c r="A273" s="615"/>
      <c r="B273" s="583"/>
      <c r="C273" s="586"/>
      <c r="D273" s="580"/>
      <c r="E273" s="587"/>
      <c r="F273" s="588"/>
      <c r="G273" s="579"/>
      <c r="H273" s="579"/>
      <c r="I273" s="579"/>
      <c r="J273" s="579"/>
      <c r="K273" s="579"/>
      <c r="L273" s="581"/>
    </row>
    <row r="274" spans="1:19" ht="409.5" customHeight="1" x14ac:dyDescent="0.2">
      <c r="A274" s="615"/>
      <c r="B274" s="582"/>
      <c r="C274" s="571" t="s">
        <v>333</v>
      </c>
      <c r="D274" s="573" t="s">
        <v>10</v>
      </c>
      <c r="E274" s="584" t="s">
        <v>526</v>
      </c>
      <c r="F274" s="577" t="s">
        <v>109</v>
      </c>
      <c r="G274" s="565"/>
      <c r="H274" s="565"/>
      <c r="I274" s="565"/>
      <c r="J274" s="565"/>
      <c r="K274" s="565"/>
      <c r="L274" s="567" t="s">
        <v>318</v>
      </c>
    </row>
    <row r="275" spans="1:19" ht="29.25" customHeight="1" x14ac:dyDescent="0.2">
      <c r="A275" s="615"/>
      <c r="B275" s="583"/>
      <c r="C275" s="572"/>
      <c r="D275" s="574"/>
      <c r="E275" s="585"/>
      <c r="F275" s="578"/>
      <c r="G275" s="566"/>
      <c r="H275" s="566"/>
      <c r="I275" s="566"/>
      <c r="J275" s="566"/>
      <c r="K275" s="566"/>
      <c r="L275" s="568"/>
    </row>
    <row r="276" spans="1:19" ht="319.5" customHeight="1" x14ac:dyDescent="0.2">
      <c r="A276" s="615"/>
      <c r="B276" s="164"/>
      <c r="C276" s="525" t="s">
        <v>334</v>
      </c>
      <c r="D276" s="483" t="s">
        <v>10</v>
      </c>
      <c r="E276" s="483" t="s">
        <v>516</v>
      </c>
      <c r="F276" s="484" t="s">
        <v>109</v>
      </c>
      <c r="G276" s="485"/>
      <c r="H276" s="485"/>
      <c r="I276" s="485"/>
      <c r="J276" s="485"/>
      <c r="K276" s="485"/>
      <c r="L276" s="495" t="s">
        <v>318</v>
      </c>
    </row>
    <row r="277" spans="1:19" ht="409.5" customHeight="1" x14ac:dyDescent="0.2">
      <c r="A277" s="615"/>
      <c r="B277" s="166"/>
      <c r="C277" s="571" t="s">
        <v>335</v>
      </c>
      <c r="D277" s="573" t="s">
        <v>10</v>
      </c>
      <c r="E277" s="575" t="s">
        <v>527</v>
      </c>
      <c r="F277" s="577" t="s">
        <v>109</v>
      </c>
      <c r="G277" s="565"/>
      <c r="H277" s="565"/>
      <c r="I277" s="565"/>
      <c r="J277" s="565"/>
      <c r="K277" s="565"/>
      <c r="L277" s="567" t="s">
        <v>384</v>
      </c>
    </row>
    <row r="278" spans="1:19" ht="123.75" customHeight="1" x14ac:dyDescent="0.2">
      <c r="A278" s="615"/>
      <c r="B278" s="167"/>
      <c r="C278" s="572"/>
      <c r="D278" s="574"/>
      <c r="E278" s="576"/>
      <c r="F278" s="578"/>
      <c r="G278" s="566"/>
      <c r="H278" s="566"/>
      <c r="I278" s="566"/>
      <c r="J278" s="566"/>
      <c r="K278" s="566"/>
      <c r="L278" s="568"/>
    </row>
    <row r="279" spans="1:19" ht="292.5" customHeight="1" x14ac:dyDescent="0.2">
      <c r="A279" s="615"/>
      <c r="B279" s="164"/>
      <c r="C279" s="525" t="s">
        <v>415</v>
      </c>
      <c r="D279" s="483" t="s">
        <v>10</v>
      </c>
      <c r="E279" s="213" t="s">
        <v>528</v>
      </c>
      <c r="F279" s="484" t="s">
        <v>109</v>
      </c>
      <c r="G279" s="485"/>
      <c r="H279" s="485"/>
      <c r="I279" s="485"/>
      <c r="J279" s="485"/>
      <c r="K279" s="485"/>
      <c r="L279" s="495" t="s">
        <v>356</v>
      </c>
    </row>
    <row r="280" spans="1:19" ht="60.75" customHeight="1" x14ac:dyDescent="0.4">
      <c r="A280" s="616"/>
      <c r="B280" s="168" t="s">
        <v>25</v>
      </c>
      <c r="C280" s="169"/>
      <c r="D280" s="170"/>
      <c r="E280" s="171"/>
      <c r="F280" s="172"/>
      <c r="G280" s="409">
        <f>G279+G277+G276+G274+G272+G270+G269+G268+G266+G264+G263+G261+G260+G258+G256</f>
        <v>2</v>
      </c>
      <c r="H280" s="409">
        <f>H279+H277+H276+H274+H272+H270+H269+H268+H266+H264+H263+H261+H260+H258+H256</f>
        <v>2</v>
      </c>
      <c r="I280" s="409">
        <f>I279+I277+I276+I274+I272+I270+I269+I268+I266+I264+I263+I261+I260+I258+I256</f>
        <v>2</v>
      </c>
      <c r="J280" s="409">
        <f>J279+J277+J276+J274+J272+J270+J269+J268+J266+J264+J263+J261+J260+J258+J256</f>
        <v>2.2000000000000002</v>
      </c>
      <c r="K280" s="409">
        <f>K279+K277+K276+K274+K272+K270+K269+K268+K266+K264+K263+K261+K260+K258+K256</f>
        <v>2.4</v>
      </c>
      <c r="L280" s="173"/>
      <c r="M280" s="390"/>
      <c r="N280" s="130"/>
      <c r="O280" s="130"/>
      <c r="P280" s="130"/>
      <c r="Q280" s="130"/>
      <c r="R280" s="130"/>
    </row>
    <row r="281" spans="1:19" ht="117.75" customHeight="1" x14ac:dyDescent="0.4">
      <c r="A281" s="512"/>
      <c r="B281" s="420" t="s">
        <v>489</v>
      </c>
      <c r="C281" s="103"/>
      <c r="D281" s="104"/>
      <c r="E281" s="105"/>
      <c r="F281" s="106"/>
      <c r="G281" s="407"/>
      <c r="H281" s="407"/>
      <c r="I281" s="407"/>
      <c r="J281" s="407"/>
      <c r="K281" s="407"/>
      <c r="L281" s="108"/>
      <c r="M281" s="421"/>
      <c r="N281" s="10"/>
      <c r="O281" s="10"/>
      <c r="P281" s="10"/>
      <c r="Q281" s="10"/>
      <c r="R281" s="35"/>
      <c r="S281" s="10"/>
    </row>
    <row r="282" spans="1:19" ht="115.5" customHeight="1" x14ac:dyDescent="0.4">
      <c r="A282" s="512"/>
      <c r="B282" s="569" t="s">
        <v>359</v>
      </c>
      <c r="C282" s="569"/>
      <c r="D282" s="139"/>
      <c r="E282" s="140"/>
      <c r="F282" s="141"/>
      <c r="G282" s="142"/>
      <c r="H282" s="258" t="s">
        <v>407</v>
      </c>
      <c r="I282" s="258"/>
      <c r="J282" s="142"/>
      <c r="K282" s="109"/>
      <c r="L282" s="108"/>
      <c r="M282" s="34"/>
      <c r="N282" s="34"/>
      <c r="O282" s="34"/>
      <c r="P282" s="34"/>
      <c r="Q282" s="34"/>
    </row>
    <row r="283" spans="1:19" ht="25.5" customHeight="1" x14ac:dyDescent="0.45">
      <c r="A283" s="512"/>
      <c r="B283" s="143"/>
      <c r="C283" s="144"/>
      <c r="D283" s="145"/>
      <c r="E283" s="140"/>
      <c r="F283" s="141"/>
      <c r="G283" s="146"/>
      <c r="H283" s="146"/>
      <c r="I283" s="146"/>
      <c r="J283" s="146"/>
      <c r="K283" s="107"/>
      <c r="L283" s="108"/>
      <c r="O283" s="413"/>
    </row>
    <row r="284" spans="1:19" ht="127.5" customHeight="1" x14ac:dyDescent="0.55000000000000004">
      <c r="A284" s="111"/>
      <c r="B284" s="570" t="s">
        <v>482</v>
      </c>
      <c r="C284" s="570"/>
      <c r="D284" s="376"/>
      <c r="E284" s="147"/>
      <c r="F284" s="148"/>
      <c r="G284" s="147"/>
      <c r="H284" s="258" t="s">
        <v>481</v>
      </c>
      <c r="I284" s="258"/>
      <c r="J284" s="146"/>
      <c r="K284" s="112"/>
      <c r="L284" s="110"/>
      <c r="M284" s="408"/>
      <c r="O284" s="415"/>
    </row>
    <row r="285" spans="1:19" ht="25.5" customHeight="1" x14ac:dyDescent="0.3">
      <c r="A285" s="518"/>
      <c r="B285" s="15"/>
      <c r="C285" s="16"/>
      <c r="D285" s="16"/>
      <c r="E285" s="21"/>
      <c r="F285" s="23"/>
      <c r="G285" s="16"/>
      <c r="H285" s="16"/>
      <c r="I285" s="16"/>
      <c r="J285" s="16"/>
      <c r="K285" s="16"/>
      <c r="L285" s="18"/>
    </row>
    <row r="286" spans="1:19" ht="24" customHeight="1" x14ac:dyDescent="0.2">
      <c r="A286" s="3"/>
      <c r="B286" s="28"/>
      <c r="C286" s="3"/>
      <c r="D286" s="3"/>
      <c r="E286" s="19"/>
      <c r="F286" s="24"/>
      <c r="G286" s="3"/>
      <c r="H286" s="3"/>
      <c r="I286" s="3"/>
      <c r="J286" s="3"/>
      <c r="K286" s="3"/>
      <c r="L286" s="19"/>
    </row>
    <row r="288" spans="1:19" ht="18.75" x14ac:dyDescent="0.3">
      <c r="B288" s="561"/>
      <c r="C288" s="561"/>
      <c r="D288" s="561"/>
      <c r="E288" s="561"/>
      <c r="F288" s="561"/>
      <c r="G288" s="561"/>
      <c r="H288" s="561"/>
      <c r="I288" s="561"/>
      <c r="J288" s="561"/>
      <c r="K288" s="561"/>
      <c r="L288" s="561"/>
    </row>
    <row r="289" spans="2:12" ht="18.75" customHeight="1" x14ac:dyDescent="0.3">
      <c r="B289" s="561"/>
      <c r="C289" s="561"/>
      <c r="D289" s="561"/>
      <c r="E289" s="561"/>
      <c r="F289" s="561"/>
      <c r="G289" s="561"/>
      <c r="H289" s="561"/>
      <c r="I289" s="561"/>
      <c r="J289" s="561"/>
      <c r="K289" s="561"/>
      <c r="L289" s="561"/>
    </row>
    <row r="290" spans="2:12" ht="18.75" customHeight="1" x14ac:dyDescent="0.2"/>
    <row r="292" spans="2:12" ht="18.75" x14ac:dyDescent="0.3">
      <c r="B292" s="30"/>
      <c r="C292" s="5"/>
      <c r="D292" s="5"/>
    </row>
    <row r="295" spans="2:12" x14ac:dyDescent="0.2">
      <c r="B295" s="31"/>
    </row>
    <row r="296" spans="2:12" x14ac:dyDescent="0.2">
      <c r="B296" s="31"/>
    </row>
    <row r="297" spans="2:12" x14ac:dyDescent="0.2">
      <c r="B297" s="31"/>
    </row>
  </sheetData>
  <sheetProtection selectLockedCells="1" selectUnlockedCells="1"/>
  <mergeCells count="349">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J14:J15"/>
    <mergeCell ref="K14:K15"/>
    <mergeCell ref="L14:L15"/>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43:A51"/>
    <mergeCell ref="B43:B46"/>
    <mergeCell ref="L45:L46"/>
    <mergeCell ref="B48:B50"/>
    <mergeCell ref="A52:L52"/>
    <mergeCell ref="A53:A63"/>
    <mergeCell ref="B54:B56"/>
    <mergeCell ref="D57:D59"/>
    <mergeCell ref="E57:E59"/>
    <mergeCell ref="F57:F59"/>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G76:G77"/>
    <mergeCell ref="H76:H77"/>
    <mergeCell ref="I76:I77"/>
    <mergeCell ref="J76:J77"/>
    <mergeCell ref="K76:K77"/>
    <mergeCell ref="L76:L77"/>
    <mergeCell ref="A76:A102"/>
    <mergeCell ref="B76:B77"/>
    <mergeCell ref="C76:C77"/>
    <mergeCell ref="D76:D77"/>
    <mergeCell ref="E76:E77"/>
    <mergeCell ref="F76:F77"/>
    <mergeCell ref="B78:B83"/>
    <mergeCell ref="E78:E83"/>
    <mergeCell ref="B102:E102"/>
    <mergeCell ref="L98:L101"/>
    <mergeCell ref="A103:L103"/>
    <mergeCell ref="A104:A118"/>
    <mergeCell ref="B104:B110"/>
    <mergeCell ref="D104:D110"/>
    <mergeCell ref="E104:E110"/>
    <mergeCell ref="F104:F110"/>
    <mergeCell ref="L104:L110"/>
    <mergeCell ref="B113:B114"/>
    <mergeCell ref="L78:L83"/>
    <mergeCell ref="D79:D83"/>
    <mergeCell ref="F79:F83"/>
    <mergeCell ref="D84:D101"/>
    <mergeCell ref="E84:E85"/>
    <mergeCell ref="F84:F96"/>
    <mergeCell ref="L84:L86"/>
    <mergeCell ref="A119:L119"/>
    <mergeCell ref="A120:A131"/>
    <mergeCell ref="B120:B121"/>
    <mergeCell ref="B125:B128"/>
    <mergeCell ref="A132:L132"/>
    <mergeCell ref="A133:A160"/>
    <mergeCell ref="B133:B136"/>
    <mergeCell ref="B138:B144"/>
    <mergeCell ref="C139:C140"/>
    <mergeCell ref="D139:D140"/>
    <mergeCell ref="K139:K140"/>
    <mergeCell ref="L139:L140"/>
    <mergeCell ref="B145:B148"/>
    <mergeCell ref="C145:C146"/>
    <mergeCell ref="D145:D146"/>
    <mergeCell ref="E145:E146"/>
    <mergeCell ref="F145:F146"/>
    <mergeCell ref="G145:G146"/>
    <mergeCell ref="H145:H146"/>
    <mergeCell ref="I145:I146"/>
    <mergeCell ref="E139:E140"/>
    <mergeCell ref="F139:F140"/>
    <mergeCell ref="G139:G140"/>
    <mergeCell ref="H139:H140"/>
    <mergeCell ref="I139:I140"/>
    <mergeCell ref="J139:J140"/>
    <mergeCell ref="J145:J146"/>
    <mergeCell ref="K145:K146"/>
    <mergeCell ref="L145:L146"/>
    <mergeCell ref="B149:B150"/>
    <mergeCell ref="B151:B154"/>
    <mergeCell ref="B157:B158"/>
    <mergeCell ref="C157:C158"/>
    <mergeCell ref="D157:D158"/>
    <mergeCell ref="E157:E158"/>
    <mergeCell ref="F157:F158"/>
    <mergeCell ref="A161:L161"/>
    <mergeCell ref="A162:A166"/>
    <mergeCell ref="B163:B165"/>
    <mergeCell ref="C163:C165"/>
    <mergeCell ref="D163:D165"/>
    <mergeCell ref="E163:E165"/>
    <mergeCell ref="L163:L165"/>
    <mergeCell ref="G157:G158"/>
    <mergeCell ref="H157:H158"/>
    <mergeCell ref="I157:I158"/>
    <mergeCell ref="J157:J158"/>
    <mergeCell ref="K157:K158"/>
    <mergeCell ref="L157:L158"/>
    <mergeCell ref="G173:G174"/>
    <mergeCell ref="H173:H174"/>
    <mergeCell ref="I173:I174"/>
    <mergeCell ref="J173:J174"/>
    <mergeCell ref="K173:K174"/>
    <mergeCell ref="L173:L174"/>
    <mergeCell ref="B167:L167"/>
    <mergeCell ref="A168:A175"/>
    <mergeCell ref="B168:B169"/>
    <mergeCell ref="L168:L169"/>
    <mergeCell ref="B170:B174"/>
    <mergeCell ref="L170:L171"/>
    <mergeCell ref="C173:C174"/>
    <mergeCell ref="D173:D174"/>
    <mergeCell ref="E173:E174"/>
    <mergeCell ref="F173:F174"/>
    <mergeCell ref="A176:L176"/>
    <mergeCell ref="A177:A218"/>
    <mergeCell ref="B177:B178"/>
    <mergeCell ref="B179:B180"/>
    <mergeCell ref="L179:L180"/>
    <mergeCell ref="B181:B183"/>
    <mergeCell ref="B186:B189"/>
    <mergeCell ref="L190:L192"/>
    <mergeCell ref="B198:B202"/>
    <mergeCell ref="B206:B210"/>
    <mergeCell ref="G223:G224"/>
    <mergeCell ref="H223:H224"/>
    <mergeCell ref="I223:I224"/>
    <mergeCell ref="J223:J224"/>
    <mergeCell ref="K223:K224"/>
    <mergeCell ref="L223:L224"/>
    <mergeCell ref="B211:B217"/>
    <mergeCell ref="L211:L217"/>
    <mergeCell ref="A219:L219"/>
    <mergeCell ref="A220:A229"/>
    <mergeCell ref="B220:B221"/>
    <mergeCell ref="B222:B224"/>
    <mergeCell ref="C223:C224"/>
    <mergeCell ref="D223:D224"/>
    <mergeCell ref="E223:E224"/>
    <mergeCell ref="F223:F224"/>
    <mergeCell ref="H225:H226"/>
    <mergeCell ref="I225:I226"/>
    <mergeCell ref="J225:J226"/>
    <mergeCell ref="K225:K226"/>
    <mergeCell ref="L225:L226"/>
    <mergeCell ref="A230:L230"/>
    <mergeCell ref="B225:B228"/>
    <mergeCell ref="C225:C226"/>
    <mergeCell ref="D225:D226"/>
    <mergeCell ref="E225:E226"/>
    <mergeCell ref="F225:F226"/>
    <mergeCell ref="G225:G226"/>
    <mergeCell ref="J237:J238"/>
    <mergeCell ref="K237:K238"/>
    <mergeCell ref="L237:L238"/>
    <mergeCell ref="B239:B241"/>
    <mergeCell ref="L239:L240"/>
    <mergeCell ref="A243:L243"/>
    <mergeCell ref="D237:D238"/>
    <mergeCell ref="E237:E238"/>
    <mergeCell ref="F237:F238"/>
    <mergeCell ref="G237:G238"/>
    <mergeCell ref="H237:H238"/>
    <mergeCell ref="I237:I238"/>
    <mergeCell ref="A231:A242"/>
    <mergeCell ref="B231:B232"/>
    <mergeCell ref="E231:E232"/>
    <mergeCell ref="F231:F232"/>
    <mergeCell ref="L231:L232"/>
    <mergeCell ref="B233:B235"/>
    <mergeCell ref="E233:E234"/>
    <mergeCell ref="L233:L235"/>
    <mergeCell ref="B237:B238"/>
    <mergeCell ref="C237:C238"/>
    <mergeCell ref="H249:H250"/>
    <mergeCell ref="I249:I250"/>
    <mergeCell ref="J249:J250"/>
    <mergeCell ref="K249:K250"/>
    <mergeCell ref="L249:L250"/>
    <mergeCell ref="B255:L255"/>
    <mergeCell ref="A244:A245"/>
    <mergeCell ref="L244:L245"/>
    <mergeCell ref="A246:L246"/>
    <mergeCell ref="A247:A280"/>
    <mergeCell ref="B247:B253"/>
    <mergeCell ref="C249:C250"/>
    <mergeCell ref="D249:D250"/>
    <mergeCell ref="E249:E250"/>
    <mergeCell ref="F249:F250"/>
    <mergeCell ref="G249:G250"/>
    <mergeCell ref="L258:L259"/>
    <mergeCell ref="C261:C262"/>
    <mergeCell ref="D261:D262"/>
    <mergeCell ref="E261:E262"/>
    <mergeCell ref="F261:F262"/>
    <mergeCell ref="G261:G262"/>
    <mergeCell ref="H256:H257"/>
    <mergeCell ref="I256:I257"/>
    <mergeCell ref="L256:L257"/>
    <mergeCell ref="C258:C259"/>
    <mergeCell ref="D258:D259"/>
    <mergeCell ref="E258:E259"/>
    <mergeCell ref="F258:F259"/>
    <mergeCell ref="G258:G259"/>
    <mergeCell ref="C256:C257"/>
    <mergeCell ref="D256:D257"/>
    <mergeCell ref="E256:E257"/>
    <mergeCell ref="F256:F257"/>
    <mergeCell ref="G256:G257"/>
    <mergeCell ref="B264:B265"/>
    <mergeCell ref="C264:C265"/>
    <mergeCell ref="D264:D265"/>
    <mergeCell ref="E264:E265"/>
    <mergeCell ref="F264:F265"/>
    <mergeCell ref="H258:H259"/>
    <mergeCell ref="I258:I259"/>
    <mergeCell ref="J258:J259"/>
    <mergeCell ref="K258:K259"/>
    <mergeCell ref="B256:B262"/>
    <mergeCell ref="G264:G265"/>
    <mergeCell ref="H264:H265"/>
    <mergeCell ref="I264:I265"/>
    <mergeCell ref="J264:J265"/>
    <mergeCell ref="K264:K265"/>
    <mergeCell ref="J256:J257"/>
    <mergeCell ref="K256:K257"/>
    <mergeCell ref="L264:L265"/>
    <mergeCell ref="H261:H262"/>
    <mergeCell ref="I261:I262"/>
    <mergeCell ref="J261:J262"/>
    <mergeCell ref="K261:K262"/>
    <mergeCell ref="L261:L262"/>
    <mergeCell ref="B270:B271"/>
    <mergeCell ref="C270:C271"/>
    <mergeCell ref="D270:D271"/>
    <mergeCell ref="E270:E271"/>
    <mergeCell ref="F270:F271"/>
    <mergeCell ref="B266:B267"/>
    <mergeCell ref="C266:C267"/>
    <mergeCell ref="D266:D267"/>
    <mergeCell ref="E266:E267"/>
    <mergeCell ref="F266:F267"/>
    <mergeCell ref="G270:G271"/>
    <mergeCell ref="H270:H271"/>
    <mergeCell ref="I270:I271"/>
    <mergeCell ref="J270:J271"/>
    <mergeCell ref="K270:K271"/>
    <mergeCell ref="L270:L271"/>
    <mergeCell ref="H266:H267"/>
    <mergeCell ref="I266:I267"/>
    <mergeCell ref="J266:J267"/>
    <mergeCell ref="K266:K267"/>
    <mergeCell ref="L266:L267"/>
    <mergeCell ref="G266:G267"/>
    <mergeCell ref="J272:J273"/>
    <mergeCell ref="K272:K273"/>
    <mergeCell ref="L272:L273"/>
    <mergeCell ref="B274:B275"/>
    <mergeCell ref="C274:C275"/>
    <mergeCell ref="D274:D275"/>
    <mergeCell ref="E274:E275"/>
    <mergeCell ref="F274:F275"/>
    <mergeCell ref="B272:B273"/>
    <mergeCell ref="C272:C273"/>
    <mergeCell ref="D272:D273"/>
    <mergeCell ref="E272:E273"/>
    <mergeCell ref="F272:F273"/>
    <mergeCell ref="G272:G273"/>
    <mergeCell ref="B288:L288"/>
    <mergeCell ref="B289:L289"/>
    <mergeCell ref="B84:B87"/>
    <mergeCell ref="B98:B101"/>
    <mergeCell ref="I277:I278"/>
    <mergeCell ref="J277:J278"/>
    <mergeCell ref="K277:K278"/>
    <mergeCell ref="L277:L278"/>
    <mergeCell ref="B282:C282"/>
    <mergeCell ref="B284:C284"/>
    <mergeCell ref="C277:C278"/>
    <mergeCell ref="D277:D278"/>
    <mergeCell ref="E277:E278"/>
    <mergeCell ref="F277:F278"/>
    <mergeCell ref="G277:G278"/>
    <mergeCell ref="H277:H278"/>
    <mergeCell ref="G274:G275"/>
    <mergeCell ref="H274:H275"/>
    <mergeCell ref="I274:I275"/>
    <mergeCell ref="J274:J275"/>
    <mergeCell ref="K274:K275"/>
    <mergeCell ref="L274:L275"/>
    <mergeCell ref="H272:H273"/>
    <mergeCell ref="I272:I273"/>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2" max="11" man="1"/>
    <brk id="112" max="11" man="1"/>
    <brk id="116" max="11" man="1"/>
    <brk id="121" max="11" man="1"/>
    <brk id="123" max="11" man="1"/>
    <brk id="127" max="11" man="1"/>
    <brk id="129" max="11" man="1"/>
    <brk id="135" max="11" man="1"/>
    <brk id="138" max="11" man="1"/>
    <brk id="147" max="11" man="1"/>
    <brk id="151" max="11" man="1"/>
    <brk id="155" max="11" man="1"/>
    <brk id="158" max="11" man="1"/>
    <brk id="166" max="11" man="1"/>
    <brk id="171" max="11" man="1"/>
    <brk id="175" max="11" man="1"/>
    <brk id="178" max="11" man="1"/>
    <brk id="181" max="11" man="1"/>
    <brk id="184" max="11" man="1"/>
    <brk id="187" max="11" man="1"/>
    <brk id="190" max="11" man="1"/>
    <brk id="193" max="11" man="1"/>
    <brk id="196" max="11" man="1"/>
    <brk id="200" max="11" man="1"/>
    <brk id="203" max="11" man="1"/>
    <brk id="210" max="11" man="1"/>
    <brk id="213" max="11" man="1"/>
    <brk id="218" max="11" man="1"/>
    <brk id="226" max="11" man="1"/>
    <brk id="229" max="11" man="1"/>
    <brk id="235" max="11" man="1"/>
    <brk id="238" max="11" man="1"/>
    <brk id="244" max="11" man="1"/>
    <brk id="248" max="11" man="1"/>
    <brk id="251" max="11" man="1"/>
    <brk id="257" max="11" man="1"/>
    <brk id="260" max="11" man="1"/>
    <brk id="263" max="11" man="1"/>
    <brk id="265" max="11" man="1"/>
    <brk id="268" max="11" man="1"/>
    <brk id="271" max="11" man="1"/>
    <brk id="275" max="11" man="1"/>
    <brk id="278"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785" t="s">
        <v>364</v>
      </c>
      <c r="D4" s="785"/>
      <c r="E4" s="785"/>
      <c r="F4" s="785"/>
      <c r="G4" s="785"/>
      <c r="H4" s="785"/>
      <c r="I4" s="785"/>
      <c r="J4" s="785"/>
      <c r="K4" s="785"/>
      <c r="L4" s="785"/>
      <c r="M4" s="218"/>
      <c r="N4" s="218"/>
      <c r="O4" s="218"/>
      <c r="P4" s="218"/>
      <c r="Q4" s="218"/>
      <c r="R4" s="219"/>
    </row>
    <row r="5" spans="1:58" ht="34.5" customHeight="1" x14ac:dyDescent="0.35">
      <c r="A5" s="14"/>
      <c r="B5" s="27"/>
      <c r="C5" s="786"/>
      <c r="D5" s="786"/>
      <c r="E5" s="786"/>
      <c r="F5" s="786"/>
      <c r="G5" s="786"/>
      <c r="H5" s="786"/>
      <c r="I5" s="786"/>
      <c r="J5" s="786"/>
      <c r="K5" s="786"/>
      <c r="L5" s="786"/>
      <c r="R5" s="219"/>
    </row>
    <row r="6" spans="1:58" ht="11.25" customHeight="1" x14ac:dyDescent="0.35">
      <c r="A6" s="787"/>
      <c r="B6" s="787"/>
      <c r="C6" s="787"/>
      <c r="D6" s="13"/>
      <c r="E6" s="17"/>
      <c r="F6" s="22"/>
      <c r="G6" s="13"/>
      <c r="H6" s="13"/>
      <c r="I6" s="13"/>
      <c r="J6" s="13"/>
      <c r="K6" s="13"/>
      <c r="L6" s="17"/>
      <c r="M6" s="10"/>
      <c r="N6" s="10"/>
      <c r="O6" s="10"/>
      <c r="P6" s="10"/>
      <c r="Q6" s="10"/>
      <c r="R6" s="219"/>
    </row>
    <row r="7" spans="1:58" ht="76.5" customHeight="1" x14ac:dyDescent="0.35">
      <c r="A7" s="788" t="s">
        <v>0</v>
      </c>
      <c r="B7" s="788" t="s">
        <v>11</v>
      </c>
      <c r="C7" s="788" t="s">
        <v>1</v>
      </c>
      <c r="D7" s="788" t="s">
        <v>2</v>
      </c>
      <c r="E7" s="788" t="s">
        <v>3</v>
      </c>
      <c r="F7" s="788" t="s">
        <v>306</v>
      </c>
      <c r="G7" s="788" t="s">
        <v>358</v>
      </c>
      <c r="H7" s="788"/>
      <c r="I7" s="788"/>
      <c r="J7" s="788"/>
      <c r="K7" s="788"/>
      <c r="L7" s="784" t="s">
        <v>12</v>
      </c>
      <c r="M7" s="219"/>
      <c r="N7" s="219"/>
      <c r="O7" s="219"/>
      <c r="P7" s="219"/>
      <c r="Q7" s="219"/>
      <c r="R7" s="219"/>
    </row>
    <row r="8" spans="1:58" ht="26.25" customHeight="1" x14ac:dyDescent="0.35">
      <c r="A8" s="788"/>
      <c r="B8" s="788"/>
      <c r="C8" s="788"/>
      <c r="D8" s="788"/>
      <c r="E8" s="788"/>
      <c r="F8" s="788"/>
      <c r="G8" s="784">
        <v>2021</v>
      </c>
      <c r="H8" s="784">
        <v>2022</v>
      </c>
      <c r="I8" s="784">
        <v>2023</v>
      </c>
      <c r="J8" s="784">
        <v>2024</v>
      </c>
      <c r="K8" s="784">
        <v>2025</v>
      </c>
      <c r="L8" s="784"/>
      <c r="M8" s="219"/>
      <c r="N8" s="9"/>
      <c r="O8" s="9"/>
      <c r="P8" s="9"/>
      <c r="Q8" s="9"/>
    </row>
    <row r="9" spans="1:58" ht="38.25" customHeight="1" x14ac:dyDescent="0.2">
      <c r="A9" s="788"/>
      <c r="B9" s="788"/>
      <c r="C9" s="788"/>
      <c r="D9" s="788"/>
      <c r="E9" s="788"/>
      <c r="F9" s="788"/>
      <c r="G9" s="784"/>
      <c r="H9" s="784"/>
      <c r="I9" s="784"/>
      <c r="J9" s="784"/>
      <c r="K9" s="784"/>
      <c r="L9" s="784"/>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775" t="s">
        <v>26</v>
      </c>
      <c r="B11" s="776"/>
      <c r="C11" s="776"/>
      <c r="D11" s="776"/>
      <c r="E11" s="776"/>
      <c r="F11" s="776"/>
      <c r="G11" s="776"/>
      <c r="H11" s="776"/>
      <c r="I11" s="776"/>
      <c r="J11" s="776"/>
      <c r="K11" s="776"/>
      <c r="L11" s="777"/>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646"/>
      <c r="B14" s="646"/>
      <c r="C14" s="778" t="s">
        <v>485</v>
      </c>
      <c r="D14" s="623" t="s">
        <v>10</v>
      </c>
      <c r="E14" s="644" t="s">
        <v>367</v>
      </c>
      <c r="F14" s="762" t="s">
        <v>13</v>
      </c>
      <c r="G14" s="780">
        <v>7150.3</v>
      </c>
      <c r="H14" s="780">
        <v>21922.5</v>
      </c>
      <c r="I14" s="780">
        <v>20068.3</v>
      </c>
      <c r="J14" s="780">
        <v>6804.9</v>
      </c>
      <c r="K14" s="780">
        <v>6804.9</v>
      </c>
      <c r="L14" s="782" t="s">
        <v>368</v>
      </c>
      <c r="M14" s="12"/>
      <c r="N14" s="12"/>
      <c r="O14" s="12"/>
      <c r="P14" s="12"/>
      <c r="Q14" s="12"/>
    </row>
    <row r="15" spans="1:58" ht="120" customHeight="1" x14ac:dyDescent="0.3">
      <c r="A15" s="660"/>
      <c r="B15" s="647"/>
      <c r="C15" s="779"/>
      <c r="D15" s="624"/>
      <c r="E15" s="645"/>
      <c r="F15" s="763"/>
      <c r="G15" s="781"/>
      <c r="H15" s="781"/>
      <c r="I15" s="781"/>
      <c r="J15" s="781"/>
      <c r="K15" s="781"/>
      <c r="L15" s="783"/>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660"/>
      <c r="C22" s="717" t="s">
        <v>532</v>
      </c>
      <c r="D22" s="623" t="s">
        <v>10</v>
      </c>
      <c r="E22" s="644" t="s">
        <v>6</v>
      </c>
      <c r="F22" s="762" t="s">
        <v>13</v>
      </c>
      <c r="G22" s="762">
        <v>114.5</v>
      </c>
      <c r="H22" s="762">
        <v>180</v>
      </c>
      <c r="I22" s="762">
        <v>252</v>
      </c>
      <c r="J22" s="762">
        <v>180</v>
      </c>
      <c r="K22" s="762">
        <v>180</v>
      </c>
      <c r="L22" s="764" t="s">
        <v>14</v>
      </c>
    </row>
    <row r="23" spans="1:18" ht="32.25" customHeight="1" x14ac:dyDescent="0.2">
      <c r="A23" s="433"/>
      <c r="B23" s="660"/>
      <c r="C23" s="718"/>
      <c r="D23" s="624"/>
      <c r="E23" s="645"/>
      <c r="F23" s="763"/>
      <c r="G23" s="763"/>
      <c r="H23" s="763"/>
      <c r="I23" s="763"/>
      <c r="J23" s="763"/>
      <c r="K23" s="763"/>
      <c r="L23" s="665"/>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765">
        <v>2021</v>
      </c>
      <c r="E31" s="767" t="s">
        <v>6</v>
      </c>
      <c r="F31" s="769" t="s">
        <v>13</v>
      </c>
      <c r="G31" s="278">
        <v>1200</v>
      </c>
      <c r="H31" s="282">
        <v>0</v>
      </c>
      <c r="I31" s="282">
        <v>0</v>
      </c>
      <c r="J31" s="282">
        <v>0</v>
      </c>
      <c r="K31" s="282">
        <v>0</v>
      </c>
      <c r="L31" s="771" t="s">
        <v>14</v>
      </c>
    </row>
    <row r="32" spans="1:18" ht="27.75" customHeight="1" x14ac:dyDescent="0.2">
      <c r="A32" s="292"/>
      <c r="B32" s="294"/>
      <c r="C32" s="295" t="s">
        <v>410</v>
      </c>
      <c r="D32" s="766"/>
      <c r="E32" s="768"/>
      <c r="F32" s="770"/>
      <c r="G32" s="366">
        <v>600</v>
      </c>
      <c r="H32" s="367">
        <v>0</v>
      </c>
      <c r="I32" s="367">
        <v>0</v>
      </c>
      <c r="J32" s="367">
        <v>0</v>
      </c>
      <c r="K32" s="367">
        <v>0</v>
      </c>
      <c r="L32" s="772"/>
    </row>
    <row r="33" spans="1:13" ht="163.5" customHeight="1" x14ac:dyDescent="0.2">
      <c r="A33" s="363"/>
      <c r="B33" s="365"/>
      <c r="C33" s="370" t="s">
        <v>478</v>
      </c>
      <c r="D33" s="371">
        <v>2022</v>
      </c>
      <c r="E33" s="370" t="s">
        <v>6</v>
      </c>
      <c r="F33" s="458" t="s">
        <v>13</v>
      </c>
      <c r="G33" s="372">
        <v>0</v>
      </c>
      <c r="H33" s="373">
        <v>150</v>
      </c>
      <c r="I33" s="373">
        <v>0</v>
      </c>
      <c r="J33" s="373">
        <v>0</v>
      </c>
      <c r="K33" s="373">
        <v>0</v>
      </c>
      <c r="L33" s="773"/>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774" t="s">
        <v>111</v>
      </c>
      <c r="B35" s="774"/>
      <c r="C35" s="774"/>
      <c r="D35" s="774"/>
      <c r="E35" s="774"/>
      <c r="F35" s="774"/>
      <c r="G35" s="673"/>
      <c r="H35" s="673"/>
      <c r="I35" s="673"/>
      <c r="J35" s="673"/>
      <c r="K35" s="673"/>
      <c r="L35" s="673"/>
      <c r="M35" s="2"/>
    </row>
    <row r="36" spans="1:13" ht="218.25" customHeight="1" x14ac:dyDescent="0.2">
      <c r="A36" s="639" t="s">
        <v>112</v>
      </c>
      <c r="B36" s="629" t="s">
        <v>277</v>
      </c>
      <c r="C36" s="53" t="s">
        <v>113</v>
      </c>
      <c r="D36" s="39" t="s">
        <v>10</v>
      </c>
      <c r="E36" s="180" t="s">
        <v>6</v>
      </c>
      <c r="F36" s="41" t="s">
        <v>13</v>
      </c>
      <c r="G36" s="51">
        <v>0</v>
      </c>
      <c r="H36" s="51">
        <v>23.6</v>
      </c>
      <c r="I36" s="51">
        <v>23.6</v>
      </c>
      <c r="J36" s="51">
        <v>23.6</v>
      </c>
      <c r="K36" s="51">
        <v>23.6</v>
      </c>
      <c r="L36" s="658" t="s">
        <v>372</v>
      </c>
      <c r="M36" s="2"/>
    </row>
    <row r="37" spans="1:13" ht="240" customHeight="1" x14ac:dyDescent="0.2">
      <c r="A37" s="639"/>
      <c r="B37" s="629"/>
      <c r="C37" s="350" t="s">
        <v>114</v>
      </c>
      <c r="D37" s="348" t="s">
        <v>10</v>
      </c>
      <c r="E37" s="151" t="s">
        <v>6</v>
      </c>
      <c r="F37" s="50" t="s">
        <v>13</v>
      </c>
      <c r="G37" s="51">
        <v>0</v>
      </c>
      <c r="H37" s="51">
        <v>0</v>
      </c>
      <c r="I37" s="51">
        <v>0</v>
      </c>
      <c r="J37" s="51">
        <v>0</v>
      </c>
      <c r="K37" s="51">
        <v>0</v>
      </c>
      <c r="L37" s="658"/>
      <c r="M37" s="2"/>
    </row>
    <row r="38" spans="1:13" ht="172.5" customHeight="1" x14ac:dyDescent="0.2">
      <c r="A38" s="639"/>
      <c r="B38" s="629"/>
      <c r="C38" s="280" t="s">
        <v>403</v>
      </c>
      <c r="D38" s="39" t="s">
        <v>10</v>
      </c>
      <c r="E38" s="440" t="s">
        <v>6</v>
      </c>
      <c r="F38" s="41" t="s">
        <v>13</v>
      </c>
      <c r="G38" s="55">
        <v>190.9</v>
      </c>
      <c r="H38" s="55">
        <v>0</v>
      </c>
      <c r="I38" s="55">
        <v>0</v>
      </c>
      <c r="J38" s="55">
        <v>0</v>
      </c>
      <c r="K38" s="55">
        <v>0</v>
      </c>
      <c r="L38" s="658"/>
      <c r="M38" s="2"/>
    </row>
    <row r="39" spans="1:13" ht="235.5" customHeight="1" x14ac:dyDescent="0.2">
      <c r="A39" s="639"/>
      <c r="B39" s="629"/>
      <c r="C39" s="280" t="s">
        <v>115</v>
      </c>
      <c r="D39" s="179" t="s">
        <v>10</v>
      </c>
      <c r="E39" s="441" t="s">
        <v>516</v>
      </c>
      <c r="F39" s="41" t="s">
        <v>13</v>
      </c>
      <c r="G39" s="51">
        <v>36</v>
      </c>
      <c r="H39" s="51">
        <v>68.400000000000006</v>
      </c>
      <c r="I39" s="51">
        <v>91.2</v>
      </c>
      <c r="J39" s="51">
        <v>40.6</v>
      </c>
      <c r="K39" s="51">
        <v>40.6</v>
      </c>
      <c r="L39" s="658"/>
      <c r="M39" s="2"/>
    </row>
    <row r="40" spans="1:13" ht="240.75" customHeight="1" x14ac:dyDescent="0.2">
      <c r="A40" s="639"/>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639"/>
      <c r="B41" s="749" t="s">
        <v>25</v>
      </c>
      <c r="C41" s="750"/>
      <c r="D41" s="750"/>
      <c r="E41" s="750"/>
      <c r="F41" s="751"/>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673" t="s">
        <v>116</v>
      </c>
      <c r="B42" s="761"/>
      <c r="C42" s="673"/>
      <c r="D42" s="673"/>
      <c r="E42" s="673"/>
      <c r="F42" s="673"/>
      <c r="G42" s="673"/>
      <c r="H42" s="673"/>
      <c r="I42" s="673"/>
      <c r="J42" s="673"/>
      <c r="K42" s="673"/>
      <c r="L42" s="673"/>
    </row>
    <row r="43" spans="1:13" ht="242.25" customHeight="1" x14ac:dyDescent="0.2">
      <c r="A43" s="668" t="s">
        <v>120</v>
      </c>
      <c r="B43" s="634"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661"/>
      <c r="B44" s="652"/>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661"/>
      <c r="B45" s="652"/>
      <c r="C45" s="275" t="s">
        <v>549</v>
      </c>
      <c r="D45" s="39" t="s">
        <v>10</v>
      </c>
      <c r="E45" s="297" t="s">
        <v>516</v>
      </c>
      <c r="F45" s="51" t="s">
        <v>13</v>
      </c>
      <c r="G45" s="55">
        <v>76.400000000000006</v>
      </c>
      <c r="H45" s="55">
        <v>92.9</v>
      </c>
      <c r="I45" s="55">
        <v>97.8</v>
      </c>
      <c r="J45" s="55">
        <v>102.7</v>
      </c>
      <c r="K45" s="55">
        <v>102.7</v>
      </c>
      <c r="L45" s="623"/>
    </row>
    <row r="46" spans="1:13" ht="235.5" customHeight="1" x14ac:dyDescent="0.2">
      <c r="A46" s="661"/>
      <c r="B46" s="635"/>
      <c r="C46" s="275" t="s">
        <v>439</v>
      </c>
      <c r="D46" s="323" t="s">
        <v>440</v>
      </c>
      <c r="E46" s="297" t="s">
        <v>516</v>
      </c>
      <c r="F46" s="51" t="s">
        <v>13</v>
      </c>
      <c r="G46" s="55">
        <v>0</v>
      </c>
      <c r="H46" s="55">
        <v>27.4</v>
      </c>
      <c r="I46" s="55">
        <v>28.9</v>
      </c>
      <c r="J46" s="55">
        <v>30.3</v>
      </c>
      <c r="K46" s="55">
        <v>30.3</v>
      </c>
      <c r="L46" s="624"/>
    </row>
    <row r="47" spans="1:13" ht="266.25" customHeight="1" x14ac:dyDescent="0.2">
      <c r="A47" s="660"/>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660"/>
      <c r="B48" s="629"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660"/>
      <c r="B49" s="629"/>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660"/>
      <c r="B50" s="629"/>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647"/>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648" t="s">
        <v>302</v>
      </c>
      <c r="B52" s="649"/>
      <c r="C52" s="649"/>
      <c r="D52" s="649"/>
      <c r="E52" s="649"/>
      <c r="F52" s="649"/>
      <c r="G52" s="649"/>
      <c r="H52" s="649"/>
      <c r="I52" s="649"/>
      <c r="J52" s="649"/>
      <c r="K52" s="649"/>
      <c r="L52" s="650"/>
      <c r="M52" s="215"/>
    </row>
    <row r="53" spans="1:58" ht="230.25" customHeight="1" x14ac:dyDescent="0.2">
      <c r="A53" s="752"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753"/>
      <c r="B54" s="727"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753"/>
      <c r="B55" s="728"/>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753"/>
      <c r="B56" s="728"/>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753"/>
      <c r="B57" s="232" t="s">
        <v>362</v>
      </c>
      <c r="C57" s="226" t="s">
        <v>430</v>
      </c>
      <c r="D57" s="755" t="s">
        <v>10</v>
      </c>
      <c r="E57" s="727" t="s">
        <v>516</v>
      </c>
      <c r="F57" s="758" t="s">
        <v>13</v>
      </c>
      <c r="G57" s="138">
        <f>G58+G59</f>
        <v>1087.2</v>
      </c>
      <c r="H57" s="154">
        <f t="shared" ref="H57:K57" si="3">H58+H59</f>
        <v>1485.8</v>
      </c>
      <c r="I57" s="50">
        <f t="shared" si="3"/>
        <v>1878</v>
      </c>
      <c r="J57" s="154">
        <f t="shared" si="3"/>
        <v>2377.1999999999998</v>
      </c>
      <c r="K57" s="154">
        <f t="shared" si="3"/>
        <v>2377.1999999999998</v>
      </c>
      <c r="L57" s="740" t="s">
        <v>374</v>
      </c>
    </row>
    <row r="58" spans="1:58" ht="56.25" customHeight="1" x14ac:dyDescent="0.2">
      <c r="A58" s="753"/>
      <c r="B58" s="229"/>
      <c r="C58" s="152" t="s">
        <v>345</v>
      </c>
      <c r="D58" s="756"/>
      <c r="E58" s="728"/>
      <c r="F58" s="759"/>
      <c r="G58" s="155">
        <v>1.5</v>
      </c>
      <c r="H58" s="155">
        <v>2.2000000000000002</v>
      </c>
      <c r="I58" s="155">
        <v>2.7</v>
      </c>
      <c r="J58" s="155">
        <v>3.2</v>
      </c>
      <c r="K58" s="155">
        <v>3.2</v>
      </c>
      <c r="L58" s="741"/>
    </row>
    <row r="59" spans="1:58" ht="18" customHeight="1" x14ac:dyDescent="0.2">
      <c r="A59" s="753"/>
      <c r="B59" s="229"/>
      <c r="C59" s="153" t="s">
        <v>344</v>
      </c>
      <c r="D59" s="757"/>
      <c r="E59" s="729"/>
      <c r="F59" s="760"/>
      <c r="G59" s="155">
        <v>1085.7</v>
      </c>
      <c r="H59" s="156">
        <v>1483.6</v>
      </c>
      <c r="I59" s="156">
        <v>1875.3</v>
      </c>
      <c r="J59" s="156">
        <v>2374</v>
      </c>
      <c r="K59" s="156">
        <v>2374</v>
      </c>
      <c r="L59" s="742"/>
    </row>
    <row r="60" spans="1:58" ht="252.75" customHeight="1" x14ac:dyDescent="0.2">
      <c r="A60" s="753"/>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753"/>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753"/>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754"/>
      <c r="B63" s="743" t="s">
        <v>25</v>
      </c>
      <c r="C63" s="743"/>
      <c r="D63" s="743"/>
      <c r="E63" s="743"/>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612" t="s">
        <v>131</v>
      </c>
      <c r="C64" s="744"/>
      <c r="D64" s="613"/>
      <c r="E64" s="613"/>
      <c r="F64" s="744"/>
      <c r="G64" s="744"/>
      <c r="H64" s="744"/>
      <c r="I64" s="744"/>
      <c r="J64" s="744"/>
      <c r="K64" s="744"/>
      <c r="L64" s="614"/>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646" t="s">
        <v>8</v>
      </c>
      <c r="B65" s="745" t="s">
        <v>132</v>
      </c>
      <c r="C65" s="239" t="s">
        <v>133</v>
      </c>
      <c r="D65" s="746" t="s">
        <v>10</v>
      </c>
      <c r="E65" s="717" t="s">
        <v>516</v>
      </c>
      <c r="F65" s="245" t="s">
        <v>13</v>
      </c>
      <c r="G65" s="244">
        <v>492.6</v>
      </c>
      <c r="H65" s="362">
        <v>536.4</v>
      </c>
      <c r="I65" s="389">
        <v>595.1</v>
      </c>
      <c r="J65" s="244">
        <v>253.2</v>
      </c>
      <c r="K65" s="242">
        <v>253.2</v>
      </c>
      <c r="L65" s="748"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660"/>
      <c r="B66" s="745"/>
      <c r="C66" s="241"/>
      <c r="D66" s="747"/>
      <c r="E66" s="718"/>
      <c r="F66" s="257" t="s">
        <v>401</v>
      </c>
      <c r="G66" s="250">
        <v>277.10000000000002</v>
      </c>
      <c r="H66" s="250">
        <v>236.4</v>
      </c>
      <c r="I66" s="250">
        <v>156.69999999999999</v>
      </c>
      <c r="J66" s="250"/>
      <c r="K66" s="243"/>
      <c r="L66" s="748"/>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660"/>
      <c r="B67" s="733"/>
      <c r="C67" s="240" t="s">
        <v>346</v>
      </c>
      <c r="D67" s="46" t="s">
        <v>10</v>
      </c>
      <c r="E67" s="297" t="s">
        <v>516</v>
      </c>
      <c r="F67" s="237" t="s">
        <v>13</v>
      </c>
      <c r="G67" s="237">
        <v>156.6</v>
      </c>
      <c r="H67" s="361">
        <v>214</v>
      </c>
      <c r="I67" s="237">
        <v>225.4</v>
      </c>
      <c r="J67" s="237">
        <v>236.7</v>
      </c>
      <c r="K67" s="237">
        <v>236.7</v>
      </c>
      <c r="L67" s="580"/>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660"/>
      <c r="B68" s="733"/>
      <c r="C68" s="56" t="s">
        <v>134</v>
      </c>
      <c r="D68" s="46" t="s">
        <v>10</v>
      </c>
      <c r="E68" s="297" t="s">
        <v>516</v>
      </c>
      <c r="F68" s="58" t="s">
        <v>66</v>
      </c>
      <c r="G68" s="58">
        <v>33905.199999999997</v>
      </c>
      <c r="H68" s="58">
        <v>37336.1</v>
      </c>
      <c r="I68" s="58">
        <v>39628.5</v>
      </c>
      <c r="J68" s="58">
        <v>41609.9</v>
      </c>
      <c r="K68" s="58">
        <v>41609.9</v>
      </c>
      <c r="L68" s="580"/>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647"/>
      <c r="B69" s="749" t="s">
        <v>25</v>
      </c>
      <c r="C69" s="750"/>
      <c r="D69" s="750"/>
      <c r="E69" s="751"/>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730" t="s">
        <v>135</v>
      </c>
      <c r="B70" s="731"/>
      <c r="C70" s="731"/>
      <c r="D70" s="731"/>
      <c r="E70" s="731"/>
      <c r="F70" s="731"/>
      <c r="G70" s="731"/>
      <c r="H70" s="731"/>
      <c r="I70" s="731"/>
      <c r="J70" s="731"/>
      <c r="K70" s="731"/>
      <c r="L70" s="73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639" t="s">
        <v>234</v>
      </c>
      <c r="B71" s="733" t="s">
        <v>139</v>
      </c>
      <c r="C71" s="60" t="s">
        <v>443</v>
      </c>
      <c r="D71" s="429" t="s">
        <v>10</v>
      </c>
      <c r="E71" s="297" t="s">
        <v>516</v>
      </c>
      <c r="F71" s="125" t="s">
        <v>109</v>
      </c>
      <c r="G71" s="51">
        <v>0</v>
      </c>
      <c r="H71" s="51">
        <v>0</v>
      </c>
      <c r="I71" s="51">
        <v>0</v>
      </c>
      <c r="J71" s="51">
        <v>0</v>
      </c>
      <c r="K71" s="51">
        <v>0</v>
      </c>
      <c r="L71" s="734"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639"/>
      <c r="B72" s="733"/>
      <c r="C72" s="60" t="s">
        <v>140</v>
      </c>
      <c r="D72" s="429" t="s">
        <v>10</v>
      </c>
      <c r="E72" s="297" t="s">
        <v>516</v>
      </c>
      <c r="F72" s="125" t="s">
        <v>66</v>
      </c>
      <c r="G72" s="51">
        <v>1933.8</v>
      </c>
      <c r="H72" s="51">
        <v>2046</v>
      </c>
      <c r="I72" s="51">
        <v>2154.5</v>
      </c>
      <c r="J72" s="51">
        <v>2262.1999999999998</v>
      </c>
      <c r="K72" s="51">
        <v>2262.1999999999998</v>
      </c>
      <c r="L72" s="735"/>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639"/>
      <c r="B73" s="733"/>
      <c r="C73" s="60" t="s">
        <v>141</v>
      </c>
      <c r="D73" s="429" t="s">
        <v>10</v>
      </c>
      <c r="E73" s="297" t="s">
        <v>516</v>
      </c>
      <c r="F73" s="125" t="s">
        <v>66</v>
      </c>
      <c r="G73" s="51">
        <v>515.70000000000005</v>
      </c>
      <c r="H73" s="51">
        <v>1163</v>
      </c>
      <c r="I73" s="51">
        <v>576.70000000000005</v>
      </c>
      <c r="J73" s="51">
        <v>605.5</v>
      </c>
      <c r="K73" s="51">
        <v>605.5</v>
      </c>
      <c r="L73" s="735"/>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639"/>
      <c r="B74" s="736" t="s">
        <v>25</v>
      </c>
      <c r="C74" s="736"/>
      <c r="D74" s="736"/>
      <c r="E74" s="736"/>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737" t="s">
        <v>136</v>
      </c>
      <c r="B75" s="657"/>
      <c r="C75" s="738"/>
      <c r="D75" s="738"/>
      <c r="E75" s="738"/>
      <c r="F75" s="738"/>
      <c r="G75" s="738"/>
      <c r="H75" s="738"/>
      <c r="I75" s="738"/>
      <c r="J75" s="738"/>
      <c r="K75" s="738"/>
      <c r="L75" s="739"/>
    </row>
    <row r="76" spans="1:58" ht="387" customHeight="1" x14ac:dyDescent="0.2">
      <c r="A76" s="714" t="s">
        <v>235</v>
      </c>
      <c r="B76" s="717" t="s">
        <v>551</v>
      </c>
      <c r="C76" s="719" t="s">
        <v>142</v>
      </c>
      <c r="D76" s="696" t="s">
        <v>10</v>
      </c>
      <c r="E76" s="721" t="s">
        <v>9</v>
      </c>
      <c r="F76" s="699" t="s">
        <v>13</v>
      </c>
      <c r="G76" s="710">
        <v>25071</v>
      </c>
      <c r="H76" s="710">
        <v>34833.599999999999</v>
      </c>
      <c r="I76" s="710">
        <v>32525.1</v>
      </c>
      <c r="J76" s="710">
        <v>34672.6</v>
      </c>
      <c r="K76" s="710">
        <v>34672.6</v>
      </c>
      <c r="L76" s="712" t="s">
        <v>19</v>
      </c>
    </row>
    <row r="77" spans="1:58" ht="68.25" customHeight="1" x14ac:dyDescent="0.2">
      <c r="A77" s="715"/>
      <c r="B77" s="718"/>
      <c r="C77" s="720"/>
      <c r="D77" s="697"/>
      <c r="E77" s="722"/>
      <c r="F77" s="700"/>
      <c r="G77" s="711"/>
      <c r="H77" s="711"/>
      <c r="I77" s="711"/>
      <c r="J77" s="711"/>
      <c r="K77" s="711"/>
      <c r="L77" s="713"/>
    </row>
    <row r="78" spans="1:58" ht="99.75" customHeight="1" x14ac:dyDescent="0.2">
      <c r="A78" s="715"/>
      <c r="B78" s="717" t="s">
        <v>552</v>
      </c>
      <c r="C78" s="329" t="s">
        <v>255</v>
      </c>
      <c r="D78" s="330" t="s">
        <v>10</v>
      </c>
      <c r="E78" s="724" t="s">
        <v>108</v>
      </c>
      <c r="F78" s="331" t="s">
        <v>13</v>
      </c>
      <c r="G78" s="332">
        <v>6007.7</v>
      </c>
      <c r="H78" s="333">
        <v>6938.9</v>
      </c>
      <c r="I78" s="333">
        <v>7571.5</v>
      </c>
      <c r="J78" s="333">
        <v>8075.1</v>
      </c>
      <c r="K78" s="334">
        <v>8075.1</v>
      </c>
      <c r="L78" s="694" t="s">
        <v>144</v>
      </c>
    </row>
    <row r="79" spans="1:58" ht="194.25" customHeight="1" x14ac:dyDescent="0.45">
      <c r="A79" s="715"/>
      <c r="B79" s="723"/>
      <c r="C79" s="335" t="s">
        <v>422</v>
      </c>
      <c r="D79" s="696">
        <v>2021</v>
      </c>
      <c r="E79" s="722"/>
      <c r="F79" s="699" t="s">
        <v>427</v>
      </c>
      <c r="G79" s="326">
        <f>G80+G81+G82+G83</f>
        <v>900</v>
      </c>
      <c r="H79" s="326">
        <f>H80+H81+H82+H83</f>
        <v>0</v>
      </c>
      <c r="I79" s="326">
        <f>I80+I81+I82+I83</f>
        <v>0</v>
      </c>
      <c r="J79" s="326">
        <f>J80+J81+J82+J83</f>
        <v>0</v>
      </c>
      <c r="K79" s="336">
        <f>K80+K81+K82+K83</f>
        <v>0</v>
      </c>
      <c r="L79" s="695"/>
      <c r="N79" s="412"/>
    </row>
    <row r="80" spans="1:58" ht="51" customHeight="1" x14ac:dyDescent="0.2">
      <c r="A80" s="715"/>
      <c r="B80" s="723"/>
      <c r="C80" s="337" t="s">
        <v>423</v>
      </c>
      <c r="D80" s="697"/>
      <c r="E80" s="722"/>
      <c r="F80" s="700"/>
      <c r="G80" s="321">
        <v>15</v>
      </c>
      <c r="H80" s="322">
        <v>0</v>
      </c>
      <c r="I80" s="322">
        <v>0</v>
      </c>
      <c r="J80" s="322">
        <v>0</v>
      </c>
      <c r="K80" s="338">
        <v>0</v>
      </c>
      <c r="L80" s="695"/>
    </row>
    <row r="81" spans="1:12" ht="50.25" customHeight="1" x14ac:dyDescent="0.2">
      <c r="A81" s="715"/>
      <c r="B81" s="723"/>
      <c r="C81" s="337" t="s">
        <v>424</v>
      </c>
      <c r="D81" s="697"/>
      <c r="E81" s="722"/>
      <c r="F81" s="700"/>
      <c r="G81" s="321">
        <v>15</v>
      </c>
      <c r="H81" s="322">
        <v>0</v>
      </c>
      <c r="I81" s="322">
        <v>0</v>
      </c>
      <c r="J81" s="322">
        <v>0</v>
      </c>
      <c r="K81" s="338">
        <v>0</v>
      </c>
      <c r="L81" s="695"/>
    </row>
    <row r="82" spans="1:12" ht="36" customHeight="1" x14ac:dyDescent="0.2">
      <c r="A82" s="715"/>
      <c r="B82" s="723"/>
      <c r="C82" s="337" t="s">
        <v>425</v>
      </c>
      <c r="D82" s="697"/>
      <c r="E82" s="722"/>
      <c r="F82" s="700"/>
      <c r="G82" s="321">
        <v>370</v>
      </c>
      <c r="H82" s="322">
        <v>0</v>
      </c>
      <c r="I82" s="322">
        <v>0</v>
      </c>
      <c r="J82" s="322">
        <v>0</v>
      </c>
      <c r="K82" s="338">
        <v>0</v>
      </c>
      <c r="L82" s="695"/>
    </row>
    <row r="83" spans="1:12" ht="39.75" customHeight="1" x14ac:dyDescent="0.2">
      <c r="A83" s="715"/>
      <c r="B83" s="723"/>
      <c r="C83" s="327" t="s">
        <v>426</v>
      </c>
      <c r="D83" s="698"/>
      <c r="E83" s="725"/>
      <c r="F83" s="701"/>
      <c r="G83" s="339">
        <v>500</v>
      </c>
      <c r="H83" s="339">
        <v>0</v>
      </c>
      <c r="I83" s="339">
        <v>0</v>
      </c>
      <c r="J83" s="339">
        <v>0</v>
      </c>
      <c r="K83" s="340">
        <v>0</v>
      </c>
      <c r="L83" s="695"/>
    </row>
    <row r="84" spans="1:12" ht="82.5" customHeight="1" x14ac:dyDescent="0.2">
      <c r="A84" s="715"/>
      <c r="B84" s="562" t="s">
        <v>547</v>
      </c>
      <c r="C84" s="422" t="s">
        <v>545</v>
      </c>
      <c r="D84" s="702" t="s">
        <v>440</v>
      </c>
      <c r="E84" s="704" t="s">
        <v>460</v>
      </c>
      <c r="F84" s="706" t="s">
        <v>411</v>
      </c>
      <c r="G84" s="351"/>
      <c r="H84" s="351">
        <v>6498.8</v>
      </c>
      <c r="I84" s="351">
        <v>8211</v>
      </c>
      <c r="J84" s="351">
        <v>6796.3</v>
      </c>
      <c r="K84" s="352">
        <v>6796.3</v>
      </c>
      <c r="L84" s="708" t="s">
        <v>459</v>
      </c>
    </row>
    <row r="85" spans="1:12" ht="78" customHeight="1" x14ac:dyDescent="0.2">
      <c r="A85" s="715"/>
      <c r="B85" s="563"/>
      <c r="C85" s="468" t="s">
        <v>546</v>
      </c>
      <c r="D85" s="703"/>
      <c r="E85" s="705"/>
      <c r="F85" s="707"/>
      <c r="G85" s="351"/>
      <c r="H85" s="351"/>
      <c r="I85" s="328">
        <v>14</v>
      </c>
      <c r="J85" s="351"/>
      <c r="K85" s="352"/>
      <c r="L85" s="709"/>
    </row>
    <row r="86" spans="1:12" ht="240" customHeight="1" x14ac:dyDescent="0.2">
      <c r="A86" s="715"/>
      <c r="B86" s="563"/>
      <c r="C86" s="426" t="s">
        <v>444</v>
      </c>
      <c r="D86" s="703"/>
      <c r="E86" s="426" t="s">
        <v>461</v>
      </c>
      <c r="F86" s="707"/>
      <c r="G86" s="351"/>
      <c r="H86" s="351"/>
      <c r="I86" s="351"/>
      <c r="J86" s="351"/>
      <c r="K86" s="352"/>
      <c r="L86" s="709"/>
    </row>
    <row r="87" spans="1:12" ht="247.5" customHeight="1" x14ac:dyDescent="0.2">
      <c r="A87" s="715"/>
      <c r="B87" s="563"/>
      <c r="C87" s="422" t="s">
        <v>445</v>
      </c>
      <c r="D87" s="703"/>
      <c r="E87" s="432" t="s">
        <v>462</v>
      </c>
      <c r="F87" s="707"/>
      <c r="G87" s="351"/>
      <c r="H87" s="351"/>
      <c r="I87" s="351"/>
      <c r="J87" s="351"/>
      <c r="K87" s="352"/>
      <c r="L87" s="424"/>
    </row>
    <row r="88" spans="1:12" ht="168.75" customHeight="1" x14ac:dyDescent="0.2">
      <c r="A88" s="715"/>
      <c r="B88" s="563"/>
      <c r="C88" s="422" t="s">
        <v>446</v>
      </c>
      <c r="D88" s="703"/>
      <c r="E88" s="432" t="s">
        <v>460</v>
      </c>
      <c r="F88" s="707"/>
      <c r="G88" s="351"/>
      <c r="H88" s="351"/>
      <c r="I88" s="351"/>
      <c r="J88" s="351"/>
      <c r="K88" s="352"/>
      <c r="L88" s="424"/>
    </row>
    <row r="89" spans="1:12" ht="171" customHeight="1" x14ac:dyDescent="0.2">
      <c r="A89" s="715"/>
      <c r="B89" s="563"/>
      <c r="C89" s="422" t="s">
        <v>447</v>
      </c>
      <c r="D89" s="703"/>
      <c r="E89" s="432" t="s">
        <v>463</v>
      </c>
      <c r="F89" s="707"/>
      <c r="G89" s="328"/>
      <c r="H89" s="328"/>
      <c r="I89" s="328"/>
      <c r="J89" s="328"/>
      <c r="K89" s="341"/>
      <c r="L89" s="424"/>
    </row>
    <row r="90" spans="1:12" ht="220.5" customHeight="1" x14ac:dyDescent="0.2">
      <c r="A90" s="715"/>
      <c r="B90" s="563"/>
      <c r="C90" s="422" t="s">
        <v>448</v>
      </c>
      <c r="D90" s="703"/>
      <c r="E90" s="432" t="s">
        <v>464</v>
      </c>
      <c r="F90" s="707"/>
      <c r="G90" s="328"/>
      <c r="H90" s="328"/>
      <c r="I90" s="328"/>
      <c r="J90" s="328"/>
      <c r="K90" s="341"/>
      <c r="L90" s="424"/>
    </row>
    <row r="91" spans="1:12" ht="161.25" customHeight="1" x14ac:dyDescent="0.2">
      <c r="A91" s="715"/>
      <c r="B91" s="563"/>
      <c r="C91" s="422" t="s">
        <v>449</v>
      </c>
      <c r="D91" s="703"/>
      <c r="E91" s="432" t="s">
        <v>465</v>
      </c>
      <c r="F91" s="707"/>
      <c r="G91" s="328"/>
      <c r="H91" s="328"/>
      <c r="I91" s="328"/>
      <c r="J91" s="328"/>
      <c r="K91" s="341"/>
      <c r="L91" s="424"/>
    </row>
    <row r="92" spans="1:12" ht="155.25" customHeight="1" x14ac:dyDescent="0.2">
      <c r="A92" s="715"/>
      <c r="B92" s="563"/>
      <c r="C92" s="422" t="s">
        <v>450</v>
      </c>
      <c r="D92" s="703"/>
      <c r="E92" s="432" t="s">
        <v>466</v>
      </c>
      <c r="F92" s="707"/>
      <c r="G92" s="328"/>
      <c r="H92" s="328"/>
      <c r="I92" s="328"/>
      <c r="J92" s="328"/>
      <c r="K92" s="341"/>
      <c r="L92" s="424"/>
    </row>
    <row r="93" spans="1:12" ht="242.25" customHeight="1" x14ac:dyDescent="0.2">
      <c r="A93" s="715"/>
      <c r="B93" s="563"/>
      <c r="C93" s="422" t="s">
        <v>451</v>
      </c>
      <c r="D93" s="703"/>
      <c r="E93" s="432" t="s">
        <v>467</v>
      </c>
      <c r="F93" s="707"/>
      <c r="G93" s="328"/>
      <c r="H93" s="328"/>
      <c r="I93" s="328"/>
      <c r="J93" s="328"/>
      <c r="K93" s="341"/>
      <c r="L93" s="424"/>
    </row>
    <row r="94" spans="1:12" ht="154.5" customHeight="1" x14ac:dyDescent="0.2">
      <c r="A94" s="715"/>
      <c r="B94" s="563"/>
      <c r="C94" s="422" t="s">
        <v>550</v>
      </c>
      <c r="D94" s="703"/>
      <c r="E94" s="432" t="s">
        <v>468</v>
      </c>
      <c r="F94" s="707"/>
      <c r="G94" s="351"/>
      <c r="H94" s="351">
        <v>0</v>
      </c>
      <c r="I94" s="351">
        <v>0</v>
      </c>
      <c r="J94" s="351">
        <v>818.8</v>
      </c>
      <c r="K94" s="352">
        <v>818.8</v>
      </c>
      <c r="L94" s="424"/>
    </row>
    <row r="95" spans="1:12" ht="126" customHeight="1" x14ac:dyDescent="0.2">
      <c r="A95" s="715"/>
      <c r="B95" s="563"/>
      <c r="C95" s="422" t="s">
        <v>475</v>
      </c>
      <c r="D95" s="703"/>
      <c r="E95" s="432" t="s">
        <v>460</v>
      </c>
      <c r="F95" s="707"/>
      <c r="G95" s="328"/>
      <c r="H95" s="328"/>
      <c r="I95" s="328"/>
      <c r="J95" s="328"/>
      <c r="K95" s="341"/>
      <c r="L95" s="424"/>
    </row>
    <row r="96" spans="1:12" ht="198" customHeight="1" x14ac:dyDescent="0.2">
      <c r="A96" s="715"/>
      <c r="B96" s="563"/>
      <c r="C96" s="423" t="s">
        <v>476</v>
      </c>
      <c r="D96" s="703"/>
      <c r="E96" s="426" t="s">
        <v>469</v>
      </c>
      <c r="F96" s="707"/>
      <c r="G96" s="342"/>
      <c r="H96" s="342"/>
      <c r="I96" s="342"/>
      <c r="J96" s="342"/>
      <c r="K96" s="343"/>
      <c r="L96" s="350"/>
    </row>
    <row r="97" spans="1:13" ht="308.25" customHeight="1" x14ac:dyDescent="0.2">
      <c r="A97" s="715"/>
      <c r="B97" s="564"/>
      <c r="C97" s="423" t="s">
        <v>529</v>
      </c>
      <c r="D97" s="703"/>
      <c r="E97" s="449" t="s">
        <v>538</v>
      </c>
      <c r="F97" s="131" t="s">
        <v>548</v>
      </c>
      <c r="G97" s="342"/>
      <c r="H97" s="374">
        <v>88.4</v>
      </c>
      <c r="I97" s="448">
        <v>4084</v>
      </c>
      <c r="J97" s="342"/>
      <c r="K97" s="343"/>
      <c r="L97" s="234" t="s">
        <v>494</v>
      </c>
    </row>
    <row r="98" spans="1:13" ht="33" customHeight="1" x14ac:dyDescent="0.2">
      <c r="A98" s="716"/>
      <c r="B98" s="726" t="s">
        <v>25</v>
      </c>
      <c r="C98" s="726"/>
      <c r="D98" s="726"/>
      <c r="E98" s="726"/>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680" t="s">
        <v>363</v>
      </c>
      <c r="B99" s="681"/>
      <c r="C99" s="682"/>
      <c r="D99" s="681"/>
      <c r="E99" s="681"/>
      <c r="F99" s="681"/>
      <c r="G99" s="681"/>
      <c r="H99" s="681"/>
      <c r="I99" s="681"/>
      <c r="J99" s="681"/>
      <c r="K99" s="681"/>
      <c r="L99" s="683"/>
    </row>
    <row r="100" spans="1:13" ht="146.25" customHeight="1" x14ac:dyDescent="0.2">
      <c r="A100" s="646" t="s">
        <v>236</v>
      </c>
      <c r="B100" s="684" t="s">
        <v>399</v>
      </c>
      <c r="C100" s="434" t="s">
        <v>452</v>
      </c>
      <c r="D100" s="687" t="s">
        <v>10</v>
      </c>
      <c r="E100" s="690" t="s">
        <v>406</v>
      </c>
      <c r="F100" s="623" t="s">
        <v>13</v>
      </c>
      <c r="G100" s="44">
        <f>G101+G102+G103+G104+G105+G106</f>
        <v>104.3</v>
      </c>
      <c r="H100" s="44">
        <v>184.3</v>
      </c>
      <c r="I100" s="44">
        <v>194.1</v>
      </c>
      <c r="J100" s="44">
        <v>203.8</v>
      </c>
      <c r="K100" s="44">
        <v>203.8</v>
      </c>
      <c r="L100" s="573" t="s">
        <v>357</v>
      </c>
    </row>
    <row r="101" spans="1:13" ht="47.25" customHeight="1" x14ac:dyDescent="0.2">
      <c r="A101" s="660"/>
      <c r="B101" s="685"/>
      <c r="C101" s="345" t="s">
        <v>453</v>
      </c>
      <c r="D101" s="688"/>
      <c r="E101" s="691"/>
      <c r="F101" s="693"/>
      <c r="G101" s="347">
        <v>14.1</v>
      </c>
      <c r="H101" s="347">
        <v>0</v>
      </c>
      <c r="I101" s="347">
        <v>0</v>
      </c>
      <c r="J101" s="347">
        <v>0</v>
      </c>
      <c r="K101" s="347">
        <v>0</v>
      </c>
      <c r="L101" s="598"/>
    </row>
    <row r="102" spans="1:13" ht="31.5" customHeight="1" x14ac:dyDescent="0.2">
      <c r="A102" s="660"/>
      <c r="B102" s="685"/>
      <c r="C102" s="345" t="s">
        <v>454</v>
      </c>
      <c r="D102" s="688"/>
      <c r="E102" s="691"/>
      <c r="F102" s="693"/>
      <c r="G102" s="347">
        <v>14</v>
      </c>
      <c r="H102" s="347">
        <v>0</v>
      </c>
      <c r="I102" s="347">
        <v>0</v>
      </c>
      <c r="J102" s="347">
        <v>0</v>
      </c>
      <c r="K102" s="347">
        <v>0</v>
      </c>
      <c r="L102" s="598"/>
    </row>
    <row r="103" spans="1:13" ht="31.5" customHeight="1" x14ac:dyDescent="0.2">
      <c r="A103" s="660"/>
      <c r="B103" s="685"/>
      <c r="C103" s="345" t="s">
        <v>455</v>
      </c>
      <c r="D103" s="688"/>
      <c r="E103" s="691"/>
      <c r="F103" s="693"/>
      <c r="G103" s="347">
        <v>14.2</v>
      </c>
      <c r="H103" s="347">
        <v>0</v>
      </c>
      <c r="I103" s="347">
        <v>0</v>
      </c>
      <c r="J103" s="347">
        <v>0</v>
      </c>
      <c r="K103" s="347">
        <v>0</v>
      </c>
      <c r="L103" s="598"/>
    </row>
    <row r="104" spans="1:13" ht="20.25" customHeight="1" x14ac:dyDescent="0.2">
      <c r="A104" s="660"/>
      <c r="B104" s="685"/>
      <c r="C104" s="345" t="s">
        <v>456</v>
      </c>
      <c r="D104" s="688"/>
      <c r="E104" s="691"/>
      <c r="F104" s="693"/>
      <c r="G104" s="347">
        <v>25</v>
      </c>
      <c r="H104" s="347">
        <v>0</v>
      </c>
      <c r="I104" s="347">
        <v>0</v>
      </c>
      <c r="J104" s="347">
        <v>0</v>
      </c>
      <c r="K104" s="347">
        <v>0</v>
      </c>
      <c r="L104" s="598"/>
    </row>
    <row r="105" spans="1:13" ht="33" customHeight="1" x14ac:dyDescent="0.2">
      <c r="A105" s="660"/>
      <c r="B105" s="685"/>
      <c r="C105" s="345" t="s">
        <v>457</v>
      </c>
      <c r="D105" s="688"/>
      <c r="E105" s="691"/>
      <c r="F105" s="693"/>
      <c r="G105" s="347">
        <v>29.3</v>
      </c>
      <c r="H105" s="347">
        <v>0</v>
      </c>
      <c r="I105" s="347">
        <v>0</v>
      </c>
      <c r="J105" s="347">
        <v>0</v>
      </c>
      <c r="K105" s="347">
        <v>0</v>
      </c>
      <c r="L105" s="598"/>
    </row>
    <row r="106" spans="1:13" ht="37.5" customHeight="1" x14ac:dyDescent="0.2">
      <c r="A106" s="660"/>
      <c r="B106" s="686"/>
      <c r="C106" s="346" t="s">
        <v>458</v>
      </c>
      <c r="D106" s="689"/>
      <c r="E106" s="692"/>
      <c r="F106" s="624"/>
      <c r="G106" s="347">
        <v>7.7</v>
      </c>
      <c r="H106" s="347">
        <v>0</v>
      </c>
      <c r="I106" s="347">
        <v>0</v>
      </c>
      <c r="J106" s="347">
        <v>0</v>
      </c>
      <c r="K106" s="347">
        <v>0</v>
      </c>
      <c r="L106" s="574"/>
    </row>
    <row r="107" spans="1:13" ht="268.5" customHeight="1" x14ac:dyDescent="0.2">
      <c r="A107" s="660"/>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660"/>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660"/>
      <c r="B109" s="634" t="s">
        <v>145</v>
      </c>
      <c r="C109" s="53" t="s">
        <v>146</v>
      </c>
      <c r="D109" s="39" t="s">
        <v>10</v>
      </c>
      <c r="E109" s="40" t="s">
        <v>32</v>
      </c>
      <c r="F109" s="47" t="s">
        <v>33</v>
      </c>
      <c r="G109" s="55"/>
      <c r="H109" s="55"/>
      <c r="I109" s="55"/>
      <c r="J109" s="55"/>
      <c r="K109" s="68"/>
      <c r="L109" s="47" t="s">
        <v>17</v>
      </c>
      <c r="M109" s="2"/>
    </row>
    <row r="110" spans="1:13" ht="279.75" customHeight="1" x14ac:dyDescent="0.2">
      <c r="A110" s="660"/>
      <c r="B110" s="635"/>
      <c r="C110" s="53" t="s">
        <v>147</v>
      </c>
      <c r="D110" s="39" t="s">
        <v>10</v>
      </c>
      <c r="E110" s="53" t="s">
        <v>393</v>
      </c>
      <c r="F110" s="285" t="s">
        <v>30</v>
      </c>
      <c r="G110" s="55"/>
      <c r="H110" s="55"/>
      <c r="I110" s="55"/>
      <c r="J110" s="55"/>
      <c r="K110" s="68"/>
      <c r="L110" s="47" t="s">
        <v>392</v>
      </c>
      <c r="M110" s="2"/>
    </row>
    <row r="111" spans="1:13" ht="358.5" customHeight="1" x14ac:dyDescent="0.2">
      <c r="A111" s="660"/>
      <c r="B111" s="113" t="s">
        <v>274</v>
      </c>
      <c r="C111" s="53" t="s">
        <v>388</v>
      </c>
      <c r="D111" s="39" t="s">
        <v>10</v>
      </c>
      <c r="E111" s="117" t="s">
        <v>389</v>
      </c>
      <c r="F111" s="285" t="s">
        <v>30</v>
      </c>
      <c r="G111" s="55"/>
      <c r="H111" s="55"/>
      <c r="I111" s="55"/>
      <c r="J111" s="55"/>
      <c r="K111" s="68"/>
      <c r="L111" s="47" t="s">
        <v>35</v>
      </c>
      <c r="M111" s="2"/>
    </row>
    <row r="112" spans="1:13" ht="207" customHeight="1" x14ac:dyDescent="0.2">
      <c r="A112" s="660"/>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660"/>
      <c r="B113" s="61" t="s">
        <v>279</v>
      </c>
      <c r="C113" s="53" t="s">
        <v>394</v>
      </c>
      <c r="D113" s="39" t="s">
        <v>10</v>
      </c>
      <c r="E113" s="40" t="s">
        <v>391</v>
      </c>
      <c r="F113" s="285" t="s">
        <v>30</v>
      </c>
      <c r="G113" s="55"/>
      <c r="H113" s="55"/>
      <c r="I113" s="55"/>
      <c r="J113" s="55"/>
      <c r="K113" s="68"/>
      <c r="L113" s="47" t="s">
        <v>34</v>
      </c>
      <c r="M113" s="2"/>
    </row>
    <row r="114" spans="1:13" ht="66" customHeight="1" x14ac:dyDescent="0.2">
      <c r="A114" s="647"/>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673" t="s">
        <v>143</v>
      </c>
      <c r="B115" s="673"/>
      <c r="C115" s="673"/>
      <c r="D115" s="673"/>
      <c r="E115" s="673"/>
      <c r="F115" s="673"/>
      <c r="G115" s="673"/>
      <c r="H115" s="673"/>
      <c r="I115" s="673"/>
      <c r="J115" s="673"/>
      <c r="K115" s="673"/>
      <c r="L115" s="673"/>
    </row>
    <row r="116" spans="1:13" ht="409.5" customHeight="1" x14ac:dyDescent="0.2">
      <c r="A116" s="789" t="s">
        <v>233</v>
      </c>
      <c r="B116" s="634" t="s">
        <v>148</v>
      </c>
      <c r="C116" s="72" t="s">
        <v>149</v>
      </c>
      <c r="D116" s="73" t="s">
        <v>10</v>
      </c>
      <c r="E116" s="459" t="s">
        <v>300</v>
      </c>
      <c r="F116" s="74" t="s">
        <v>270</v>
      </c>
      <c r="G116" s="75"/>
      <c r="H116" s="76"/>
      <c r="I116" s="76"/>
      <c r="J116" s="76"/>
      <c r="K116" s="77"/>
      <c r="L116" s="78" t="s">
        <v>157</v>
      </c>
    </row>
    <row r="117" spans="1:13" ht="150" customHeight="1" x14ac:dyDescent="0.2">
      <c r="A117" s="789"/>
      <c r="B117" s="652"/>
      <c r="C117" s="80" t="s">
        <v>150</v>
      </c>
      <c r="D117" s="81" t="s">
        <v>10</v>
      </c>
      <c r="E117" s="455" t="s">
        <v>76</v>
      </c>
      <c r="F117" s="82" t="s">
        <v>33</v>
      </c>
      <c r="G117" s="83"/>
      <c r="H117" s="84"/>
      <c r="I117" s="84"/>
      <c r="J117" s="84"/>
      <c r="K117" s="85"/>
      <c r="L117" s="86" t="s">
        <v>95</v>
      </c>
    </row>
    <row r="118" spans="1:13" ht="403.5" customHeight="1" x14ac:dyDescent="0.2">
      <c r="A118" s="789"/>
      <c r="B118" s="176" t="s">
        <v>284</v>
      </c>
      <c r="C118" s="60" t="s">
        <v>151</v>
      </c>
      <c r="D118" s="179" t="s">
        <v>10</v>
      </c>
      <c r="E118" s="325" t="s">
        <v>77</v>
      </c>
      <c r="F118" s="277" t="s">
        <v>30</v>
      </c>
      <c r="G118" s="55"/>
      <c r="H118" s="62"/>
      <c r="I118" s="62"/>
      <c r="J118" s="62"/>
      <c r="K118" s="68"/>
      <c r="L118" s="177" t="s">
        <v>94</v>
      </c>
    </row>
    <row r="119" spans="1:13" ht="350.25" customHeight="1" x14ac:dyDescent="0.2">
      <c r="A119" s="789"/>
      <c r="B119" s="178" t="s">
        <v>152</v>
      </c>
      <c r="C119" s="72" t="s">
        <v>280</v>
      </c>
      <c r="D119" s="73" t="s">
        <v>10</v>
      </c>
      <c r="E119" s="73" t="s">
        <v>78</v>
      </c>
      <c r="F119" s="74" t="s">
        <v>33</v>
      </c>
      <c r="G119" s="75"/>
      <c r="H119" s="76"/>
      <c r="I119" s="76"/>
      <c r="J119" s="76"/>
      <c r="K119" s="77"/>
      <c r="L119" s="90" t="s">
        <v>96</v>
      </c>
    </row>
    <row r="120" spans="1:13" ht="365.25" customHeight="1" x14ac:dyDescent="0.2">
      <c r="A120" s="789"/>
      <c r="B120" s="61" t="s">
        <v>153</v>
      </c>
      <c r="C120" s="72" t="s">
        <v>154</v>
      </c>
      <c r="D120" s="73" t="s">
        <v>10</v>
      </c>
      <c r="E120" s="73" t="s">
        <v>78</v>
      </c>
      <c r="F120" s="74" t="s">
        <v>33</v>
      </c>
      <c r="G120" s="75"/>
      <c r="H120" s="76"/>
      <c r="I120" s="76"/>
      <c r="J120" s="76"/>
      <c r="K120" s="77"/>
      <c r="L120" s="47" t="s">
        <v>36</v>
      </c>
    </row>
    <row r="121" spans="1:13" ht="149.25" customHeight="1" x14ac:dyDescent="0.2">
      <c r="A121" s="789"/>
      <c r="B121" s="634" t="s">
        <v>281</v>
      </c>
      <c r="C121" s="79" t="s">
        <v>155</v>
      </c>
      <c r="D121" s="73" t="s">
        <v>10</v>
      </c>
      <c r="E121" s="73" t="s">
        <v>78</v>
      </c>
      <c r="F121" s="74" t="s">
        <v>33</v>
      </c>
      <c r="G121" s="75"/>
      <c r="H121" s="76"/>
      <c r="I121" s="76"/>
      <c r="J121" s="76"/>
      <c r="K121" s="77"/>
      <c r="L121" s="47" t="s">
        <v>97</v>
      </c>
    </row>
    <row r="122" spans="1:13" ht="156.75" customHeight="1" x14ac:dyDescent="0.2">
      <c r="A122" s="789"/>
      <c r="B122" s="652"/>
      <c r="C122" s="72" t="s">
        <v>227</v>
      </c>
      <c r="D122" s="73" t="s">
        <v>10</v>
      </c>
      <c r="E122" s="73" t="s">
        <v>78</v>
      </c>
      <c r="F122" s="74" t="s">
        <v>33</v>
      </c>
      <c r="G122" s="75"/>
      <c r="H122" s="76"/>
      <c r="I122" s="76"/>
      <c r="J122" s="76"/>
      <c r="K122" s="77"/>
      <c r="L122" s="47" t="s">
        <v>98</v>
      </c>
    </row>
    <row r="123" spans="1:13" ht="204" customHeight="1" x14ac:dyDescent="0.2">
      <c r="A123" s="789"/>
      <c r="B123" s="652"/>
      <c r="C123" s="72" t="s">
        <v>226</v>
      </c>
      <c r="D123" s="73" t="s">
        <v>10</v>
      </c>
      <c r="E123" s="73" t="s">
        <v>78</v>
      </c>
      <c r="F123" s="74" t="s">
        <v>33</v>
      </c>
      <c r="G123" s="75"/>
      <c r="H123" s="76"/>
      <c r="I123" s="76"/>
      <c r="J123" s="76"/>
      <c r="K123" s="77"/>
      <c r="L123" s="47" t="s">
        <v>37</v>
      </c>
    </row>
    <row r="124" spans="1:13" ht="261.75" customHeight="1" x14ac:dyDescent="0.2">
      <c r="A124" s="789"/>
      <c r="B124" s="635"/>
      <c r="C124" s="72" t="s">
        <v>156</v>
      </c>
      <c r="D124" s="73" t="s">
        <v>10</v>
      </c>
      <c r="E124" s="73" t="s">
        <v>285</v>
      </c>
      <c r="F124" s="74" t="s">
        <v>33</v>
      </c>
      <c r="G124" s="75"/>
      <c r="H124" s="76"/>
      <c r="I124" s="76"/>
      <c r="J124" s="76"/>
      <c r="K124" s="77"/>
      <c r="L124" s="47" t="s">
        <v>37</v>
      </c>
    </row>
    <row r="125" spans="1:13" ht="409.5" customHeight="1" x14ac:dyDescent="0.2">
      <c r="A125" s="789"/>
      <c r="B125" s="61" t="s">
        <v>308</v>
      </c>
      <c r="C125" s="427" t="s">
        <v>282</v>
      </c>
      <c r="D125" s="81" t="s">
        <v>10</v>
      </c>
      <c r="E125" s="81" t="s">
        <v>38</v>
      </c>
      <c r="F125" s="460" t="s">
        <v>30</v>
      </c>
      <c r="G125" s="83"/>
      <c r="H125" s="84"/>
      <c r="I125" s="84"/>
      <c r="J125" s="84"/>
      <c r="K125" s="85"/>
      <c r="L125" s="86" t="s">
        <v>99</v>
      </c>
    </row>
    <row r="126" spans="1:13" ht="354" customHeight="1" x14ac:dyDescent="0.2">
      <c r="A126" s="789"/>
      <c r="B126" s="61" t="s">
        <v>307</v>
      </c>
      <c r="C126" s="53" t="s">
        <v>283</v>
      </c>
      <c r="D126" s="39" t="s">
        <v>10</v>
      </c>
      <c r="E126" s="325" t="s">
        <v>39</v>
      </c>
      <c r="F126" s="119" t="s">
        <v>40</v>
      </c>
      <c r="G126" s="55"/>
      <c r="H126" s="62"/>
      <c r="I126" s="87"/>
      <c r="J126" s="62"/>
      <c r="K126" s="68"/>
      <c r="L126" s="47" t="s">
        <v>100</v>
      </c>
    </row>
    <row r="127" spans="1:13" ht="51" customHeight="1" x14ac:dyDescent="0.2">
      <c r="A127" s="790"/>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674" t="s">
        <v>137</v>
      </c>
      <c r="B128" s="675"/>
      <c r="C128" s="675"/>
      <c r="D128" s="675"/>
      <c r="E128" s="675"/>
      <c r="F128" s="675"/>
      <c r="G128" s="675"/>
      <c r="H128" s="675"/>
      <c r="I128" s="675"/>
      <c r="J128" s="675"/>
      <c r="K128" s="675"/>
      <c r="L128" s="675"/>
    </row>
    <row r="129" spans="1:12" ht="266.25" customHeight="1" x14ac:dyDescent="0.2">
      <c r="A129" s="646" t="s">
        <v>237</v>
      </c>
      <c r="B129" s="629" t="s">
        <v>158</v>
      </c>
      <c r="C129" s="61" t="s">
        <v>159</v>
      </c>
      <c r="D129" s="65" t="s">
        <v>10</v>
      </c>
      <c r="E129" s="451" t="s">
        <v>499</v>
      </c>
      <c r="F129" s="349" t="s">
        <v>30</v>
      </c>
      <c r="G129" s="65"/>
      <c r="H129" s="65"/>
      <c r="I129" s="65"/>
      <c r="J129" s="65"/>
      <c r="K129" s="65"/>
      <c r="L129" s="349" t="s">
        <v>41</v>
      </c>
    </row>
    <row r="130" spans="1:12" ht="371.25" customHeight="1" x14ac:dyDescent="0.2">
      <c r="A130" s="660"/>
      <c r="B130" s="629"/>
      <c r="C130" s="430" t="s">
        <v>160</v>
      </c>
      <c r="D130" s="65" t="s">
        <v>10</v>
      </c>
      <c r="E130" s="451" t="s">
        <v>498</v>
      </c>
      <c r="F130" s="349" t="s">
        <v>30</v>
      </c>
      <c r="G130" s="91"/>
      <c r="H130" s="91"/>
      <c r="I130" s="91"/>
      <c r="J130" s="91"/>
      <c r="K130" s="91"/>
      <c r="L130" s="66" t="s">
        <v>42</v>
      </c>
    </row>
    <row r="131" spans="1:12" ht="365.25" customHeight="1" x14ac:dyDescent="0.2">
      <c r="A131" s="660"/>
      <c r="B131" s="629"/>
      <c r="C131" s="61" t="s">
        <v>161</v>
      </c>
      <c r="D131" s="65" t="s">
        <v>10</v>
      </c>
      <c r="E131" s="454" t="s">
        <v>498</v>
      </c>
      <c r="F131" s="349" t="s">
        <v>30</v>
      </c>
      <c r="G131" s="65"/>
      <c r="H131" s="65"/>
      <c r="I131" s="65"/>
      <c r="J131" s="65"/>
      <c r="K131" s="65"/>
      <c r="L131" s="66" t="s">
        <v>43</v>
      </c>
    </row>
    <row r="132" spans="1:12" ht="234" customHeight="1" x14ac:dyDescent="0.2">
      <c r="A132" s="660"/>
      <c r="B132" s="629"/>
      <c r="C132" s="61" t="s">
        <v>496</v>
      </c>
      <c r="D132" s="65" t="s">
        <v>10</v>
      </c>
      <c r="E132" s="451" t="s">
        <v>497</v>
      </c>
      <c r="F132" s="349" t="s">
        <v>30</v>
      </c>
      <c r="G132" s="65"/>
      <c r="H132" s="65"/>
      <c r="I132" s="65"/>
      <c r="J132" s="65"/>
      <c r="K132" s="65"/>
      <c r="L132" s="66" t="s">
        <v>44</v>
      </c>
    </row>
    <row r="133" spans="1:12" ht="228.75" customHeight="1" x14ac:dyDescent="0.2">
      <c r="A133" s="660"/>
      <c r="B133" s="61" t="s">
        <v>162</v>
      </c>
      <c r="C133" s="61" t="s">
        <v>163</v>
      </c>
      <c r="D133" s="65" t="s">
        <v>10</v>
      </c>
      <c r="E133" s="451" t="s">
        <v>499</v>
      </c>
      <c r="F133" s="349" t="s">
        <v>30</v>
      </c>
      <c r="G133" s="65"/>
      <c r="H133" s="65"/>
      <c r="I133" s="65"/>
      <c r="J133" s="65"/>
      <c r="K133" s="65"/>
      <c r="L133" s="66" t="s">
        <v>45</v>
      </c>
    </row>
    <row r="134" spans="1:12" ht="288.75" customHeight="1" x14ac:dyDescent="0.2">
      <c r="A134" s="660"/>
      <c r="B134" s="629" t="s">
        <v>164</v>
      </c>
      <c r="C134" s="61" t="s">
        <v>165</v>
      </c>
      <c r="D134" s="65" t="s">
        <v>10</v>
      </c>
      <c r="E134" s="451" t="s">
        <v>500</v>
      </c>
      <c r="F134" s="349" t="s">
        <v>30</v>
      </c>
      <c r="G134" s="65"/>
      <c r="H134" s="65"/>
      <c r="I134" s="65"/>
      <c r="J134" s="65"/>
      <c r="K134" s="65"/>
      <c r="L134" s="66" t="s">
        <v>46</v>
      </c>
    </row>
    <row r="135" spans="1:12" ht="409.5" customHeight="1" x14ac:dyDescent="0.2">
      <c r="A135" s="660"/>
      <c r="B135" s="629"/>
      <c r="C135" s="634" t="s">
        <v>510</v>
      </c>
      <c r="D135" s="646" t="s">
        <v>10</v>
      </c>
      <c r="E135" s="646" t="s">
        <v>501</v>
      </c>
      <c r="F135" s="678" t="s">
        <v>30</v>
      </c>
      <c r="G135" s="646"/>
      <c r="H135" s="646"/>
      <c r="I135" s="646"/>
      <c r="J135" s="646"/>
      <c r="K135" s="646"/>
      <c r="L135" s="670" t="s">
        <v>47</v>
      </c>
    </row>
    <row r="136" spans="1:12" ht="318" customHeight="1" x14ac:dyDescent="0.2">
      <c r="A136" s="660"/>
      <c r="B136" s="629"/>
      <c r="C136" s="635"/>
      <c r="D136" s="647"/>
      <c r="E136" s="647"/>
      <c r="F136" s="679"/>
      <c r="G136" s="647"/>
      <c r="H136" s="647"/>
      <c r="I136" s="647"/>
      <c r="J136" s="647"/>
      <c r="K136" s="647"/>
      <c r="L136" s="672"/>
    </row>
    <row r="137" spans="1:12" ht="185.25" customHeight="1" x14ac:dyDescent="0.2">
      <c r="A137" s="660"/>
      <c r="B137" s="629"/>
      <c r="C137" s="61" t="s">
        <v>166</v>
      </c>
      <c r="D137" s="65" t="s">
        <v>10</v>
      </c>
      <c r="E137" s="451" t="s">
        <v>502</v>
      </c>
      <c r="F137" s="349" t="s">
        <v>30</v>
      </c>
      <c r="G137" s="65"/>
      <c r="H137" s="65"/>
      <c r="I137" s="65"/>
      <c r="J137" s="65"/>
      <c r="K137" s="65"/>
      <c r="L137" s="66" t="s">
        <v>48</v>
      </c>
    </row>
    <row r="138" spans="1:12" ht="370.5" customHeight="1" x14ac:dyDescent="0.2">
      <c r="A138" s="660"/>
      <c r="B138" s="629"/>
      <c r="C138" s="61" t="s">
        <v>230</v>
      </c>
      <c r="D138" s="65" t="s">
        <v>10</v>
      </c>
      <c r="E138" s="451" t="s">
        <v>503</v>
      </c>
      <c r="F138" s="349" t="s">
        <v>30</v>
      </c>
      <c r="G138" s="65"/>
      <c r="H138" s="65"/>
      <c r="I138" s="65"/>
      <c r="J138" s="65"/>
      <c r="K138" s="65"/>
      <c r="L138" s="66" t="s">
        <v>49</v>
      </c>
    </row>
    <row r="139" spans="1:12" ht="204" customHeight="1" x14ac:dyDescent="0.2">
      <c r="A139" s="660"/>
      <c r="B139" s="629"/>
      <c r="C139" s="61" t="s">
        <v>167</v>
      </c>
      <c r="D139" s="65" t="s">
        <v>10</v>
      </c>
      <c r="E139" s="451" t="s">
        <v>502</v>
      </c>
      <c r="F139" s="349" t="s">
        <v>30</v>
      </c>
      <c r="G139" s="65"/>
      <c r="H139" s="65"/>
      <c r="I139" s="65"/>
      <c r="J139" s="65"/>
      <c r="K139" s="65"/>
      <c r="L139" s="66" t="s">
        <v>50</v>
      </c>
    </row>
    <row r="140" spans="1:12" ht="252.75" customHeight="1" x14ac:dyDescent="0.2">
      <c r="A140" s="660"/>
      <c r="B140" s="629"/>
      <c r="C140" s="61" t="s">
        <v>168</v>
      </c>
      <c r="D140" s="65" t="s">
        <v>10</v>
      </c>
      <c r="E140" s="451" t="s">
        <v>498</v>
      </c>
      <c r="F140" s="349" t="s">
        <v>30</v>
      </c>
      <c r="G140" s="65"/>
      <c r="H140" s="65"/>
      <c r="I140" s="65"/>
      <c r="J140" s="65"/>
      <c r="K140" s="65"/>
      <c r="L140" s="66" t="s">
        <v>51</v>
      </c>
    </row>
    <row r="141" spans="1:12" ht="409.6" customHeight="1" x14ac:dyDescent="0.2">
      <c r="A141" s="660"/>
      <c r="B141" s="629" t="s">
        <v>169</v>
      </c>
      <c r="C141" s="676" t="s">
        <v>170</v>
      </c>
      <c r="D141" s="646" t="s">
        <v>10</v>
      </c>
      <c r="E141" s="646" t="s">
        <v>504</v>
      </c>
      <c r="F141" s="678" t="s">
        <v>30</v>
      </c>
      <c r="G141" s="646"/>
      <c r="H141" s="646"/>
      <c r="I141" s="646"/>
      <c r="J141" s="646"/>
      <c r="K141" s="646"/>
      <c r="L141" s="670" t="s">
        <v>52</v>
      </c>
    </row>
    <row r="142" spans="1:12" ht="39.75" customHeight="1" x14ac:dyDescent="0.2">
      <c r="A142" s="660"/>
      <c r="B142" s="629"/>
      <c r="C142" s="677"/>
      <c r="D142" s="647"/>
      <c r="E142" s="647"/>
      <c r="F142" s="679"/>
      <c r="G142" s="647"/>
      <c r="H142" s="647"/>
      <c r="I142" s="647"/>
      <c r="J142" s="647"/>
      <c r="K142" s="647"/>
      <c r="L142" s="672"/>
    </row>
    <row r="143" spans="1:12" ht="391.5" customHeight="1" x14ac:dyDescent="0.2">
      <c r="A143" s="660"/>
      <c r="B143" s="629"/>
      <c r="C143" s="61" t="s">
        <v>171</v>
      </c>
      <c r="D143" s="65" t="s">
        <v>10</v>
      </c>
      <c r="E143" s="451" t="s">
        <v>505</v>
      </c>
      <c r="F143" s="349" t="s">
        <v>30</v>
      </c>
      <c r="G143" s="65"/>
      <c r="H143" s="65"/>
      <c r="I143" s="65"/>
      <c r="J143" s="65"/>
      <c r="K143" s="65"/>
      <c r="L143" s="66" t="s">
        <v>53</v>
      </c>
    </row>
    <row r="144" spans="1:12" ht="177" customHeight="1" x14ac:dyDescent="0.2">
      <c r="A144" s="660"/>
      <c r="B144" s="629"/>
      <c r="C144" s="61" t="s">
        <v>172</v>
      </c>
      <c r="D144" s="65" t="s">
        <v>10</v>
      </c>
      <c r="E144" s="451" t="s">
        <v>498</v>
      </c>
      <c r="F144" s="349" t="s">
        <v>30</v>
      </c>
      <c r="G144" s="65"/>
      <c r="H144" s="65"/>
      <c r="I144" s="65"/>
      <c r="J144" s="65"/>
      <c r="K144" s="65"/>
      <c r="L144" s="66" t="s">
        <v>54</v>
      </c>
    </row>
    <row r="145" spans="1:14" ht="259.5" customHeight="1" x14ac:dyDescent="0.2">
      <c r="A145" s="660"/>
      <c r="B145" s="629" t="s">
        <v>173</v>
      </c>
      <c r="C145" s="61" t="s">
        <v>511</v>
      </c>
      <c r="D145" s="65" t="s">
        <v>10</v>
      </c>
      <c r="E145" s="451" t="s">
        <v>536</v>
      </c>
      <c r="F145" s="349" t="s">
        <v>30</v>
      </c>
      <c r="G145" s="65"/>
      <c r="H145" s="65"/>
      <c r="I145" s="65"/>
      <c r="J145" s="65"/>
      <c r="K145" s="65"/>
      <c r="L145" s="66" t="s">
        <v>55</v>
      </c>
    </row>
    <row r="146" spans="1:14" ht="285" customHeight="1" x14ac:dyDescent="0.2">
      <c r="A146" s="660"/>
      <c r="B146" s="629"/>
      <c r="C146" s="61" t="s">
        <v>174</v>
      </c>
      <c r="D146" s="65" t="s">
        <v>10</v>
      </c>
      <c r="E146" s="451" t="s">
        <v>517</v>
      </c>
      <c r="F146" s="349" t="s">
        <v>30</v>
      </c>
      <c r="G146" s="65"/>
      <c r="H146" s="65"/>
      <c r="I146" s="65"/>
      <c r="J146" s="65"/>
      <c r="K146" s="65"/>
      <c r="L146" s="256" t="s">
        <v>56</v>
      </c>
    </row>
    <row r="147" spans="1:14" ht="201.75" customHeight="1" x14ac:dyDescent="0.2">
      <c r="A147" s="660"/>
      <c r="B147" s="629" t="s">
        <v>175</v>
      </c>
      <c r="C147" s="61" t="s">
        <v>176</v>
      </c>
      <c r="D147" s="65" t="s">
        <v>10</v>
      </c>
      <c r="E147" s="451" t="s">
        <v>500</v>
      </c>
      <c r="F147" s="349" t="s">
        <v>30</v>
      </c>
      <c r="G147" s="65"/>
      <c r="H147" s="65"/>
      <c r="I147" s="65"/>
      <c r="J147" s="65"/>
      <c r="K147" s="65"/>
      <c r="L147" s="66" t="s">
        <v>57</v>
      </c>
    </row>
    <row r="148" spans="1:14" ht="201" customHeight="1" x14ac:dyDescent="0.2">
      <c r="A148" s="660"/>
      <c r="B148" s="629"/>
      <c r="C148" s="61" t="s">
        <v>177</v>
      </c>
      <c r="D148" s="65" t="s">
        <v>10</v>
      </c>
      <c r="E148" s="451" t="s">
        <v>506</v>
      </c>
      <c r="F148" s="349" t="s">
        <v>30</v>
      </c>
      <c r="G148" s="65"/>
      <c r="H148" s="65"/>
      <c r="I148" s="65"/>
      <c r="J148" s="65"/>
      <c r="K148" s="65"/>
      <c r="L148" s="66" t="s">
        <v>58</v>
      </c>
    </row>
    <row r="149" spans="1:14" ht="168" customHeight="1" x14ac:dyDescent="0.2">
      <c r="A149" s="660"/>
      <c r="B149" s="629"/>
      <c r="C149" s="61" t="s">
        <v>178</v>
      </c>
      <c r="D149" s="65" t="s">
        <v>10</v>
      </c>
      <c r="E149" s="451" t="s">
        <v>507</v>
      </c>
      <c r="F149" s="349" t="s">
        <v>30</v>
      </c>
      <c r="G149" s="65"/>
      <c r="H149" s="65"/>
      <c r="I149" s="65"/>
      <c r="J149" s="65"/>
      <c r="K149" s="65"/>
      <c r="L149" s="66" t="s">
        <v>59</v>
      </c>
    </row>
    <row r="150" spans="1:14" ht="198" customHeight="1" x14ac:dyDescent="0.2">
      <c r="A150" s="660"/>
      <c r="B150" s="629"/>
      <c r="C150" s="61" t="s">
        <v>400</v>
      </c>
      <c r="D150" s="65" t="s">
        <v>10</v>
      </c>
      <c r="E150" s="451" t="s">
        <v>506</v>
      </c>
      <c r="F150" s="349" t="s">
        <v>30</v>
      </c>
      <c r="G150" s="65"/>
      <c r="H150" s="65"/>
      <c r="I150" s="65"/>
      <c r="J150" s="65"/>
      <c r="K150" s="65"/>
      <c r="L150" s="66" t="s">
        <v>60</v>
      </c>
    </row>
    <row r="151" spans="1:14" ht="351" customHeight="1" x14ac:dyDescent="0.2">
      <c r="A151" s="660"/>
      <c r="B151" s="61" t="s">
        <v>398</v>
      </c>
      <c r="C151" s="61" t="s">
        <v>179</v>
      </c>
      <c r="D151" s="65" t="s">
        <v>10</v>
      </c>
      <c r="E151" s="451" t="s">
        <v>508</v>
      </c>
      <c r="F151" s="349" t="s">
        <v>30</v>
      </c>
      <c r="G151" s="65"/>
      <c r="H151" s="65"/>
      <c r="I151" s="65"/>
      <c r="J151" s="65"/>
      <c r="K151" s="65"/>
      <c r="L151" s="66" t="s">
        <v>61</v>
      </c>
    </row>
    <row r="152" spans="1:14" ht="387" customHeight="1" x14ac:dyDescent="0.2">
      <c r="A152" s="660"/>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660"/>
      <c r="B153" s="646" t="s">
        <v>180</v>
      </c>
      <c r="C153" s="634" t="s">
        <v>181</v>
      </c>
      <c r="D153" s="646" t="s">
        <v>10</v>
      </c>
      <c r="E153" s="646" t="s">
        <v>6</v>
      </c>
      <c r="F153" s="646" t="s">
        <v>30</v>
      </c>
      <c r="G153" s="646"/>
      <c r="H153" s="646"/>
      <c r="I153" s="646"/>
      <c r="J153" s="646"/>
      <c r="K153" s="646"/>
      <c r="L153" s="646" t="s">
        <v>62</v>
      </c>
    </row>
    <row r="154" spans="1:14" ht="71.25" customHeight="1" x14ac:dyDescent="0.2">
      <c r="A154" s="660"/>
      <c r="B154" s="647"/>
      <c r="C154" s="635"/>
      <c r="D154" s="647"/>
      <c r="E154" s="647"/>
      <c r="F154" s="647"/>
      <c r="G154" s="647"/>
      <c r="H154" s="647"/>
      <c r="I154" s="647"/>
      <c r="J154" s="647"/>
      <c r="K154" s="647"/>
      <c r="L154" s="647"/>
    </row>
    <row r="155" spans="1:14" ht="181.5" customHeight="1" x14ac:dyDescent="0.2">
      <c r="A155" s="660"/>
      <c r="B155" s="61" t="s">
        <v>182</v>
      </c>
      <c r="C155" s="61" t="s">
        <v>183</v>
      </c>
      <c r="D155" s="65" t="s">
        <v>10</v>
      </c>
      <c r="E155" s="451" t="s">
        <v>298</v>
      </c>
      <c r="F155" s="349" t="s">
        <v>30</v>
      </c>
      <c r="G155" s="65"/>
      <c r="H155" s="65"/>
      <c r="I155" s="65"/>
      <c r="J155" s="65"/>
      <c r="K155" s="65"/>
      <c r="L155" s="66" t="s">
        <v>63</v>
      </c>
    </row>
    <row r="156" spans="1:14" ht="50.25" customHeight="1" x14ac:dyDescent="0.2">
      <c r="A156" s="647"/>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666" t="s">
        <v>303</v>
      </c>
      <c r="B157" s="649"/>
      <c r="C157" s="649"/>
      <c r="D157" s="649"/>
      <c r="E157" s="649"/>
      <c r="F157" s="649"/>
      <c r="G157" s="649"/>
      <c r="H157" s="649"/>
      <c r="I157" s="649"/>
      <c r="J157" s="649"/>
      <c r="K157" s="649"/>
      <c r="L157" s="650"/>
    </row>
    <row r="158" spans="1:14" ht="312" customHeight="1" x14ac:dyDescent="0.2">
      <c r="A158" s="639"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639"/>
      <c r="B159" s="634" t="s">
        <v>184</v>
      </c>
      <c r="C159" s="667" t="s">
        <v>304</v>
      </c>
      <c r="D159" s="634" t="s">
        <v>10</v>
      </c>
      <c r="E159" s="668" t="s">
        <v>518</v>
      </c>
      <c r="F159" s="316"/>
      <c r="G159" s="314">
        <f>G160+G161</f>
        <v>7626.1</v>
      </c>
      <c r="H159" s="92">
        <v>0</v>
      </c>
      <c r="I159" s="92">
        <v>0</v>
      </c>
      <c r="J159" s="92">
        <v>0</v>
      </c>
      <c r="K159" s="92">
        <v>0</v>
      </c>
      <c r="L159" s="670" t="s">
        <v>64</v>
      </c>
      <c r="N159" s="414"/>
    </row>
    <row r="160" spans="1:14" ht="57.75" customHeight="1" x14ac:dyDescent="0.2">
      <c r="A160" s="639"/>
      <c r="B160" s="652"/>
      <c r="C160" s="662"/>
      <c r="D160" s="652"/>
      <c r="E160" s="661"/>
      <c r="F160" s="317" t="s">
        <v>420</v>
      </c>
      <c r="G160" s="318">
        <v>3509.5</v>
      </c>
      <c r="H160" s="319">
        <v>0</v>
      </c>
      <c r="I160" s="319">
        <v>0</v>
      </c>
      <c r="J160" s="319">
        <v>0</v>
      </c>
      <c r="K160" s="319">
        <v>0</v>
      </c>
      <c r="L160" s="671"/>
    </row>
    <row r="161" spans="1:14" ht="87" customHeight="1" x14ac:dyDescent="0.2">
      <c r="A161" s="639"/>
      <c r="B161" s="635"/>
      <c r="C161" s="663"/>
      <c r="D161" s="635"/>
      <c r="E161" s="669"/>
      <c r="F161" s="320" t="s">
        <v>421</v>
      </c>
      <c r="G161" s="318">
        <v>4116.6000000000004</v>
      </c>
      <c r="H161" s="319">
        <v>0</v>
      </c>
      <c r="I161" s="319">
        <v>0</v>
      </c>
      <c r="J161" s="319">
        <v>0</v>
      </c>
      <c r="K161" s="319">
        <v>0</v>
      </c>
      <c r="L161" s="672"/>
    </row>
    <row r="162" spans="1:14" ht="45" customHeight="1" x14ac:dyDescent="0.2">
      <c r="A162" s="646"/>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613" t="s">
        <v>231</v>
      </c>
      <c r="C163" s="613"/>
      <c r="D163" s="613"/>
      <c r="E163" s="613"/>
      <c r="F163" s="613"/>
      <c r="G163" s="613"/>
      <c r="H163" s="613"/>
      <c r="I163" s="613"/>
      <c r="J163" s="613"/>
      <c r="K163" s="613"/>
      <c r="L163" s="614"/>
    </row>
    <row r="164" spans="1:14" ht="342.75" customHeight="1" x14ac:dyDescent="0.2">
      <c r="A164" s="660" t="s">
        <v>232</v>
      </c>
      <c r="B164" s="662" t="s">
        <v>483</v>
      </c>
      <c r="C164" s="375" t="s">
        <v>480</v>
      </c>
      <c r="D164" s="307" t="s">
        <v>10</v>
      </c>
      <c r="E164" s="453" t="s">
        <v>6</v>
      </c>
      <c r="F164" s="288" t="s">
        <v>13</v>
      </c>
      <c r="G164" s="308">
        <v>284</v>
      </c>
      <c r="H164" s="309">
        <v>4727.8</v>
      </c>
      <c r="I164" s="309">
        <v>8445.6</v>
      </c>
      <c r="J164" s="309">
        <v>252</v>
      </c>
      <c r="K164" s="309">
        <v>252</v>
      </c>
      <c r="L164" s="664" t="s">
        <v>14</v>
      </c>
    </row>
    <row r="165" spans="1:14" ht="225.75" customHeight="1" x14ac:dyDescent="0.45">
      <c r="A165" s="660"/>
      <c r="B165" s="663"/>
      <c r="C165" s="93" t="s">
        <v>442</v>
      </c>
      <c r="D165" s="94" t="s">
        <v>10</v>
      </c>
      <c r="E165" s="461" t="s">
        <v>516</v>
      </c>
      <c r="F165" s="122" t="s">
        <v>66</v>
      </c>
      <c r="G165" s="55">
        <v>8272.2999999999993</v>
      </c>
      <c r="H165" s="51">
        <v>2521.1999999999998</v>
      </c>
      <c r="I165" s="51">
        <v>9286.2000000000007</v>
      </c>
      <c r="J165" s="51">
        <v>9750.5</v>
      </c>
      <c r="K165" s="51">
        <v>9750.5</v>
      </c>
      <c r="L165" s="665"/>
      <c r="N165" s="412"/>
    </row>
    <row r="166" spans="1:14" ht="104.25" customHeight="1" x14ac:dyDescent="0.45">
      <c r="A166" s="660"/>
      <c r="B166" s="634" t="s">
        <v>530</v>
      </c>
      <c r="C166" s="301" t="s">
        <v>286</v>
      </c>
      <c r="D166" s="300" t="s">
        <v>10</v>
      </c>
      <c r="E166" s="451" t="s">
        <v>228</v>
      </c>
      <c r="F166" s="349" t="s">
        <v>30</v>
      </c>
      <c r="G166" s="300"/>
      <c r="H166" s="300"/>
      <c r="I166" s="300"/>
      <c r="J166" s="300"/>
      <c r="K166" s="300"/>
      <c r="L166" s="634" t="s">
        <v>65</v>
      </c>
      <c r="N166" s="412"/>
    </row>
    <row r="167" spans="1:14" ht="207" customHeight="1" x14ac:dyDescent="0.45">
      <c r="A167" s="660"/>
      <c r="B167" s="652"/>
      <c r="C167" s="226" t="s">
        <v>287</v>
      </c>
      <c r="D167" s="302" t="s">
        <v>10</v>
      </c>
      <c r="E167" s="462" t="s">
        <v>512</v>
      </c>
      <c r="F167" s="310" t="s">
        <v>267</v>
      </c>
      <c r="G167" s="300"/>
      <c r="H167" s="300"/>
      <c r="I167" s="300"/>
      <c r="J167" s="300"/>
      <c r="K167" s="300"/>
      <c r="L167" s="635"/>
      <c r="N167" s="412"/>
    </row>
    <row r="168" spans="1:14" ht="298.5" customHeight="1" x14ac:dyDescent="0.45">
      <c r="A168" s="661"/>
      <c r="B168" s="652"/>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661"/>
      <c r="B169" s="652"/>
      <c r="C169" s="602" t="s">
        <v>513</v>
      </c>
      <c r="D169" s="580">
        <v>2023</v>
      </c>
      <c r="E169" s="580" t="s">
        <v>492</v>
      </c>
      <c r="F169" s="580" t="s">
        <v>13</v>
      </c>
      <c r="G169" s="580"/>
      <c r="H169" s="580"/>
      <c r="I169" s="580">
        <v>739.4</v>
      </c>
      <c r="J169" s="580"/>
      <c r="K169" s="580"/>
      <c r="L169" s="580" t="s">
        <v>14</v>
      </c>
      <c r="N169" s="412"/>
    </row>
    <row r="170" spans="1:14" ht="153" customHeight="1" x14ac:dyDescent="0.45">
      <c r="A170" s="661"/>
      <c r="B170" s="635"/>
      <c r="C170" s="602"/>
      <c r="D170" s="580"/>
      <c r="E170" s="580"/>
      <c r="F170" s="580"/>
      <c r="G170" s="580"/>
      <c r="H170" s="580"/>
      <c r="I170" s="580"/>
      <c r="J170" s="580"/>
      <c r="K170" s="580"/>
      <c r="L170" s="580"/>
      <c r="N170" s="412"/>
    </row>
    <row r="171" spans="1:14" ht="48.75" customHeight="1" x14ac:dyDescent="0.45">
      <c r="A171" s="661"/>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657" t="s">
        <v>533</v>
      </c>
      <c r="B172" s="657"/>
      <c r="C172" s="657"/>
      <c r="D172" s="657"/>
      <c r="E172" s="657"/>
      <c r="F172" s="657"/>
      <c r="G172" s="657"/>
      <c r="H172" s="657"/>
      <c r="I172" s="657"/>
      <c r="J172" s="657"/>
      <c r="K172" s="657"/>
      <c r="L172" s="657"/>
      <c r="N172" s="412"/>
    </row>
    <row r="173" spans="1:14" ht="403.5" customHeight="1" x14ac:dyDescent="0.2">
      <c r="A173" s="639" t="s">
        <v>239</v>
      </c>
      <c r="B173" s="629" t="s">
        <v>535</v>
      </c>
      <c r="C173" s="438" t="s">
        <v>288</v>
      </c>
      <c r="D173" s="256" t="s">
        <v>10</v>
      </c>
      <c r="E173" s="473" t="s">
        <v>557</v>
      </c>
      <c r="F173" s="349" t="s">
        <v>30</v>
      </c>
      <c r="G173" s="256"/>
      <c r="H173" s="256"/>
      <c r="I173" s="256"/>
      <c r="J173" s="256"/>
      <c r="K173" s="256"/>
      <c r="L173" s="439" t="s">
        <v>79</v>
      </c>
    </row>
    <row r="174" spans="1:14" ht="388.5" customHeight="1" x14ac:dyDescent="0.2">
      <c r="A174" s="639"/>
      <c r="B174" s="629"/>
      <c r="C174" s="438" t="s">
        <v>289</v>
      </c>
      <c r="D174" s="256" t="s">
        <v>10</v>
      </c>
      <c r="E174" s="473" t="s">
        <v>557</v>
      </c>
      <c r="F174" s="349" t="s">
        <v>30</v>
      </c>
      <c r="G174" s="256"/>
      <c r="H174" s="256"/>
      <c r="I174" s="256"/>
      <c r="J174" s="256"/>
      <c r="K174" s="256"/>
      <c r="L174" s="439" t="s">
        <v>80</v>
      </c>
    </row>
    <row r="175" spans="1:14" ht="159.75" customHeight="1" x14ac:dyDescent="0.2">
      <c r="A175" s="639"/>
      <c r="B175" s="629" t="s">
        <v>514</v>
      </c>
      <c r="C175" s="53" t="s">
        <v>470</v>
      </c>
      <c r="D175" s="325" t="s">
        <v>10</v>
      </c>
      <c r="E175" s="477" t="s">
        <v>555</v>
      </c>
      <c r="F175" s="41" t="s">
        <v>13</v>
      </c>
      <c r="G175" s="51">
        <v>215</v>
      </c>
      <c r="H175" s="51">
        <v>281.39999999999998</v>
      </c>
      <c r="I175" s="51">
        <v>296.3</v>
      </c>
      <c r="J175" s="51">
        <v>311.10000000000002</v>
      </c>
      <c r="K175" s="51">
        <v>311.10000000000002</v>
      </c>
      <c r="L175" s="658" t="s">
        <v>515</v>
      </c>
    </row>
    <row r="176" spans="1:14" ht="320.25" customHeight="1" x14ac:dyDescent="0.2">
      <c r="A176" s="639"/>
      <c r="B176" s="629"/>
      <c r="C176" s="53" t="s">
        <v>471</v>
      </c>
      <c r="D176" s="325" t="s">
        <v>10</v>
      </c>
      <c r="E176" s="471" t="s">
        <v>555</v>
      </c>
      <c r="F176" s="41" t="s">
        <v>13</v>
      </c>
      <c r="G176" s="51">
        <v>326.8</v>
      </c>
      <c r="H176" s="51">
        <v>979</v>
      </c>
      <c r="I176" s="51">
        <v>1027</v>
      </c>
      <c r="J176" s="51">
        <v>439.5</v>
      </c>
      <c r="K176" s="51">
        <v>439.5</v>
      </c>
      <c r="L176" s="658"/>
    </row>
    <row r="177" spans="1:14" ht="352.5" customHeight="1" x14ac:dyDescent="0.2">
      <c r="A177" s="639"/>
      <c r="B177" s="629" t="s">
        <v>185</v>
      </c>
      <c r="C177" s="396" t="s">
        <v>186</v>
      </c>
      <c r="D177" s="398" t="s">
        <v>10</v>
      </c>
      <c r="E177" s="473" t="s">
        <v>556</v>
      </c>
      <c r="F177" s="349" t="s">
        <v>30</v>
      </c>
      <c r="G177" s="398"/>
      <c r="H177" s="398"/>
      <c r="I177" s="398"/>
      <c r="J177" s="398"/>
      <c r="K177" s="398"/>
      <c r="L177" s="401" t="s">
        <v>81</v>
      </c>
    </row>
    <row r="178" spans="1:14" ht="399.75" customHeight="1" x14ac:dyDescent="0.2">
      <c r="A178" s="639"/>
      <c r="B178" s="629"/>
      <c r="C178" s="396" t="s">
        <v>187</v>
      </c>
      <c r="D178" s="398" t="s">
        <v>10</v>
      </c>
      <c r="E178" s="479" t="s">
        <v>558</v>
      </c>
      <c r="F178" s="256" t="s">
        <v>30</v>
      </c>
      <c r="G178" s="398"/>
      <c r="H178" s="398"/>
      <c r="I178" s="398"/>
      <c r="J178" s="398"/>
      <c r="K178" s="398"/>
      <c r="L178" s="401" t="s">
        <v>82</v>
      </c>
    </row>
    <row r="179" spans="1:14" ht="261" customHeight="1" x14ac:dyDescent="0.2">
      <c r="A179" s="639"/>
      <c r="B179" s="629"/>
      <c r="C179" s="396" t="s">
        <v>188</v>
      </c>
      <c r="D179" s="398" t="s">
        <v>10</v>
      </c>
      <c r="E179" s="480" t="s">
        <v>559</v>
      </c>
      <c r="F179" s="256" t="s">
        <v>30</v>
      </c>
      <c r="G179" s="398"/>
      <c r="H179" s="398"/>
      <c r="I179" s="398"/>
      <c r="J179" s="398"/>
      <c r="K179" s="398"/>
      <c r="L179" s="401" t="s">
        <v>83</v>
      </c>
    </row>
    <row r="180" spans="1:14" ht="255" customHeight="1" x14ac:dyDescent="0.2">
      <c r="A180" s="639"/>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639"/>
      <c r="B181" s="396" t="s">
        <v>190</v>
      </c>
      <c r="C181" s="396" t="s">
        <v>191</v>
      </c>
      <c r="D181" s="398" t="s">
        <v>10</v>
      </c>
      <c r="E181" s="472" t="s">
        <v>560</v>
      </c>
      <c r="F181" s="398" t="s">
        <v>33</v>
      </c>
      <c r="G181" s="398"/>
      <c r="H181" s="398"/>
      <c r="I181" s="398"/>
      <c r="J181" s="398"/>
      <c r="K181" s="398"/>
      <c r="L181" s="401" t="s">
        <v>84</v>
      </c>
    </row>
    <row r="182" spans="1:14" ht="314.25" customHeight="1" x14ac:dyDescent="0.2">
      <c r="A182" s="639"/>
      <c r="B182" s="629" t="s">
        <v>192</v>
      </c>
      <c r="C182" s="396" t="s">
        <v>193</v>
      </c>
      <c r="D182" s="398" t="s">
        <v>10</v>
      </c>
      <c r="E182" s="472" t="s">
        <v>561</v>
      </c>
      <c r="F182" s="398" t="s">
        <v>33</v>
      </c>
      <c r="G182" s="398"/>
      <c r="H182" s="398"/>
      <c r="I182" s="398"/>
      <c r="J182" s="398"/>
      <c r="K182" s="398"/>
      <c r="L182" s="401" t="s">
        <v>85</v>
      </c>
    </row>
    <row r="183" spans="1:14" ht="320.25" customHeight="1" x14ac:dyDescent="0.45">
      <c r="A183" s="639"/>
      <c r="B183" s="629"/>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639"/>
      <c r="B184" s="629"/>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639"/>
      <c r="B185" s="629"/>
      <c r="C185" s="400" t="s">
        <v>493</v>
      </c>
      <c r="D185" s="398" t="s">
        <v>488</v>
      </c>
      <c r="E185" s="482" t="s">
        <v>516</v>
      </c>
      <c r="F185" s="131" t="s">
        <v>548</v>
      </c>
      <c r="G185" s="394"/>
      <c r="H185" s="391">
        <v>100000</v>
      </c>
      <c r="I185" s="391">
        <v>251200</v>
      </c>
      <c r="J185" s="394"/>
      <c r="K185" s="394"/>
      <c r="L185" s="395" t="s">
        <v>487</v>
      </c>
    </row>
    <row r="186" spans="1:14" ht="374.25" customHeight="1" x14ac:dyDescent="0.2">
      <c r="A186" s="639"/>
      <c r="B186" s="396" t="s">
        <v>294</v>
      </c>
      <c r="C186" s="396" t="s">
        <v>194</v>
      </c>
      <c r="D186" s="398" t="s">
        <v>10</v>
      </c>
      <c r="E186" s="477" t="s">
        <v>562</v>
      </c>
      <c r="F186" s="398" t="s">
        <v>33</v>
      </c>
      <c r="G186" s="398"/>
      <c r="H186" s="398"/>
      <c r="I186" s="398"/>
      <c r="J186" s="398"/>
      <c r="K186" s="398"/>
      <c r="L186" s="594" t="s">
        <v>67</v>
      </c>
    </row>
    <row r="187" spans="1:14" ht="312" customHeight="1" x14ac:dyDescent="0.2">
      <c r="A187" s="639"/>
      <c r="B187" s="396"/>
      <c r="C187" s="396" t="s">
        <v>195</v>
      </c>
      <c r="D187" s="398" t="s">
        <v>10</v>
      </c>
      <c r="E187" s="231" t="s">
        <v>562</v>
      </c>
      <c r="F187" s="398" t="s">
        <v>33</v>
      </c>
      <c r="G187" s="398"/>
      <c r="H187" s="398"/>
      <c r="I187" s="398"/>
      <c r="J187" s="398"/>
      <c r="K187" s="398"/>
      <c r="L187" s="594"/>
    </row>
    <row r="188" spans="1:14" ht="343.5" customHeight="1" x14ac:dyDescent="0.2">
      <c r="A188" s="639"/>
      <c r="B188" s="396"/>
      <c r="C188" s="396" t="s">
        <v>537</v>
      </c>
      <c r="D188" s="398" t="s">
        <v>10</v>
      </c>
      <c r="E188" s="536" t="s">
        <v>562</v>
      </c>
      <c r="F188" s="398" t="s">
        <v>33</v>
      </c>
      <c r="G188" s="398"/>
      <c r="H188" s="398"/>
      <c r="I188" s="398"/>
      <c r="J188" s="398"/>
      <c r="K188" s="398"/>
      <c r="L188" s="594"/>
    </row>
    <row r="189" spans="1:14" ht="241.5" customHeight="1" x14ac:dyDescent="0.2">
      <c r="A189" s="639"/>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639"/>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639"/>
      <c r="B191" s="67" t="s">
        <v>196</v>
      </c>
      <c r="C191" s="537" t="s">
        <v>292</v>
      </c>
      <c r="D191" s="398" t="s">
        <v>10</v>
      </c>
      <c r="E191" s="478" t="s">
        <v>563</v>
      </c>
      <c r="F191" s="401" t="s">
        <v>33</v>
      </c>
      <c r="G191" s="398"/>
      <c r="H191" s="398"/>
      <c r="I191" s="398"/>
      <c r="J191" s="398"/>
      <c r="K191" s="398"/>
      <c r="L191" s="401" t="s">
        <v>86</v>
      </c>
    </row>
    <row r="192" spans="1:14" ht="393" customHeight="1" x14ac:dyDescent="0.2">
      <c r="A192" s="639"/>
      <c r="B192" s="67"/>
      <c r="C192" s="396" t="s">
        <v>293</v>
      </c>
      <c r="D192" s="398" t="s">
        <v>10</v>
      </c>
      <c r="E192" s="472" t="s">
        <v>564</v>
      </c>
      <c r="F192" s="349" t="s">
        <v>30</v>
      </c>
      <c r="G192" s="398"/>
      <c r="H192" s="398"/>
      <c r="I192" s="398"/>
      <c r="J192" s="398"/>
      <c r="K192" s="398"/>
      <c r="L192" s="401" t="s">
        <v>86</v>
      </c>
    </row>
    <row r="193" spans="1:14" ht="228" customHeight="1" x14ac:dyDescent="0.2">
      <c r="A193" s="639"/>
      <c r="B193" s="67"/>
      <c r="C193" s="396" t="s">
        <v>229</v>
      </c>
      <c r="D193" s="398" t="s">
        <v>10</v>
      </c>
      <c r="E193" s="471" t="s">
        <v>564</v>
      </c>
      <c r="F193" s="401" t="s">
        <v>33</v>
      </c>
      <c r="G193" s="398"/>
      <c r="H193" s="398"/>
      <c r="I193" s="398"/>
      <c r="J193" s="398"/>
      <c r="K193" s="398"/>
      <c r="L193" s="401" t="s">
        <v>88</v>
      </c>
    </row>
    <row r="194" spans="1:14" ht="200.25" customHeight="1" x14ac:dyDescent="0.2">
      <c r="A194" s="639"/>
      <c r="B194" s="629" t="s">
        <v>295</v>
      </c>
      <c r="C194" s="396" t="s">
        <v>197</v>
      </c>
      <c r="D194" s="398" t="s">
        <v>10</v>
      </c>
      <c r="E194" s="471" t="s">
        <v>565</v>
      </c>
      <c r="F194" s="401" t="s">
        <v>33</v>
      </c>
      <c r="G194" s="398"/>
      <c r="H194" s="398"/>
      <c r="I194" s="398"/>
      <c r="J194" s="398"/>
      <c r="K194" s="398"/>
      <c r="L194" s="401" t="s">
        <v>70</v>
      </c>
    </row>
    <row r="195" spans="1:14" ht="150" customHeight="1" x14ac:dyDescent="0.2">
      <c r="A195" s="639"/>
      <c r="B195" s="629"/>
      <c r="C195" s="67" t="s">
        <v>198</v>
      </c>
      <c r="D195" s="398" t="s">
        <v>10</v>
      </c>
      <c r="E195" s="471" t="s">
        <v>565</v>
      </c>
      <c r="F195" s="401" t="s">
        <v>33</v>
      </c>
      <c r="G195" s="398"/>
      <c r="H195" s="398"/>
      <c r="I195" s="398"/>
      <c r="J195" s="398"/>
      <c r="K195" s="398"/>
      <c r="L195" s="401" t="s">
        <v>70</v>
      </c>
    </row>
    <row r="196" spans="1:14" ht="200.25" customHeight="1" x14ac:dyDescent="0.2">
      <c r="A196" s="639"/>
      <c r="B196" s="629"/>
      <c r="C196" s="67" t="s">
        <v>199</v>
      </c>
      <c r="D196" s="398" t="s">
        <v>10</v>
      </c>
      <c r="E196" s="471" t="s">
        <v>565</v>
      </c>
      <c r="F196" s="401" t="s">
        <v>33</v>
      </c>
      <c r="G196" s="398"/>
      <c r="H196" s="398"/>
      <c r="I196" s="398"/>
      <c r="J196" s="398"/>
      <c r="K196" s="398"/>
      <c r="L196" s="401" t="s">
        <v>71</v>
      </c>
    </row>
    <row r="197" spans="1:14" ht="270" customHeight="1" x14ac:dyDescent="0.2">
      <c r="A197" s="639"/>
      <c r="B197" s="629"/>
      <c r="C197" s="396" t="s">
        <v>200</v>
      </c>
      <c r="D197" s="398" t="s">
        <v>10</v>
      </c>
      <c r="E197" s="471" t="s">
        <v>565</v>
      </c>
      <c r="F197" s="401" t="s">
        <v>33</v>
      </c>
      <c r="G197" s="398"/>
      <c r="H197" s="398"/>
      <c r="I197" s="398"/>
      <c r="J197" s="398"/>
      <c r="K197" s="398"/>
      <c r="L197" s="401" t="s">
        <v>70</v>
      </c>
    </row>
    <row r="198" spans="1:14" ht="149.25" customHeight="1" x14ac:dyDescent="0.2">
      <c r="A198" s="639"/>
      <c r="B198" s="629"/>
      <c r="C198" s="396" t="s">
        <v>201</v>
      </c>
      <c r="D198" s="398" t="s">
        <v>10</v>
      </c>
      <c r="E198" s="471" t="s">
        <v>565</v>
      </c>
      <c r="F198" s="401" t="s">
        <v>33</v>
      </c>
      <c r="G198" s="398"/>
      <c r="H198" s="398"/>
      <c r="I198" s="398"/>
      <c r="J198" s="398"/>
      <c r="K198" s="398"/>
      <c r="L198" s="401" t="s">
        <v>70</v>
      </c>
    </row>
    <row r="199" spans="1:14" ht="321" customHeight="1" x14ac:dyDescent="0.2">
      <c r="A199" s="639"/>
      <c r="B199" s="396" t="s">
        <v>202</v>
      </c>
      <c r="C199" s="428" t="s">
        <v>203</v>
      </c>
      <c r="D199" s="398" t="s">
        <v>10</v>
      </c>
      <c r="E199" s="471" t="s">
        <v>566</v>
      </c>
      <c r="F199" s="349" t="s">
        <v>30</v>
      </c>
      <c r="G199" s="398"/>
      <c r="H199" s="398"/>
      <c r="I199" s="398"/>
      <c r="J199" s="398"/>
      <c r="K199" s="398"/>
      <c r="L199" s="401" t="s">
        <v>89</v>
      </c>
    </row>
    <row r="200" spans="1:14" ht="236.25" customHeight="1" x14ac:dyDescent="0.2">
      <c r="A200" s="639"/>
      <c r="B200" s="396" t="s">
        <v>204</v>
      </c>
      <c r="C200" s="396" t="s">
        <v>205</v>
      </c>
      <c r="D200" s="398" t="s">
        <v>10</v>
      </c>
      <c r="E200" s="471" t="s">
        <v>567</v>
      </c>
      <c r="F200" s="349" t="s">
        <v>30</v>
      </c>
      <c r="G200" s="398"/>
      <c r="H200" s="398"/>
      <c r="I200" s="398"/>
      <c r="J200" s="398"/>
      <c r="K200" s="398"/>
      <c r="L200" s="401" t="s">
        <v>72</v>
      </c>
    </row>
    <row r="201" spans="1:14" ht="262.5" customHeight="1" x14ac:dyDescent="0.2">
      <c r="A201" s="639"/>
      <c r="B201" s="396" t="s">
        <v>296</v>
      </c>
      <c r="C201" s="396" t="s">
        <v>206</v>
      </c>
      <c r="D201" s="398" t="s">
        <v>10</v>
      </c>
      <c r="E201" s="473" t="s">
        <v>568</v>
      </c>
      <c r="F201" s="349" t="s">
        <v>30</v>
      </c>
      <c r="G201" s="398"/>
      <c r="H201" s="398"/>
      <c r="I201" s="398"/>
      <c r="J201" s="398"/>
      <c r="K201" s="398"/>
      <c r="L201" s="401" t="s">
        <v>90</v>
      </c>
    </row>
    <row r="202" spans="1:14" ht="319.5" customHeight="1" x14ac:dyDescent="0.2">
      <c r="A202" s="639"/>
      <c r="B202" s="629" t="s">
        <v>207</v>
      </c>
      <c r="C202" s="396" t="s">
        <v>208</v>
      </c>
      <c r="D202" s="398" t="s">
        <v>10</v>
      </c>
      <c r="E202" s="231" t="s">
        <v>569</v>
      </c>
      <c r="F202" s="401" t="s">
        <v>33</v>
      </c>
      <c r="G202" s="398"/>
      <c r="H202" s="398"/>
      <c r="I202" s="398"/>
      <c r="J202" s="398"/>
      <c r="K202" s="398"/>
      <c r="L202" s="401" t="s">
        <v>91</v>
      </c>
    </row>
    <row r="203" spans="1:14" ht="284.25" customHeight="1" x14ac:dyDescent="0.2">
      <c r="A203" s="639"/>
      <c r="B203" s="629"/>
      <c r="C203" s="396" t="s">
        <v>209</v>
      </c>
      <c r="D203" s="398" t="s">
        <v>10</v>
      </c>
      <c r="E203" s="474" t="s">
        <v>570</v>
      </c>
      <c r="F203" s="349" t="s">
        <v>30</v>
      </c>
      <c r="G203" s="398"/>
      <c r="H203" s="398"/>
      <c r="I203" s="398"/>
      <c r="J203" s="398"/>
      <c r="K203" s="398"/>
      <c r="L203" s="401" t="s">
        <v>92</v>
      </c>
    </row>
    <row r="204" spans="1:14" ht="189.75" customHeight="1" x14ac:dyDescent="0.2">
      <c r="A204" s="639"/>
      <c r="B204" s="629"/>
      <c r="C204" s="396" t="s">
        <v>210</v>
      </c>
      <c r="D204" s="398" t="s">
        <v>10</v>
      </c>
      <c r="E204" s="478" t="s">
        <v>571</v>
      </c>
      <c r="F204" s="349" t="s">
        <v>30</v>
      </c>
      <c r="G204" s="398"/>
      <c r="H204" s="398"/>
      <c r="I204" s="398"/>
      <c r="J204" s="398"/>
      <c r="K204" s="398"/>
      <c r="L204" s="401" t="s">
        <v>73</v>
      </c>
    </row>
    <row r="205" spans="1:14" ht="226.5" customHeight="1" x14ac:dyDescent="0.2">
      <c r="A205" s="639"/>
      <c r="B205" s="629"/>
      <c r="C205" s="396" t="s">
        <v>211</v>
      </c>
      <c r="D205" s="398" t="s">
        <v>10</v>
      </c>
      <c r="E205" s="231" t="s">
        <v>570</v>
      </c>
      <c r="F205" s="349" t="s">
        <v>30</v>
      </c>
      <c r="G205" s="398"/>
      <c r="H205" s="398"/>
      <c r="I205" s="398"/>
      <c r="J205" s="398"/>
      <c r="K205" s="398"/>
      <c r="L205" s="401" t="s">
        <v>74</v>
      </c>
    </row>
    <row r="206" spans="1:14" ht="229.5" customHeight="1" x14ac:dyDescent="0.2">
      <c r="A206" s="639"/>
      <c r="B206" s="629"/>
      <c r="C206" s="396" t="s">
        <v>212</v>
      </c>
      <c r="D206" s="398" t="s">
        <v>10</v>
      </c>
      <c r="E206" s="480" t="s">
        <v>572</v>
      </c>
      <c r="F206" s="401" t="s">
        <v>33</v>
      </c>
      <c r="G206" s="398"/>
      <c r="H206" s="398"/>
      <c r="I206" s="398"/>
      <c r="J206" s="398"/>
      <c r="K206" s="398"/>
      <c r="L206" s="401" t="s">
        <v>91</v>
      </c>
    </row>
    <row r="207" spans="1:14" ht="245.25" customHeight="1" x14ac:dyDescent="0.2">
      <c r="A207" s="639"/>
      <c r="B207" s="629" t="s">
        <v>213</v>
      </c>
      <c r="C207" s="304" t="s">
        <v>214</v>
      </c>
      <c r="D207" s="398" t="s">
        <v>10</v>
      </c>
      <c r="E207" s="473" t="s">
        <v>555</v>
      </c>
      <c r="F207" s="401" t="s">
        <v>13</v>
      </c>
      <c r="G207" s="92">
        <v>238</v>
      </c>
      <c r="H207" s="92">
        <v>396.6</v>
      </c>
      <c r="I207" s="92">
        <v>417.6</v>
      </c>
      <c r="J207" s="92">
        <v>438.5</v>
      </c>
      <c r="K207" s="92">
        <v>438.5</v>
      </c>
      <c r="L207" s="639" t="s">
        <v>93</v>
      </c>
    </row>
    <row r="208" spans="1:14" ht="228" customHeight="1" x14ac:dyDescent="0.45">
      <c r="A208" s="639"/>
      <c r="B208" s="629"/>
      <c r="C208" s="396" t="s">
        <v>215</v>
      </c>
      <c r="D208" s="398" t="s">
        <v>10</v>
      </c>
      <c r="E208" s="482" t="s">
        <v>554</v>
      </c>
      <c r="F208" s="120" t="s">
        <v>66</v>
      </c>
      <c r="G208" s="92">
        <v>1341.9</v>
      </c>
      <c r="H208" s="92">
        <v>1405.8</v>
      </c>
      <c r="I208" s="92">
        <v>1480.3</v>
      </c>
      <c r="J208" s="92">
        <v>1554.3</v>
      </c>
      <c r="K208" s="92">
        <v>1554.3</v>
      </c>
      <c r="L208" s="639"/>
      <c r="N208" s="414"/>
    </row>
    <row r="209" spans="1:14" ht="229.5" customHeight="1" x14ac:dyDescent="0.45">
      <c r="A209" s="639"/>
      <c r="B209" s="629"/>
      <c r="C209" s="397" t="s">
        <v>413</v>
      </c>
      <c r="D209" s="256" t="s">
        <v>10</v>
      </c>
      <c r="E209" s="482" t="s">
        <v>554</v>
      </c>
      <c r="F209" s="121" t="s">
        <v>66</v>
      </c>
      <c r="G209" s="92">
        <v>410.5</v>
      </c>
      <c r="H209" s="92">
        <v>680.2</v>
      </c>
      <c r="I209" s="92">
        <v>459.1</v>
      </c>
      <c r="J209" s="92">
        <v>482.1</v>
      </c>
      <c r="K209" s="92">
        <v>482.1</v>
      </c>
      <c r="L209" s="639"/>
      <c r="N209" s="414"/>
    </row>
    <row r="210" spans="1:14" ht="222.75" customHeight="1" x14ac:dyDescent="0.45">
      <c r="A210" s="639"/>
      <c r="B210" s="629"/>
      <c r="C210" s="425" t="s">
        <v>495</v>
      </c>
      <c r="D210" s="256" t="s">
        <v>10</v>
      </c>
      <c r="E210" s="482" t="s">
        <v>554</v>
      </c>
      <c r="F210" s="121" t="s">
        <v>66</v>
      </c>
      <c r="G210" s="92">
        <v>4012.2</v>
      </c>
      <c r="H210" s="92">
        <v>3066.9</v>
      </c>
      <c r="I210" s="92">
        <v>5440.3</v>
      </c>
      <c r="J210" s="92">
        <v>0</v>
      </c>
      <c r="K210" s="92">
        <v>0</v>
      </c>
      <c r="L210" s="639"/>
      <c r="N210" s="414"/>
    </row>
    <row r="211" spans="1:14" ht="409.5" customHeight="1" x14ac:dyDescent="0.2">
      <c r="A211" s="639"/>
      <c r="B211" s="629"/>
      <c r="C211" s="287" t="s">
        <v>412</v>
      </c>
      <c r="D211" s="256" t="s">
        <v>10</v>
      </c>
      <c r="E211" s="480" t="s">
        <v>573</v>
      </c>
      <c r="F211" s="256" t="s">
        <v>13</v>
      </c>
      <c r="G211" s="92">
        <v>42</v>
      </c>
      <c r="H211" s="92">
        <v>147.30000000000001</v>
      </c>
      <c r="I211" s="92">
        <v>21</v>
      </c>
      <c r="J211" s="92">
        <v>21</v>
      </c>
      <c r="K211" s="92">
        <v>21</v>
      </c>
      <c r="L211" s="639"/>
    </row>
    <row r="212" spans="1:14" ht="54.75" customHeight="1" x14ac:dyDescent="0.2">
      <c r="A212" s="639"/>
      <c r="B212" s="629"/>
      <c r="C212" s="311" t="s">
        <v>416</v>
      </c>
      <c r="D212" s="256"/>
      <c r="E212" s="476"/>
      <c r="F212" s="256"/>
      <c r="G212" s="312">
        <v>21</v>
      </c>
      <c r="H212" s="388">
        <v>52.3</v>
      </c>
      <c r="I212" s="312">
        <v>0</v>
      </c>
      <c r="J212" s="312">
        <v>0</v>
      </c>
      <c r="K212" s="312">
        <v>0</v>
      </c>
      <c r="L212" s="639"/>
    </row>
    <row r="213" spans="1:14" ht="277.5" customHeight="1" x14ac:dyDescent="0.45">
      <c r="A213" s="639"/>
      <c r="B213" s="629"/>
      <c r="C213" s="287" t="s">
        <v>417</v>
      </c>
      <c r="D213" s="256" t="s">
        <v>10</v>
      </c>
      <c r="E213" s="475" t="s">
        <v>554</v>
      </c>
      <c r="F213" s="256" t="s">
        <v>66</v>
      </c>
      <c r="G213" s="92">
        <v>200</v>
      </c>
      <c r="H213" s="92">
        <v>0</v>
      </c>
      <c r="I213" s="92">
        <v>0</v>
      </c>
      <c r="J213" s="92">
        <v>0</v>
      </c>
      <c r="K213" s="92">
        <v>0</v>
      </c>
      <c r="L213" s="639"/>
      <c r="N213" s="414"/>
    </row>
    <row r="214" spans="1:14" ht="39" customHeight="1" x14ac:dyDescent="0.2">
      <c r="A214" s="639"/>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648" t="s">
        <v>138</v>
      </c>
      <c r="B215" s="649"/>
      <c r="C215" s="649"/>
      <c r="D215" s="649"/>
      <c r="E215" s="649"/>
      <c r="F215" s="649"/>
      <c r="G215" s="649"/>
      <c r="H215" s="649"/>
      <c r="I215" s="649"/>
      <c r="J215" s="649"/>
      <c r="K215" s="649"/>
      <c r="L215" s="650"/>
    </row>
    <row r="216" spans="1:14" ht="234.75" customHeight="1" x14ac:dyDescent="0.2">
      <c r="A216" s="629" t="s">
        <v>240</v>
      </c>
      <c r="B216" s="651" t="s">
        <v>216</v>
      </c>
      <c r="C216" s="255" t="s">
        <v>217</v>
      </c>
      <c r="D216" s="256" t="s">
        <v>10</v>
      </c>
      <c r="E216" s="255" t="s">
        <v>263</v>
      </c>
      <c r="F216" s="256" t="s">
        <v>30</v>
      </c>
      <c r="G216" s="255"/>
      <c r="H216" s="255"/>
      <c r="I216" s="255"/>
      <c r="J216" s="255"/>
      <c r="K216" s="255"/>
      <c r="L216" s="255" t="s">
        <v>75</v>
      </c>
    </row>
    <row r="217" spans="1:14" ht="318.75" customHeight="1" x14ac:dyDescent="0.2">
      <c r="A217" s="629"/>
      <c r="B217" s="651"/>
      <c r="C217" s="255" t="s">
        <v>218</v>
      </c>
      <c r="D217" s="256" t="s">
        <v>10</v>
      </c>
      <c r="E217" s="256" t="s">
        <v>540</v>
      </c>
      <c r="F217" s="256" t="s">
        <v>30</v>
      </c>
      <c r="G217" s="255"/>
      <c r="H217" s="255"/>
      <c r="I217" s="255"/>
      <c r="J217" s="255"/>
      <c r="K217" s="255"/>
      <c r="L217" s="255" t="s">
        <v>27</v>
      </c>
    </row>
    <row r="218" spans="1:14" ht="291" customHeight="1" x14ac:dyDescent="0.2">
      <c r="A218" s="629"/>
      <c r="B218" s="634" t="s">
        <v>219</v>
      </c>
      <c r="C218" s="134" t="s">
        <v>220</v>
      </c>
      <c r="D218" s="253" t="s">
        <v>10</v>
      </c>
      <c r="E218" s="451" t="s">
        <v>541</v>
      </c>
      <c r="F218" s="256" t="s">
        <v>30</v>
      </c>
      <c r="G218" s="134"/>
      <c r="H218" s="134"/>
      <c r="I218" s="134"/>
      <c r="J218" s="134"/>
      <c r="K218" s="134"/>
      <c r="L218" s="134" t="s">
        <v>28</v>
      </c>
    </row>
    <row r="219" spans="1:14" ht="409.5" customHeight="1" x14ac:dyDescent="0.2">
      <c r="A219" s="629"/>
      <c r="B219" s="652"/>
      <c r="C219" s="653" t="s">
        <v>221</v>
      </c>
      <c r="D219" s="646" t="s">
        <v>10</v>
      </c>
      <c r="E219" s="646" t="s">
        <v>264</v>
      </c>
      <c r="F219" s="655" t="s">
        <v>30</v>
      </c>
      <c r="G219" s="646"/>
      <c r="H219" s="646"/>
      <c r="I219" s="646"/>
      <c r="J219" s="646"/>
      <c r="K219" s="646"/>
      <c r="L219" s="646" t="s">
        <v>29</v>
      </c>
    </row>
    <row r="220" spans="1:14" ht="46.5" customHeight="1" x14ac:dyDescent="0.2">
      <c r="A220" s="629"/>
      <c r="B220" s="635"/>
      <c r="C220" s="654"/>
      <c r="D220" s="647"/>
      <c r="E220" s="647"/>
      <c r="F220" s="656"/>
      <c r="G220" s="647"/>
      <c r="H220" s="647"/>
      <c r="I220" s="647"/>
      <c r="J220" s="647"/>
      <c r="K220" s="647"/>
      <c r="L220" s="647"/>
    </row>
    <row r="221" spans="1:14" ht="408" customHeight="1" x14ac:dyDescent="0.2">
      <c r="A221" s="629"/>
      <c r="B221" s="629" t="s">
        <v>260</v>
      </c>
      <c r="C221" s="629" t="s">
        <v>222</v>
      </c>
      <c r="D221" s="639" t="s">
        <v>10</v>
      </c>
      <c r="E221" s="640" t="s">
        <v>531</v>
      </c>
      <c r="F221" s="641" t="s">
        <v>30</v>
      </c>
      <c r="G221" s="639"/>
      <c r="H221" s="639"/>
      <c r="I221" s="639"/>
      <c r="J221" s="639"/>
      <c r="K221" s="639"/>
      <c r="L221" s="629" t="s">
        <v>405</v>
      </c>
    </row>
    <row r="222" spans="1:14" ht="35.25" customHeight="1" x14ac:dyDescent="0.2">
      <c r="A222" s="629"/>
      <c r="B222" s="629"/>
      <c r="C222" s="629"/>
      <c r="D222" s="639"/>
      <c r="E222" s="640"/>
      <c r="F222" s="641"/>
      <c r="G222" s="639"/>
      <c r="H222" s="639"/>
      <c r="I222" s="639"/>
      <c r="J222" s="639"/>
      <c r="K222" s="639"/>
      <c r="L222" s="629"/>
    </row>
    <row r="223" spans="1:14" ht="409.5" customHeight="1" x14ac:dyDescent="0.2">
      <c r="A223" s="629"/>
      <c r="B223" s="629"/>
      <c r="C223" s="134" t="s">
        <v>223</v>
      </c>
      <c r="D223" s="253" t="s">
        <v>10</v>
      </c>
      <c r="E223" s="451" t="s">
        <v>265</v>
      </c>
      <c r="F223" s="256" t="s">
        <v>30</v>
      </c>
      <c r="G223" s="134"/>
      <c r="H223" s="134"/>
      <c r="I223" s="134"/>
      <c r="J223" s="134"/>
      <c r="K223" s="134"/>
      <c r="L223" s="134" t="s">
        <v>31</v>
      </c>
    </row>
    <row r="224" spans="1:14" ht="240" customHeight="1" x14ac:dyDescent="0.2">
      <c r="A224" s="629"/>
      <c r="B224" s="629"/>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629"/>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636" t="s">
        <v>254</v>
      </c>
      <c r="B226" s="637"/>
      <c r="C226" s="637"/>
      <c r="D226" s="637"/>
      <c r="E226" s="637"/>
      <c r="F226" s="637"/>
      <c r="G226" s="637"/>
      <c r="H226" s="637"/>
      <c r="I226" s="637"/>
      <c r="J226" s="637"/>
      <c r="K226" s="637"/>
      <c r="L226" s="638"/>
    </row>
    <row r="227" spans="1:13" ht="128.25" customHeight="1" x14ac:dyDescent="0.2">
      <c r="A227" s="629" t="s">
        <v>241</v>
      </c>
      <c r="B227" s="629" t="s">
        <v>224</v>
      </c>
      <c r="C227" s="56" t="s">
        <v>225</v>
      </c>
      <c r="D227" s="40" t="s">
        <v>10</v>
      </c>
      <c r="E227" s="630" t="s">
        <v>6</v>
      </c>
      <c r="F227" s="631" t="s">
        <v>13</v>
      </c>
      <c r="G227" s="50">
        <v>37713.4</v>
      </c>
      <c r="H227" s="50">
        <v>38204.1</v>
      </c>
      <c r="I227" s="50">
        <v>41467.4</v>
      </c>
      <c r="J227" s="50">
        <v>43540.800000000003</v>
      </c>
      <c r="K227" s="50">
        <v>43540.800000000003</v>
      </c>
      <c r="L227" s="602" t="s">
        <v>21</v>
      </c>
    </row>
    <row r="228" spans="1:13" ht="97.5" customHeight="1" x14ac:dyDescent="0.2">
      <c r="A228" s="629"/>
      <c r="B228" s="629"/>
      <c r="C228" s="99" t="s">
        <v>245</v>
      </c>
      <c r="D228" s="252" t="s">
        <v>10</v>
      </c>
      <c r="E228" s="630"/>
      <c r="F228" s="631"/>
      <c r="G228" s="123">
        <v>0</v>
      </c>
      <c r="H228" s="44">
        <v>50</v>
      </c>
      <c r="I228" s="44">
        <v>0</v>
      </c>
      <c r="J228" s="44">
        <v>0</v>
      </c>
      <c r="K228" s="41">
        <v>0</v>
      </c>
      <c r="L228" s="602"/>
    </row>
    <row r="229" spans="1:13" ht="224.25" customHeight="1" x14ac:dyDescent="0.2">
      <c r="A229" s="629"/>
      <c r="B229" s="629" t="s">
        <v>271</v>
      </c>
      <c r="C229" s="436" t="s">
        <v>272</v>
      </c>
      <c r="D229" s="101" t="s">
        <v>10</v>
      </c>
      <c r="E229" s="630" t="s">
        <v>6</v>
      </c>
      <c r="F229" s="276" t="s">
        <v>109</v>
      </c>
      <c r="G229" s="100"/>
      <c r="H229" s="100"/>
      <c r="I229" s="100"/>
      <c r="J229" s="100"/>
      <c r="K229" s="102"/>
      <c r="L229" s="619" t="s">
        <v>110</v>
      </c>
    </row>
    <row r="230" spans="1:13" ht="246.75" customHeight="1" x14ac:dyDescent="0.2">
      <c r="A230" s="629"/>
      <c r="B230" s="629"/>
      <c r="C230" s="101" t="s">
        <v>273</v>
      </c>
      <c r="D230" s="101" t="s">
        <v>10</v>
      </c>
      <c r="E230" s="630"/>
      <c r="F230" s="276" t="s">
        <v>109</v>
      </c>
      <c r="G230" s="100"/>
      <c r="H230" s="100"/>
      <c r="I230" s="100"/>
      <c r="J230" s="100"/>
      <c r="K230" s="102"/>
      <c r="L230" s="619"/>
    </row>
    <row r="231" spans="1:13" ht="176.25" customHeight="1" x14ac:dyDescent="0.2">
      <c r="A231" s="629"/>
      <c r="B231" s="629"/>
      <c r="C231" s="101" t="s">
        <v>397</v>
      </c>
      <c r="D231" s="101" t="s">
        <v>10</v>
      </c>
      <c r="E231" s="325" t="s">
        <v>6</v>
      </c>
      <c r="F231" s="276" t="s">
        <v>109</v>
      </c>
      <c r="G231" s="100"/>
      <c r="H231" s="100"/>
      <c r="I231" s="100"/>
      <c r="J231" s="100"/>
      <c r="K231" s="102"/>
      <c r="L231" s="619"/>
    </row>
    <row r="232" spans="1:13" ht="210" customHeight="1" x14ac:dyDescent="0.2">
      <c r="A232" s="629"/>
      <c r="B232" s="61" t="s">
        <v>349</v>
      </c>
      <c r="C232" s="101" t="s">
        <v>350</v>
      </c>
      <c r="D232" s="101" t="s">
        <v>10</v>
      </c>
      <c r="E232" s="325" t="s">
        <v>6</v>
      </c>
      <c r="F232" s="325" t="s">
        <v>257</v>
      </c>
      <c r="G232" s="100"/>
      <c r="H232" s="100"/>
      <c r="I232" s="100"/>
      <c r="J232" s="100"/>
      <c r="K232" s="102"/>
      <c r="L232" s="40" t="s">
        <v>249</v>
      </c>
    </row>
    <row r="233" spans="1:13" ht="264.75" customHeight="1" x14ac:dyDescent="0.2">
      <c r="A233" s="629"/>
      <c r="B233" s="632" t="s">
        <v>351</v>
      </c>
      <c r="C233" s="634" t="s">
        <v>544</v>
      </c>
      <c r="D233" s="621" t="s">
        <v>10</v>
      </c>
      <c r="E233" s="623" t="s">
        <v>516</v>
      </c>
      <c r="F233" s="625" t="s">
        <v>109</v>
      </c>
      <c r="G233" s="627"/>
      <c r="H233" s="627"/>
      <c r="I233" s="627"/>
      <c r="J233" s="627"/>
      <c r="K233" s="642"/>
      <c r="L233" s="644" t="s">
        <v>258</v>
      </c>
    </row>
    <row r="234" spans="1:13" ht="265.5" customHeight="1" x14ac:dyDescent="0.2">
      <c r="A234" s="629"/>
      <c r="B234" s="633"/>
      <c r="C234" s="635"/>
      <c r="D234" s="622"/>
      <c r="E234" s="624"/>
      <c r="F234" s="626"/>
      <c r="G234" s="628"/>
      <c r="H234" s="628"/>
      <c r="I234" s="628"/>
      <c r="J234" s="628"/>
      <c r="K234" s="643"/>
      <c r="L234" s="645"/>
    </row>
    <row r="235" spans="1:13" ht="152.25" customHeight="1" x14ac:dyDescent="0.2">
      <c r="A235" s="629"/>
      <c r="B235" s="602" t="s">
        <v>352</v>
      </c>
      <c r="C235" s="101" t="s">
        <v>353</v>
      </c>
      <c r="D235" s="101" t="s">
        <v>10</v>
      </c>
      <c r="E235" s="325" t="s">
        <v>6</v>
      </c>
      <c r="F235" s="276" t="s">
        <v>109</v>
      </c>
      <c r="G235" s="100"/>
      <c r="H235" s="100"/>
      <c r="I235" s="100"/>
      <c r="J235" s="100"/>
      <c r="K235" s="102"/>
      <c r="L235" s="619" t="s">
        <v>259</v>
      </c>
    </row>
    <row r="236" spans="1:13" ht="177" customHeight="1" x14ac:dyDescent="0.2">
      <c r="A236" s="629"/>
      <c r="B236" s="602"/>
      <c r="C236" s="101" t="s">
        <v>354</v>
      </c>
      <c r="D236" s="101" t="s">
        <v>10</v>
      </c>
      <c r="E236" s="325" t="s">
        <v>6</v>
      </c>
      <c r="F236" s="276" t="s">
        <v>109</v>
      </c>
      <c r="G236" s="100"/>
      <c r="H236" s="100"/>
      <c r="I236" s="100"/>
      <c r="J236" s="100"/>
      <c r="K236" s="102"/>
      <c r="L236" s="619"/>
    </row>
    <row r="237" spans="1:13" ht="206.25" customHeight="1" x14ac:dyDescent="0.2">
      <c r="A237" s="629"/>
      <c r="B237" s="602"/>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629"/>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620" t="s">
        <v>244</v>
      </c>
      <c r="B239" s="620"/>
      <c r="C239" s="620"/>
      <c r="D239" s="620"/>
      <c r="E239" s="620"/>
      <c r="F239" s="620"/>
      <c r="G239" s="620"/>
      <c r="H239" s="620"/>
      <c r="I239" s="620"/>
      <c r="J239" s="620"/>
      <c r="K239" s="620"/>
      <c r="L239" s="620"/>
    </row>
    <row r="240" spans="1:13" ht="230.25" customHeight="1" x14ac:dyDescent="0.2">
      <c r="A240" s="573" t="s">
        <v>242</v>
      </c>
      <c r="B240" s="60" t="s">
        <v>297</v>
      </c>
      <c r="C240" s="212" t="s">
        <v>262</v>
      </c>
      <c r="D240" s="209" t="s">
        <v>10</v>
      </c>
      <c r="E240" s="450" t="s">
        <v>68</v>
      </c>
      <c r="F240" s="211" t="s">
        <v>33</v>
      </c>
      <c r="G240" s="209"/>
      <c r="H240" s="209"/>
      <c r="I240" s="209"/>
      <c r="J240" s="209"/>
      <c r="K240" s="209"/>
      <c r="L240" s="594" t="s">
        <v>69</v>
      </c>
    </row>
    <row r="241" spans="1:58" ht="394.5" customHeight="1" x14ac:dyDescent="0.2">
      <c r="A241" s="598"/>
      <c r="B241" s="209"/>
      <c r="C241" s="210" t="s">
        <v>266</v>
      </c>
      <c r="D241" s="213" t="s">
        <v>10</v>
      </c>
      <c r="E241" s="450" t="s">
        <v>519</v>
      </c>
      <c r="F241" s="209" t="s">
        <v>33</v>
      </c>
      <c r="G241" s="50"/>
      <c r="H241" s="50"/>
      <c r="I241" s="50"/>
      <c r="J241" s="50"/>
      <c r="K241" s="214"/>
      <c r="L241" s="594"/>
    </row>
    <row r="242" spans="1:58" ht="70.5" customHeight="1" x14ac:dyDescent="0.2">
      <c r="A242" s="612" t="s">
        <v>337</v>
      </c>
      <c r="B242" s="613"/>
      <c r="C242" s="613"/>
      <c r="D242" s="613"/>
      <c r="E242" s="613"/>
      <c r="F242" s="613"/>
      <c r="G242" s="613"/>
      <c r="H242" s="613"/>
      <c r="I242" s="613"/>
      <c r="J242" s="613"/>
      <c r="K242" s="613"/>
      <c r="L242" s="614"/>
    </row>
    <row r="243" spans="1:58" ht="171.75" customHeight="1" x14ac:dyDescent="0.2">
      <c r="A243" s="615" t="s">
        <v>243</v>
      </c>
      <c r="B243" s="617" t="s">
        <v>338</v>
      </c>
      <c r="C243" s="192" t="s">
        <v>339</v>
      </c>
      <c r="D243" s="193">
        <v>2021</v>
      </c>
      <c r="E243" s="193" t="s">
        <v>104</v>
      </c>
      <c r="F243" s="185" t="s">
        <v>13</v>
      </c>
      <c r="G243" s="194">
        <v>242.8</v>
      </c>
      <c r="H243" s="194"/>
      <c r="I243" s="194"/>
      <c r="J243" s="194"/>
      <c r="K243" s="194"/>
      <c r="L243" s="195" t="s">
        <v>23</v>
      </c>
    </row>
    <row r="244" spans="1:58" ht="280.5" customHeight="1" x14ac:dyDescent="0.2">
      <c r="A244" s="615"/>
      <c r="B244" s="618"/>
      <c r="C244" s="435" t="s">
        <v>340</v>
      </c>
      <c r="D244" s="196">
        <v>2021</v>
      </c>
      <c r="E244" s="463" t="s">
        <v>104</v>
      </c>
      <c r="F244" s="188" t="s">
        <v>13</v>
      </c>
      <c r="G244" s="197">
        <v>6</v>
      </c>
      <c r="H244" s="197"/>
      <c r="I244" s="197"/>
      <c r="J244" s="197"/>
      <c r="K244" s="197"/>
      <c r="L244" s="198" t="s">
        <v>23</v>
      </c>
    </row>
    <row r="245" spans="1:58" ht="408.75" customHeight="1" x14ac:dyDescent="0.2">
      <c r="A245" s="615"/>
      <c r="B245" s="618"/>
      <c r="C245" s="586" t="s">
        <v>341</v>
      </c>
      <c r="D245" s="580">
        <v>2021</v>
      </c>
      <c r="E245" s="575" t="s">
        <v>520</v>
      </c>
      <c r="F245" s="573" t="s">
        <v>13</v>
      </c>
      <c r="G245" s="579">
        <v>16.5</v>
      </c>
      <c r="H245" s="579"/>
      <c r="I245" s="579"/>
      <c r="J245" s="579"/>
      <c r="K245" s="579"/>
      <c r="L245" s="594" t="s">
        <v>23</v>
      </c>
    </row>
    <row r="246" spans="1:58" ht="62.25" customHeight="1" x14ac:dyDescent="0.2">
      <c r="A246" s="615"/>
      <c r="B246" s="618"/>
      <c r="C246" s="586"/>
      <c r="D246" s="580"/>
      <c r="E246" s="576"/>
      <c r="F246" s="574"/>
      <c r="G246" s="579"/>
      <c r="H246" s="579"/>
      <c r="I246" s="579"/>
      <c r="J246" s="579"/>
      <c r="K246" s="579"/>
      <c r="L246" s="594"/>
    </row>
    <row r="247" spans="1:58" ht="191.25" customHeight="1" x14ac:dyDescent="0.2">
      <c r="A247" s="615"/>
      <c r="B247" s="618"/>
      <c r="C247" s="93" t="s">
        <v>342</v>
      </c>
      <c r="D247" s="185">
        <v>2021</v>
      </c>
      <c r="E247" s="467" t="s">
        <v>104</v>
      </c>
      <c r="F247" s="185" t="s">
        <v>13</v>
      </c>
      <c r="G247" s="199">
        <v>9</v>
      </c>
      <c r="H247" s="200"/>
      <c r="I247" s="200"/>
      <c r="J247" s="200"/>
      <c r="K247" s="200"/>
      <c r="L247" s="185" t="s">
        <v>23</v>
      </c>
    </row>
    <row r="248" spans="1:58" ht="272.25" customHeight="1" x14ac:dyDescent="0.2">
      <c r="A248" s="615"/>
      <c r="B248" s="618"/>
      <c r="C248" s="437" t="s">
        <v>543</v>
      </c>
      <c r="D248" s="201">
        <v>2021</v>
      </c>
      <c r="E248" s="464" t="s">
        <v>104</v>
      </c>
      <c r="F248" s="191" t="s">
        <v>13</v>
      </c>
      <c r="G248" s="202">
        <v>173</v>
      </c>
      <c r="H248" s="202"/>
      <c r="I248" s="202"/>
      <c r="J248" s="202"/>
      <c r="K248" s="202"/>
      <c r="L248" s="195" t="s">
        <v>24</v>
      </c>
    </row>
    <row r="249" spans="1:58" ht="103.5" customHeight="1" x14ac:dyDescent="0.2">
      <c r="A249" s="615"/>
      <c r="B249" s="618"/>
      <c r="C249" s="203" t="s">
        <v>343</v>
      </c>
      <c r="D249" s="188">
        <v>2021</v>
      </c>
      <c r="E249" s="465" t="s">
        <v>104</v>
      </c>
      <c r="F249" s="190" t="s">
        <v>13</v>
      </c>
      <c r="G249" s="189">
        <v>5</v>
      </c>
      <c r="H249" s="189"/>
      <c r="I249" s="189"/>
      <c r="J249" s="189"/>
      <c r="K249" s="189"/>
      <c r="L249" s="190" t="s">
        <v>105</v>
      </c>
    </row>
    <row r="250" spans="1:58" s="136" customFormat="1" ht="38.25" customHeight="1" x14ac:dyDescent="0.2">
      <c r="A250" s="615"/>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615"/>
      <c r="B251" s="610" t="s">
        <v>395</v>
      </c>
      <c r="C251" s="611"/>
      <c r="D251" s="611"/>
      <c r="E251" s="611"/>
      <c r="F251" s="611"/>
      <c r="G251" s="611"/>
      <c r="H251" s="611"/>
      <c r="I251" s="611"/>
      <c r="J251" s="611"/>
      <c r="K251" s="611"/>
      <c r="L251" s="611"/>
    </row>
    <row r="252" spans="1:58" ht="409.5" customHeight="1" x14ac:dyDescent="0.2">
      <c r="A252" s="615"/>
      <c r="B252" s="602" t="s">
        <v>347</v>
      </c>
      <c r="C252" s="606" t="s">
        <v>312</v>
      </c>
      <c r="D252" s="580" t="s">
        <v>10</v>
      </c>
      <c r="E252" s="608" t="s">
        <v>521</v>
      </c>
      <c r="F252" s="588" t="s">
        <v>109</v>
      </c>
      <c r="G252" s="609"/>
      <c r="H252" s="590"/>
      <c r="I252" s="590"/>
      <c r="J252" s="590"/>
      <c r="K252" s="590"/>
      <c r="L252" s="605" t="s">
        <v>313</v>
      </c>
    </row>
    <row r="253" spans="1:58" ht="27" customHeight="1" x14ac:dyDescent="0.2">
      <c r="A253" s="615"/>
      <c r="B253" s="602"/>
      <c r="C253" s="606"/>
      <c r="D253" s="580"/>
      <c r="E253" s="608"/>
      <c r="F253" s="588"/>
      <c r="G253" s="609"/>
      <c r="H253" s="590"/>
      <c r="I253" s="590"/>
      <c r="J253" s="590"/>
      <c r="K253" s="590"/>
      <c r="L253" s="605"/>
    </row>
    <row r="254" spans="1:58" ht="289.5" customHeight="1" x14ac:dyDescent="0.2">
      <c r="A254" s="615"/>
      <c r="B254" s="603"/>
      <c r="C254" s="606" t="s">
        <v>336</v>
      </c>
      <c r="D254" s="580" t="s">
        <v>10</v>
      </c>
      <c r="E254" s="607" t="s">
        <v>521</v>
      </c>
      <c r="F254" s="588" t="s">
        <v>109</v>
      </c>
      <c r="G254" s="590"/>
      <c r="H254" s="590"/>
      <c r="I254" s="590"/>
      <c r="J254" s="590"/>
      <c r="K254" s="590"/>
      <c r="L254" s="605" t="s">
        <v>314</v>
      </c>
    </row>
    <row r="255" spans="1:58" ht="257.25" customHeight="1" x14ac:dyDescent="0.2">
      <c r="A255" s="615"/>
      <c r="B255" s="603"/>
      <c r="C255" s="606"/>
      <c r="D255" s="580"/>
      <c r="E255" s="607"/>
      <c r="F255" s="588"/>
      <c r="G255" s="590"/>
      <c r="H255" s="590"/>
      <c r="I255" s="590"/>
      <c r="J255" s="590"/>
      <c r="K255" s="590"/>
      <c r="L255" s="605"/>
    </row>
    <row r="256" spans="1:58" ht="369.75" customHeight="1" x14ac:dyDescent="0.2">
      <c r="A256" s="615"/>
      <c r="B256" s="603"/>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615"/>
      <c r="B257" s="603"/>
      <c r="C257" s="606" t="s">
        <v>322</v>
      </c>
      <c r="D257" s="580" t="s">
        <v>10</v>
      </c>
      <c r="E257" s="580" t="s">
        <v>522</v>
      </c>
      <c r="F257" s="605" t="s">
        <v>109</v>
      </c>
      <c r="G257" s="590"/>
      <c r="H257" s="590"/>
      <c r="I257" s="590"/>
      <c r="J257" s="590"/>
      <c r="K257" s="590"/>
      <c r="L257" s="591" t="s">
        <v>316</v>
      </c>
    </row>
    <row r="258" spans="1:12" ht="182.25" customHeight="1" x14ac:dyDescent="0.2">
      <c r="A258" s="615"/>
      <c r="B258" s="603"/>
      <c r="C258" s="606"/>
      <c r="D258" s="580"/>
      <c r="E258" s="580"/>
      <c r="F258" s="605"/>
      <c r="G258" s="590"/>
      <c r="H258" s="590"/>
      <c r="I258" s="590"/>
      <c r="J258" s="590"/>
      <c r="K258" s="590"/>
      <c r="L258" s="591"/>
    </row>
    <row r="259" spans="1:12" ht="312" customHeight="1" x14ac:dyDescent="0.2">
      <c r="A259" s="615"/>
      <c r="B259" s="160"/>
      <c r="C259" s="161" t="s">
        <v>311</v>
      </c>
      <c r="D259" s="116" t="s">
        <v>10</v>
      </c>
      <c r="E259" s="231" t="s">
        <v>327</v>
      </c>
      <c r="F259" s="165" t="s">
        <v>109</v>
      </c>
      <c r="G259" s="162"/>
      <c r="H259" s="162"/>
      <c r="I259" s="162"/>
      <c r="J259" s="162"/>
      <c r="K259" s="162"/>
      <c r="L259" s="163" t="s">
        <v>324</v>
      </c>
    </row>
    <row r="260" spans="1:12" ht="396.75" customHeight="1" x14ac:dyDescent="0.2">
      <c r="A260" s="615"/>
      <c r="B260" s="595" t="s">
        <v>321</v>
      </c>
      <c r="C260" s="571" t="s">
        <v>328</v>
      </c>
      <c r="D260" s="573" t="s">
        <v>10</v>
      </c>
      <c r="E260" s="599" t="s">
        <v>523</v>
      </c>
      <c r="F260" s="577" t="s">
        <v>109</v>
      </c>
      <c r="G260" s="565"/>
      <c r="H260" s="565"/>
      <c r="I260" s="565"/>
      <c r="J260" s="565"/>
      <c r="K260" s="565"/>
      <c r="L260" s="582" t="s">
        <v>317</v>
      </c>
    </row>
    <row r="261" spans="1:12" ht="244.5" customHeight="1" x14ac:dyDescent="0.2">
      <c r="A261" s="615"/>
      <c r="B261" s="596"/>
      <c r="C261" s="597"/>
      <c r="D261" s="598"/>
      <c r="E261" s="600"/>
      <c r="F261" s="601"/>
      <c r="G261" s="604"/>
      <c r="H261" s="604"/>
      <c r="I261" s="604"/>
      <c r="J261" s="604"/>
      <c r="K261" s="604"/>
      <c r="L261" s="589"/>
    </row>
    <row r="262" spans="1:12" ht="409.5" customHeight="1" x14ac:dyDescent="0.2">
      <c r="A262" s="615"/>
      <c r="B262" s="582"/>
      <c r="C262" s="586" t="s">
        <v>414</v>
      </c>
      <c r="D262" s="580" t="s">
        <v>10</v>
      </c>
      <c r="E262" s="593" t="s">
        <v>524</v>
      </c>
      <c r="F262" s="588" t="s">
        <v>109</v>
      </c>
      <c r="G262" s="579"/>
      <c r="H262" s="579"/>
      <c r="I262" s="579"/>
      <c r="J262" s="579"/>
      <c r="K262" s="579"/>
      <c r="L262" s="580" t="s">
        <v>396</v>
      </c>
    </row>
    <row r="263" spans="1:12" ht="246.75" customHeight="1" x14ac:dyDescent="0.2">
      <c r="A263" s="615"/>
      <c r="B263" s="583"/>
      <c r="C263" s="586"/>
      <c r="D263" s="580"/>
      <c r="E263" s="593"/>
      <c r="F263" s="588"/>
      <c r="G263" s="579"/>
      <c r="H263" s="579"/>
      <c r="I263" s="579"/>
      <c r="J263" s="579"/>
      <c r="K263" s="579"/>
      <c r="L263" s="580"/>
    </row>
    <row r="264" spans="1:12" ht="254.25" customHeight="1" x14ac:dyDescent="0.2">
      <c r="A264" s="615"/>
      <c r="B264" s="164"/>
      <c r="C264" s="161" t="s">
        <v>329</v>
      </c>
      <c r="D264" s="116" t="s">
        <v>10</v>
      </c>
      <c r="E264" s="466" t="s">
        <v>516</v>
      </c>
      <c r="F264" s="165" t="s">
        <v>109</v>
      </c>
      <c r="G264" s="162"/>
      <c r="H264" s="162"/>
      <c r="I264" s="162"/>
      <c r="J264" s="162"/>
      <c r="K264" s="162"/>
      <c r="L264" s="165" t="s">
        <v>326</v>
      </c>
    </row>
    <row r="265" spans="1:12" ht="253.5" customHeight="1" x14ac:dyDescent="0.2">
      <c r="A265" s="615"/>
      <c r="B265" s="164"/>
      <c r="C265" s="161" t="s">
        <v>330</v>
      </c>
      <c r="D265" s="116" t="s">
        <v>10</v>
      </c>
      <c r="E265" s="466" t="s">
        <v>516</v>
      </c>
      <c r="F265" s="165" t="s">
        <v>109</v>
      </c>
      <c r="G265" s="162"/>
      <c r="H265" s="162"/>
      <c r="I265" s="162"/>
      <c r="J265" s="162"/>
      <c r="K265" s="162"/>
      <c r="L265" s="157" t="s">
        <v>325</v>
      </c>
    </row>
    <row r="266" spans="1:12" ht="409.5" customHeight="1" x14ac:dyDescent="0.2">
      <c r="A266" s="615"/>
      <c r="B266" s="582"/>
      <c r="C266" s="586" t="s">
        <v>331</v>
      </c>
      <c r="D266" s="580" t="s">
        <v>10</v>
      </c>
      <c r="E266" s="592" t="s">
        <v>525</v>
      </c>
      <c r="F266" s="588" t="s">
        <v>109</v>
      </c>
      <c r="G266" s="579"/>
      <c r="H266" s="579"/>
      <c r="I266" s="579"/>
      <c r="J266" s="579"/>
      <c r="K266" s="579"/>
      <c r="L266" s="594" t="s">
        <v>320</v>
      </c>
    </row>
    <row r="267" spans="1:12" ht="252" customHeight="1" x14ac:dyDescent="0.2">
      <c r="A267" s="615"/>
      <c r="B267" s="583"/>
      <c r="C267" s="586"/>
      <c r="D267" s="580"/>
      <c r="E267" s="592"/>
      <c r="F267" s="588"/>
      <c r="G267" s="579"/>
      <c r="H267" s="579"/>
      <c r="I267" s="579"/>
      <c r="J267" s="579"/>
      <c r="K267" s="579"/>
      <c r="L267" s="594"/>
    </row>
    <row r="268" spans="1:12" ht="409.5" customHeight="1" x14ac:dyDescent="0.2">
      <c r="A268" s="615"/>
      <c r="B268" s="582"/>
      <c r="C268" s="586" t="s">
        <v>332</v>
      </c>
      <c r="D268" s="580" t="s">
        <v>10</v>
      </c>
      <c r="E268" s="587" t="s">
        <v>521</v>
      </c>
      <c r="F268" s="588" t="s">
        <v>109</v>
      </c>
      <c r="G268" s="579"/>
      <c r="H268" s="579"/>
      <c r="I268" s="579"/>
      <c r="J268" s="579"/>
      <c r="K268" s="579"/>
      <c r="L268" s="581" t="s">
        <v>319</v>
      </c>
    </row>
    <row r="269" spans="1:12" ht="60.75" customHeight="1" x14ac:dyDescent="0.2">
      <c r="A269" s="615"/>
      <c r="B269" s="583"/>
      <c r="C269" s="586"/>
      <c r="D269" s="580"/>
      <c r="E269" s="587"/>
      <c r="F269" s="588"/>
      <c r="G269" s="579"/>
      <c r="H269" s="579"/>
      <c r="I269" s="579"/>
      <c r="J269" s="579"/>
      <c r="K269" s="579"/>
      <c r="L269" s="581"/>
    </row>
    <row r="270" spans="1:12" ht="409.5" customHeight="1" x14ac:dyDescent="0.2">
      <c r="A270" s="615"/>
      <c r="B270" s="582"/>
      <c r="C270" s="571" t="s">
        <v>333</v>
      </c>
      <c r="D270" s="573" t="s">
        <v>10</v>
      </c>
      <c r="E270" s="584" t="s">
        <v>526</v>
      </c>
      <c r="F270" s="577" t="s">
        <v>109</v>
      </c>
      <c r="G270" s="565"/>
      <c r="H270" s="565"/>
      <c r="I270" s="565"/>
      <c r="J270" s="565"/>
      <c r="K270" s="565"/>
      <c r="L270" s="567" t="s">
        <v>318</v>
      </c>
    </row>
    <row r="271" spans="1:12" ht="29.25" customHeight="1" x14ac:dyDescent="0.2">
      <c r="A271" s="615"/>
      <c r="B271" s="583"/>
      <c r="C271" s="572"/>
      <c r="D271" s="574"/>
      <c r="E271" s="585"/>
      <c r="F271" s="578"/>
      <c r="G271" s="566"/>
      <c r="H271" s="566"/>
      <c r="I271" s="566"/>
      <c r="J271" s="566"/>
      <c r="K271" s="566"/>
      <c r="L271" s="568"/>
    </row>
    <row r="272" spans="1:12" ht="319.5" customHeight="1" x14ac:dyDescent="0.2">
      <c r="A272" s="615"/>
      <c r="B272" s="164"/>
      <c r="C272" s="161" t="s">
        <v>334</v>
      </c>
      <c r="D272" s="116" t="s">
        <v>10</v>
      </c>
      <c r="E272" s="450" t="s">
        <v>516</v>
      </c>
      <c r="F272" s="165" t="s">
        <v>109</v>
      </c>
      <c r="G272" s="162"/>
      <c r="H272" s="162"/>
      <c r="I272" s="162"/>
      <c r="J272" s="162"/>
      <c r="K272" s="162"/>
      <c r="L272" s="157" t="s">
        <v>318</v>
      </c>
    </row>
    <row r="273" spans="1:19" ht="409.5" customHeight="1" x14ac:dyDescent="0.2">
      <c r="A273" s="615"/>
      <c r="B273" s="166"/>
      <c r="C273" s="571" t="s">
        <v>335</v>
      </c>
      <c r="D273" s="573" t="s">
        <v>10</v>
      </c>
      <c r="E273" s="575" t="s">
        <v>527</v>
      </c>
      <c r="F273" s="577" t="s">
        <v>109</v>
      </c>
      <c r="G273" s="565"/>
      <c r="H273" s="565"/>
      <c r="I273" s="565"/>
      <c r="J273" s="565"/>
      <c r="K273" s="565"/>
      <c r="L273" s="567" t="s">
        <v>384</v>
      </c>
    </row>
    <row r="274" spans="1:19" ht="123.75" customHeight="1" x14ac:dyDescent="0.2">
      <c r="A274" s="615"/>
      <c r="B274" s="167"/>
      <c r="C274" s="572"/>
      <c r="D274" s="574"/>
      <c r="E274" s="576"/>
      <c r="F274" s="578"/>
      <c r="G274" s="566"/>
      <c r="H274" s="566"/>
      <c r="I274" s="566"/>
      <c r="J274" s="566"/>
      <c r="K274" s="566"/>
      <c r="L274" s="568"/>
    </row>
    <row r="275" spans="1:19" ht="292.5" customHeight="1" x14ac:dyDescent="0.2">
      <c r="A275" s="615"/>
      <c r="B275" s="164"/>
      <c r="C275" s="161" t="s">
        <v>415</v>
      </c>
      <c r="D275" s="116" t="s">
        <v>10</v>
      </c>
      <c r="E275" s="213" t="s">
        <v>528</v>
      </c>
      <c r="F275" s="165" t="s">
        <v>109</v>
      </c>
      <c r="G275" s="162"/>
      <c r="H275" s="162"/>
      <c r="I275" s="162"/>
      <c r="J275" s="162"/>
      <c r="K275" s="162"/>
      <c r="L275" s="157" t="s">
        <v>356</v>
      </c>
    </row>
    <row r="276" spans="1:19" ht="60.75" customHeight="1" x14ac:dyDescent="0.4">
      <c r="A276" s="616"/>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569" t="s">
        <v>359</v>
      </c>
      <c r="C278" s="569"/>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570" t="s">
        <v>482</v>
      </c>
      <c r="C280" s="570"/>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561"/>
      <c r="C284" s="561"/>
      <c r="D284" s="561"/>
      <c r="E284" s="561"/>
      <c r="F284" s="561"/>
      <c r="G284" s="561"/>
      <c r="H284" s="561"/>
      <c r="I284" s="561"/>
      <c r="J284" s="561"/>
      <c r="K284" s="561"/>
      <c r="L284" s="561"/>
    </row>
    <row r="285" spans="1:19" ht="18.75" customHeight="1" x14ac:dyDescent="0.3">
      <c r="B285" s="561"/>
      <c r="C285" s="561"/>
      <c r="D285" s="561"/>
      <c r="E285" s="561"/>
      <c r="F285" s="561"/>
      <c r="G285" s="561"/>
      <c r="H285" s="561"/>
      <c r="I285" s="561"/>
      <c r="J285" s="561"/>
      <c r="K285" s="561"/>
      <c r="L285" s="561"/>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mergeCells count="347">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лист (2)</vt:lpstr>
      <vt:lpstr>лист</vt:lpstr>
      <vt:lpstr>лист!__xlnm.Print_Area</vt:lpstr>
      <vt:lpstr>'лист (2)'!__xlnm.Print_Area</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2023-11-30T09:35:52Z</cp:lastPrinted>
  <dcterms:created xsi:type="dcterms:W3CDTF">2019-10-21T06:32:01Z</dcterms:created>
  <dcterms:modified xsi:type="dcterms:W3CDTF">2023-11-30T10:17:09Z</dcterms:modified>
</cp:coreProperties>
</file>