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D:\Exchange\Проекти рішень\2023\МР\Передавальний акт ДЛ\Новий\"/>
    </mc:Choice>
  </mc:AlternateContent>
  <bookViews>
    <workbookView xWindow="0" yWindow="0" windowWidth="28800" windowHeight="12435" firstSheet="1" activeTab="1"/>
  </bookViews>
  <sheets>
    <sheet name="Лист1" sheetId="1" r:id="rId1"/>
    <sheet name="Лист2" sheetId="2" r:id="rId2"/>
  </sheets>
  <externalReferences>
    <externalReference r:id="rId3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4" i="2" l="1"/>
  <c r="I15" i="2"/>
  <c r="I16" i="2"/>
  <c r="I17" i="2"/>
  <c r="I18" i="2"/>
  <c r="I19" i="2"/>
  <c r="I20" i="2"/>
  <c r="I21" i="2"/>
  <c r="I22" i="2"/>
  <c r="I23" i="2"/>
  <c r="I24" i="2"/>
  <c r="H25" i="2" l="1"/>
  <c r="G12" i="2"/>
  <c r="I12" i="2" s="1"/>
  <c r="G13" i="2"/>
  <c r="I13" i="2" s="1"/>
  <c r="A13" i="2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G25" i="2" l="1"/>
  <c r="I25" i="2" s="1"/>
  <c r="H15" i="1"/>
  <c r="I15" i="1"/>
  <c r="G15" i="1"/>
  <c r="A16" i="1"/>
  <c r="A17" i="1" s="1"/>
  <c r="A18" i="1" s="1"/>
  <c r="A19" i="1" s="1"/>
  <c r="A20" i="1" s="1"/>
  <c r="A14" i="1"/>
  <c r="H21" i="1" l="1"/>
  <c r="G21" i="1"/>
  <c r="I19" i="1"/>
  <c r="I20" i="1"/>
  <c r="I18" i="1"/>
  <c r="I17" i="1"/>
  <c r="I21" i="1" s="1"/>
</calcChain>
</file>

<file path=xl/sharedStrings.xml><?xml version="1.0" encoding="utf-8"?>
<sst xmlns="http://schemas.openxmlformats.org/spreadsheetml/2006/main" count="100" uniqueCount="53">
  <si>
    <t>№ з/п</t>
  </si>
  <si>
    <t>Найменування</t>
  </si>
  <si>
    <t>Інвентар ний номер</t>
  </si>
  <si>
    <t>Одиниця вимі    ру</t>
  </si>
  <si>
    <t>Кількість</t>
  </si>
  <si>
    <t>Первісна (переоцінена) вартість, грн</t>
  </si>
  <si>
    <t>Знос,                 грн</t>
  </si>
  <si>
    <t>Залишкова вартість, грн</t>
  </si>
  <si>
    <t>Монітор Infiniti Pelta</t>
  </si>
  <si>
    <t>11273477- 11273481</t>
  </si>
  <si>
    <t>шт</t>
  </si>
  <si>
    <t xml:space="preserve"> -</t>
  </si>
  <si>
    <t>Вертикалізатор дитячий б/в</t>
  </si>
  <si>
    <t>Інвалідний комп'ютерний стілець б/в</t>
  </si>
  <si>
    <t>11273482-487</t>
  </si>
  <si>
    <t>11265597-598</t>
  </si>
  <si>
    <t>Шафа металева</t>
  </si>
  <si>
    <t>Генератор дизельний Рower Pack PG55R</t>
  </si>
  <si>
    <t>Генератор Orefice Powergen</t>
  </si>
  <si>
    <t>Додаток до передавального акта</t>
  </si>
  <si>
    <t xml:space="preserve">Рік випуску/ дата придбання (введення в експлуата-цію) </t>
  </si>
  <si>
    <t>Разом</t>
  </si>
  <si>
    <t xml:space="preserve">Голова комісії з припинення </t>
  </si>
  <si>
    <t>__________________ Володимир ГАЛАЙБА</t>
  </si>
  <si>
    <t>Члени комісії</t>
  </si>
  <si>
    <t>__________________ Світлана ДОВГАЛЬ</t>
  </si>
  <si>
    <t>__________________ Марина ПЕТРУК</t>
  </si>
  <si>
    <t>__________________ Ірина КОБЕРНЮК</t>
  </si>
  <si>
    <t>__________________Всеволод ДЕРГУН</t>
  </si>
  <si>
    <t>__________________Тамара ЮШКЕВИЧ</t>
  </si>
  <si>
    <t>__________________Володимир МАЛИК</t>
  </si>
  <si>
    <t>__________________Світлана МАРЕНИЧ</t>
  </si>
  <si>
    <t>__________________Світлана СЛОНЕЦЬКА</t>
  </si>
  <si>
    <t xml:space="preserve">__________________Віктор ПОМИРЛЯНУ </t>
  </si>
  <si>
    <t>Основні засоби та інші необоротні матеріальні активи комунального підприємства «Дитяча лікарня імені В. Й. Башека» Житомирської міської ради, що передаються комунальному підприємству «Лікарня №2 ім. В. П. Павлусенка» Житомирської міської ради</t>
  </si>
  <si>
    <t>Цегляна будівля лікувального корпусу №3 по вул. Шевченко, 2</t>
  </si>
  <si>
    <t>Будівля дитячого стоматологічного відділення за адресою Майдан Перемоги, 11</t>
  </si>
  <si>
    <t>шт.</t>
  </si>
  <si>
    <t>до 2017</t>
  </si>
  <si>
    <t>УЗД (система ультразвукова діагностична)</t>
  </si>
  <si>
    <t>Комплекс рентгенівський діагностичний з цифровою обробкою зображення</t>
  </si>
  <si>
    <t>Відеогастроскоп</t>
  </si>
  <si>
    <t>А-т штучної вентиляціі легень</t>
  </si>
  <si>
    <t>А-т наркозно-дихальний WATO EX-35</t>
  </si>
  <si>
    <t>Комплекс рентгенівсько -діагностичний з цифровою обробкою</t>
  </si>
  <si>
    <t>Система ультразвукова-діагностична SSA590А</t>
  </si>
  <si>
    <t>Система ультразвукова-діагностична TVS</t>
  </si>
  <si>
    <t>Система ультразвукова діагностична ДС W3</t>
  </si>
  <si>
    <t>СТАТУТНИЙ КАПІТАЛ</t>
  </si>
  <si>
    <t>Одиниця виміру</t>
  </si>
  <si>
    <t>Лікувальний корпус №1 по вул. Шевченко, 2</t>
  </si>
  <si>
    <t>Перелік основних засобів. з яких складається статутний капітал КП «Дитяча лікарня імені В.Й.Башека» Житомирської міської ради та які передаються КП «Лікарня №2 ім.В.П.Павлусенка» Житомирської міської ради</t>
  </si>
  <si>
    <t>Приміщення дитячого стоматологічного відділення нежитлове приміщення за адресою Майдан Перемоги,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</si>
</sst>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1" fontId="3" fillId="0" borderId="5" xfId="0" applyNumberFormat="1" applyFont="1" applyFill="1" applyBorder="1" applyAlignment="1">
      <alignment horizontal="center" vertical="top" wrapText="1"/>
    </xf>
    <xf numFmtId="0" fontId="1" fillId="0" borderId="0" xfId="0" applyFont="1"/>
    <xf numFmtId="0" fontId="3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4" xfId="0" applyFont="1" applyFill="1" applyBorder="1" applyAlignment="1">
      <alignment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2" fontId="3" fillId="0" borderId="1" xfId="0" applyNumberFormat="1" applyFont="1" applyBorder="1" applyAlignment="1">
      <alignment horizontal="center" vertical="top" wrapText="1"/>
    </xf>
    <xf numFmtId="2" fontId="3" fillId="0" borderId="2" xfId="0" applyNumberFormat="1" applyFont="1" applyBorder="1" applyAlignment="1">
      <alignment horizontal="center" vertical="top" wrapText="1"/>
    </xf>
    <xf numFmtId="2" fontId="3" fillId="0" borderId="5" xfId="0" applyNumberFormat="1" applyFont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164" fontId="1" fillId="0" borderId="3" xfId="0" applyNumberFormat="1" applyFont="1" applyBorder="1" applyAlignment="1">
      <alignment horizontal="center" vertical="top" wrapText="1"/>
    </xf>
    <xf numFmtId="2" fontId="1" fillId="0" borderId="3" xfId="0" applyNumberFormat="1" applyFont="1" applyBorder="1" applyAlignment="1">
      <alignment horizontal="center" vertical="top" wrapText="1"/>
    </xf>
    <xf numFmtId="1" fontId="3" fillId="0" borderId="1" xfId="0" applyNumberFormat="1" applyFont="1" applyFill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1" fontId="3" fillId="0" borderId="2" xfId="0" applyNumberFormat="1" applyFont="1" applyFill="1" applyBorder="1" applyAlignment="1">
      <alignment horizontal="center" vertical="top" wrapText="1"/>
    </xf>
    <xf numFmtId="2" fontId="1" fillId="0" borderId="2" xfId="0" applyNumberFormat="1" applyFont="1" applyBorder="1" applyAlignment="1">
      <alignment horizontal="center" vertical="top" wrapText="1"/>
    </xf>
    <xf numFmtId="2" fontId="3" fillId="0" borderId="5" xfId="0" applyNumberFormat="1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0" xfId="0" applyFont="1" applyAlignment="1">
      <alignment vertical="center" wrapText="1"/>
    </xf>
    <xf numFmtId="0" fontId="5" fillId="0" borderId="0" xfId="0" applyFont="1" applyAlignment="1">
      <alignment vertical="top" wrapText="1"/>
    </xf>
    <xf numFmtId="0" fontId="5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0" fontId="3" fillId="0" borderId="12" xfId="0" applyFont="1" applyBorder="1" applyAlignment="1">
      <alignment horizontal="center" vertical="top" wrapText="1"/>
    </xf>
    <xf numFmtId="0" fontId="7" fillId="0" borderId="7" xfId="0" applyFont="1" applyBorder="1" applyAlignment="1">
      <alignment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13" xfId="0" applyFont="1" applyBorder="1" applyAlignment="1">
      <alignment horizontal="center" vertical="top" wrapText="1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top" wrapText="1"/>
    </xf>
    <xf numFmtId="1" fontId="3" fillId="0" borderId="0" xfId="0" applyNumberFormat="1" applyFont="1" applyFill="1" applyBorder="1" applyAlignment="1">
      <alignment horizontal="center" vertical="top" wrapText="1"/>
    </xf>
    <xf numFmtId="2" fontId="6" fillId="0" borderId="0" xfId="0" applyNumberFormat="1" applyFont="1" applyFill="1" applyBorder="1" applyAlignment="1">
      <alignment horizontal="center" vertical="top" wrapText="1"/>
    </xf>
    <xf numFmtId="0" fontId="3" fillId="0" borderId="12" xfId="0" applyFont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3" fillId="0" borderId="5" xfId="0" applyFont="1" applyFill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2" fontId="6" fillId="0" borderId="1" xfId="0" applyNumberFormat="1" applyFont="1" applyBorder="1" applyAlignment="1">
      <alignment horizontal="center" vertical="top" wrapText="1"/>
    </xf>
    <xf numFmtId="2" fontId="7" fillId="0" borderId="1" xfId="0" applyNumberFormat="1" applyFont="1" applyBorder="1" applyAlignment="1">
      <alignment horizontal="center" vertical="top" wrapText="1"/>
    </xf>
    <xf numFmtId="2" fontId="6" fillId="0" borderId="11" xfId="0" applyNumberFormat="1" applyFont="1" applyBorder="1" applyAlignment="1">
      <alignment horizontal="center" vertical="top" wrapText="1"/>
    </xf>
    <xf numFmtId="164" fontId="7" fillId="0" borderId="1" xfId="0" applyNumberFormat="1" applyFont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1" fontId="6" fillId="0" borderId="7" xfId="0" applyNumberFormat="1" applyFont="1" applyFill="1" applyBorder="1" applyAlignment="1">
      <alignment horizontal="center" vertical="top" wrapText="1"/>
    </xf>
    <xf numFmtId="2" fontId="7" fillId="0" borderId="7" xfId="0" applyNumberFormat="1" applyFont="1" applyBorder="1" applyAlignment="1">
      <alignment horizontal="center" vertical="top" wrapText="1"/>
    </xf>
    <xf numFmtId="2" fontId="6" fillId="0" borderId="5" xfId="0" applyNumberFormat="1" applyFont="1" applyFill="1" applyBorder="1" applyAlignment="1">
      <alignment horizontal="center" vertical="top" wrapText="1"/>
    </xf>
    <xf numFmtId="2" fontId="0" fillId="0" borderId="0" xfId="0" applyNumberFormat="1" applyAlignment="1">
      <alignment vertical="top"/>
    </xf>
    <xf numFmtId="2" fontId="7" fillId="0" borderId="1" xfId="0" applyNumberFormat="1" applyFont="1" applyFill="1" applyBorder="1" applyAlignment="1">
      <alignment horizontal="center" vertical="top" wrapText="1"/>
    </xf>
    <xf numFmtId="0" fontId="10" fillId="0" borderId="0" xfId="0" applyFont="1" applyAlignment="1">
      <alignment horizontal="center" vertical="top" wrapText="1"/>
    </xf>
    <xf numFmtId="0" fontId="7" fillId="0" borderId="0" xfId="0" applyFont="1"/>
    <xf numFmtId="0" fontId="10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49" fontId="2" fillId="0" borderId="0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 wrapText="1"/>
    </xf>
    <xf numFmtId="0" fontId="4" fillId="0" borderId="8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9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4" fillId="0" borderId="9" xfId="0" applyFont="1" applyFill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\Desktop\&#1087;&#1077;&#1088;&#1077;&#1083;&#1110;&#1082;%20%202023%2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2"/>
    </sheetNames>
    <sheetDataSet>
      <sheetData sheetId="0">
        <row r="49">
          <cell r="G49">
            <v>7532776.0999999996</v>
          </cell>
        </row>
        <row r="50">
          <cell r="G50">
            <v>12392318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I40"/>
  <sheetViews>
    <sheetView workbookViewId="0">
      <selection activeCell="N16" sqref="N16"/>
    </sheetView>
  </sheetViews>
  <sheetFormatPr defaultRowHeight="15" x14ac:dyDescent="0.25"/>
  <cols>
    <col min="1" max="1" width="5.5703125" customWidth="1"/>
    <col min="2" max="2" width="28" customWidth="1"/>
    <col min="3" max="3" width="9.28515625" customWidth="1"/>
    <col min="4" max="4" width="10.85546875" customWidth="1"/>
    <col min="5" max="5" width="6.5703125" customWidth="1"/>
    <col min="6" max="6" width="7.7109375" customWidth="1"/>
    <col min="7" max="7" width="10.5703125" customWidth="1"/>
    <col min="8" max="8" width="10" customWidth="1"/>
    <col min="9" max="9" width="11.28515625" customWidth="1"/>
  </cols>
  <sheetData>
    <row r="1" spans="1:9" ht="30" customHeight="1" x14ac:dyDescent="0.25">
      <c r="A1" s="1"/>
      <c r="B1" s="2"/>
      <c r="C1" s="1"/>
      <c r="D1" s="3"/>
      <c r="E1" s="1"/>
      <c r="F1" s="3"/>
      <c r="G1" s="75" t="s">
        <v>19</v>
      </c>
      <c r="H1" s="75"/>
      <c r="I1" s="75"/>
    </row>
    <row r="2" spans="1:9" ht="15.75" x14ac:dyDescent="0.25">
      <c r="A2" s="1"/>
      <c r="B2" s="2"/>
      <c r="C2" s="1"/>
      <c r="D2" s="3"/>
      <c r="E2" s="1"/>
      <c r="F2" s="3"/>
      <c r="G2" s="75"/>
      <c r="H2" s="75"/>
      <c r="I2" s="75"/>
    </row>
    <row r="3" spans="1:9" ht="15.75" x14ac:dyDescent="0.25">
      <c r="A3" s="1"/>
      <c r="B3" s="2"/>
      <c r="C3" s="1"/>
      <c r="D3" s="3"/>
      <c r="E3" s="1"/>
      <c r="F3" s="3"/>
      <c r="G3" s="75"/>
      <c r="H3" s="75"/>
      <c r="I3" s="75"/>
    </row>
    <row r="4" spans="1:9" ht="15.75" x14ac:dyDescent="0.25">
      <c r="A4" s="1"/>
      <c r="B4" s="2"/>
      <c r="C4" s="1"/>
      <c r="D4" s="3"/>
      <c r="E4" s="1"/>
      <c r="F4" s="3"/>
      <c r="G4" s="6"/>
      <c r="H4" s="6"/>
      <c r="I4" s="6"/>
    </row>
    <row r="5" spans="1:9" ht="71.25" customHeight="1" x14ac:dyDescent="0.25">
      <c r="A5" s="76" t="s">
        <v>34</v>
      </c>
      <c r="B5" s="76"/>
      <c r="C5" s="76"/>
      <c r="D5" s="76"/>
      <c r="E5" s="76"/>
      <c r="F5" s="76"/>
      <c r="G5" s="76"/>
      <c r="H5" s="76"/>
      <c r="I5" s="76"/>
    </row>
    <row r="6" spans="1:9" x14ac:dyDescent="0.25">
      <c r="A6" s="72" t="s">
        <v>0</v>
      </c>
      <c r="B6" s="72" t="s">
        <v>1</v>
      </c>
      <c r="C6" s="72" t="s">
        <v>20</v>
      </c>
      <c r="D6" s="72" t="s">
        <v>2</v>
      </c>
      <c r="E6" s="72" t="s">
        <v>3</v>
      </c>
      <c r="F6" s="72" t="s">
        <v>4</v>
      </c>
      <c r="G6" s="72" t="s">
        <v>5</v>
      </c>
      <c r="H6" s="73" t="s">
        <v>6</v>
      </c>
      <c r="I6" s="72" t="s">
        <v>7</v>
      </c>
    </row>
    <row r="7" spans="1:9" x14ac:dyDescent="0.25">
      <c r="A7" s="72"/>
      <c r="B7" s="72"/>
      <c r="C7" s="72"/>
      <c r="D7" s="72"/>
      <c r="E7" s="72"/>
      <c r="F7" s="72"/>
      <c r="G7" s="72"/>
      <c r="H7" s="73"/>
      <c r="I7" s="72"/>
    </row>
    <row r="8" spans="1:9" x14ac:dyDescent="0.25">
      <c r="A8" s="72"/>
      <c r="B8" s="72"/>
      <c r="C8" s="72"/>
      <c r="D8" s="72"/>
      <c r="E8" s="72"/>
      <c r="F8" s="72"/>
      <c r="G8" s="72"/>
      <c r="H8" s="73"/>
      <c r="I8" s="72"/>
    </row>
    <row r="9" spans="1:9" x14ac:dyDescent="0.25">
      <c r="A9" s="72"/>
      <c r="B9" s="72"/>
      <c r="C9" s="72"/>
      <c r="D9" s="72"/>
      <c r="E9" s="72"/>
      <c r="F9" s="72"/>
      <c r="G9" s="72"/>
      <c r="H9" s="73"/>
      <c r="I9" s="72"/>
    </row>
    <row r="10" spans="1:9" ht="55.5" customHeight="1" x14ac:dyDescent="0.25">
      <c r="A10" s="72"/>
      <c r="B10" s="72"/>
      <c r="C10" s="72"/>
      <c r="D10" s="72"/>
      <c r="E10" s="72"/>
      <c r="F10" s="72"/>
      <c r="G10" s="72"/>
      <c r="H10" s="73"/>
      <c r="I10" s="72"/>
    </row>
    <row r="11" spans="1:9" ht="15.75" x14ac:dyDescent="0.25">
      <c r="A11" s="4">
        <v>1</v>
      </c>
      <c r="B11" s="4">
        <v>2</v>
      </c>
      <c r="C11" s="4">
        <v>3</v>
      </c>
      <c r="D11" s="4">
        <v>4</v>
      </c>
      <c r="E11" s="4">
        <v>6</v>
      </c>
      <c r="F11" s="4">
        <v>7</v>
      </c>
      <c r="G11" s="4">
        <v>8</v>
      </c>
      <c r="H11" s="5">
        <v>9</v>
      </c>
      <c r="I11" s="4">
        <v>10</v>
      </c>
    </row>
    <row r="12" spans="1:9" ht="15.75" x14ac:dyDescent="0.25">
      <c r="A12" s="74"/>
      <c r="B12" s="74"/>
      <c r="C12" s="74"/>
      <c r="D12" s="74"/>
      <c r="E12" s="74"/>
      <c r="F12" s="74"/>
      <c r="G12" s="74"/>
      <c r="H12" s="74"/>
      <c r="I12" s="74"/>
    </row>
    <row r="13" spans="1:9" ht="31.5" x14ac:dyDescent="0.25">
      <c r="A13" s="7">
        <v>1</v>
      </c>
      <c r="B13" s="12" t="s">
        <v>17</v>
      </c>
      <c r="C13" s="7">
        <v>2022</v>
      </c>
      <c r="D13" s="7">
        <v>10480258</v>
      </c>
      <c r="E13" s="7" t="s">
        <v>10</v>
      </c>
      <c r="F13" s="7">
        <v>1</v>
      </c>
      <c r="G13" s="18">
        <v>334000</v>
      </c>
      <c r="H13" s="18">
        <v>0</v>
      </c>
      <c r="I13" s="18">
        <v>334000</v>
      </c>
    </row>
    <row r="14" spans="1:9" ht="16.5" thickBot="1" x14ac:dyDescent="0.3">
      <c r="A14" s="8">
        <f>A13+1</f>
        <v>2</v>
      </c>
      <c r="B14" s="13" t="s">
        <v>18</v>
      </c>
      <c r="C14" s="8">
        <v>2023</v>
      </c>
      <c r="D14" s="8">
        <v>10480259</v>
      </c>
      <c r="E14" s="8" t="s">
        <v>10</v>
      </c>
      <c r="F14" s="8">
        <v>1</v>
      </c>
      <c r="G14" s="19">
        <v>196423.56</v>
      </c>
      <c r="H14" s="19">
        <v>0</v>
      </c>
      <c r="I14" s="19">
        <v>196423.56</v>
      </c>
    </row>
    <row r="15" spans="1:9" ht="16.5" thickBot="1" x14ac:dyDescent="0.3">
      <c r="A15" s="16"/>
      <c r="B15" s="32" t="s">
        <v>21</v>
      </c>
      <c r="C15" s="14"/>
      <c r="D15" s="14"/>
      <c r="E15" s="14"/>
      <c r="F15" s="14"/>
      <c r="G15" s="20">
        <f>SUM(G13:G14)</f>
        <v>530423.56000000006</v>
      </c>
      <c r="H15" s="20">
        <f t="shared" ref="H15:I15" si="0">SUM(H13:H14)</f>
        <v>0</v>
      </c>
      <c r="I15" s="20">
        <f t="shared" si="0"/>
        <v>530423.56000000006</v>
      </c>
    </row>
    <row r="16" spans="1:9" ht="31.5" x14ac:dyDescent="0.25">
      <c r="A16" s="17">
        <f>A14+1</f>
        <v>3</v>
      </c>
      <c r="B16" s="33" t="s">
        <v>8</v>
      </c>
      <c r="C16" s="17" t="s">
        <v>11</v>
      </c>
      <c r="D16" s="21" t="s">
        <v>9</v>
      </c>
      <c r="E16" s="21" t="s">
        <v>10</v>
      </c>
      <c r="F16" s="22">
        <v>5</v>
      </c>
      <c r="G16" s="23">
        <v>25000</v>
      </c>
      <c r="H16" s="22">
        <v>25000</v>
      </c>
      <c r="I16" s="24">
        <v>0</v>
      </c>
    </row>
    <row r="17" spans="1:9" ht="31.5" x14ac:dyDescent="0.25">
      <c r="A17" s="7">
        <f t="shared" ref="A17:A20" si="1">A16+1</f>
        <v>4</v>
      </c>
      <c r="B17" s="34" t="s">
        <v>12</v>
      </c>
      <c r="C17" s="7" t="s">
        <v>11</v>
      </c>
      <c r="D17" s="7" t="s">
        <v>14</v>
      </c>
      <c r="E17" s="5" t="s">
        <v>10</v>
      </c>
      <c r="F17" s="25">
        <v>6</v>
      </c>
      <c r="G17" s="26">
        <v>1500</v>
      </c>
      <c r="H17" s="26">
        <v>1500</v>
      </c>
      <c r="I17" s="26">
        <f>G17-H17</f>
        <v>0</v>
      </c>
    </row>
    <row r="18" spans="1:9" ht="32.25" customHeight="1" x14ac:dyDescent="0.25">
      <c r="A18" s="7">
        <f t="shared" si="1"/>
        <v>5</v>
      </c>
      <c r="B18" s="34" t="s">
        <v>13</v>
      </c>
      <c r="C18" s="7" t="s">
        <v>11</v>
      </c>
      <c r="D18" s="7" t="s">
        <v>15</v>
      </c>
      <c r="E18" s="5" t="s">
        <v>10</v>
      </c>
      <c r="F18" s="25">
        <v>2</v>
      </c>
      <c r="G18" s="26">
        <v>800</v>
      </c>
      <c r="H18" s="26">
        <v>800</v>
      </c>
      <c r="I18" s="26">
        <f>G18-H18</f>
        <v>0</v>
      </c>
    </row>
    <row r="19" spans="1:9" ht="15.75" x14ac:dyDescent="0.25">
      <c r="A19" s="7">
        <f t="shared" si="1"/>
        <v>6</v>
      </c>
      <c r="B19" s="12" t="s">
        <v>16</v>
      </c>
      <c r="C19" s="7" t="s">
        <v>11</v>
      </c>
      <c r="D19" s="27">
        <v>11265595</v>
      </c>
      <c r="E19" s="5" t="s">
        <v>10</v>
      </c>
      <c r="F19" s="25">
        <v>1</v>
      </c>
      <c r="G19" s="26">
        <v>6400</v>
      </c>
      <c r="H19" s="26">
        <v>6400</v>
      </c>
      <c r="I19" s="26">
        <f t="shared" ref="I19:I20" si="2">G19-H19</f>
        <v>0</v>
      </c>
    </row>
    <row r="20" spans="1:9" ht="16.5" thickBot="1" x14ac:dyDescent="0.3">
      <c r="A20" s="7">
        <f t="shared" si="1"/>
        <v>7</v>
      </c>
      <c r="B20" s="13" t="s">
        <v>16</v>
      </c>
      <c r="C20" s="8" t="s">
        <v>11</v>
      </c>
      <c r="D20" s="27">
        <v>11265596</v>
      </c>
      <c r="E20" s="28" t="s">
        <v>10</v>
      </c>
      <c r="F20" s="29">
        <v>1</v>
      </c>
      <c r="G20" s="30">
        <v>2550</v>
      </c>
      <c r="H20" s="30">
        <v>2550</v>
      </c>
      <c r="I20" s="30">
        <f t="shared" si="2"/>
        <v>0</v>
      </c>
    </row>
    <row r="21" spans="1:9" ht="16.5" thickBot="1" x14ac:dyDescent="0.3">
      <c r="A21" s="15"/>
      <c r="B21" s="32" t="s">
        <v>21</v>
      </c>
      <c r="C21" s="9"/>
      <c r="D21" s="9"/>
      <c r="E21" s="9"/>
      <c r="F21" s="10"/>
      <c r="G21" s="31">
        <f>SUM(G16:G20)</f>
        <v>36250</v>
      </c>
      <c r="H21" s="31">
        <f t="shared" ref="H21:I21" si="3">SUM(H16:H20)</f>
        <v>36250</v>
      </c>
      <c r="I21" s="31">
        <f t="shared" si="3"/>
        <v>0</v>
      </c>
    </row>
    <row r="22" spans="1:9" ht="33.75" customHeight="1" x14ac:dyDescent="0.25">
      <c r="B22" s="35" t="s">
        <v>22</v>
      </c>
      <c r="C22" s="77" t="s">
        <v>23</v>
      </c>
      <c r="D22" s="77"/>
      <c r="E22" s="77"/>
      <c r="F22" s="77"/>
      <c r="G22" s="77"/>
      <c r="H22" s="77"/>
      <c r="I22" s="77"/>
    </row>
    <row r="23" spans="1:9" ht="15.75" x14ac:dyDescent="0.25">
      <c r="B23" s="35"/>
      <c r="C23" s="36"/>
      <c r="D23" s="37"/>
      <c r="E23" s="11"/>
      <c r="F23" s="37"/>
      <c r="G23" s="37"/>
      <c r="H23" s="37"/>
      <c r="I23" s="37"/>
    </row>
    <row r="24" spans="1:9" ht="19.5" customHeight="1" x14ac:dyDescent="0.25">
      <c r="B24" s="35" t="s">
        <v>24</v>
      </c>
      <c r="C24" s="77" t="s">
        <v>25</v>
      </c>
      <c r="D24" s="77"/>
      <c r="E24" s="77"/>
      <c r="F24" s="77"/>
      <c r="G24" s="77"/>
      <c r="H24" s="77"/>
      <c r="I24" s="77"/>
    </row>
    <row r="25" spans="1:9" ht="15" customHeight="1" x14ac:dyDescent="0.25">
      <c r="B25" s="35"/>
      <c r="C25" s="35"/>
      <c r="D25" s="35"/>
      <c r="E25" s="35"/>
      <c r="F25" s="35"/>
      <c r="G25" s="35"/>
      <c r="H25" s="35"/>
      <c r="I25" s="35"/>
    </row>
    <row r="26" spans="1:9" ht="25.5" customHeight="1" x14ac:dyDescent="0.25">
      <c r="B26" s="35"/>
      <c r="C26" s="77" t="s">
        <v>26</v>
      </c>
      <c r="D26" s="77"/>
      <c r="E26" s="77"/>
      <c r="F26" s="77"/>
      <c r="G26" s="77"/>
      <c r="H26" s="77"/>
      <c r="I26" s="77"/>
    </row>
    <row r="27" spans="1:9" ht="15" customHeight="1" x14ac:dyDescent="0.25">
      <c r="B27" s="35"/>
      <c r="C27" s="35"/>
      <c r="D27" s="37"/>
      <c r="E27" s="37"/>
      <c r="F27" s="37"/>
      <c r="G27" s="37"/>
      <c r="H27" s="37"/>
      <c r="I27" s="37"/>
    </row>
    <row r="28" spans="1:9" ht="21.75" customHeight="1" x14ac:dyDescent="0.25">
      <c r="B28" s="35"/>
      <c r="C28" s="77" t="s">
        <v>27</v>
      </c>
      <c r="D28" s="77"/>
      <c r="E28" s="77"/>
      <c r="F28" s="77"/>
      <c r="G28" s="77"/>
      <c r="H28" s="77"/>
      <c r="I28" s="77"/>
    </row>
    <row r="29" spans="1:9" ht="15" customHeight="1" x14ac:dyDescent="0.25">
      <c r="B29" s="35"/>
      <c r="C29" s="35"/>
      <c r="D29" s="37"/>
      <c r="E29" s="37"/>
      <c r="F29" s="37"/>
      <c r="G29" s="37"/>
      <c r="H29" s="37"/>
      <c r="I29" s="37"/>
    </row>
    <row r="30" spans="1:9" ht="30" customHeight="1" x14ac:dyDescent="0.25">
      <c r="B30" s="35"/>
      <c r="C30" s="77" t="s">
        <v>28</v>
      </c>
      <c r="D30" s="77"/>
      <c r="E30" s="77"/>
      <c r="F30" s="77"/>
      <c r="G30" s="77"/>
      <c r="H30" s="77"/>
      <c r="I30" s="77"/>
    </row>
    <row r="31" spans="1:9" ht="15" customHeight="1" x14ac:dyDescent="0.25">
      <c r="B31" s="35"/>
      <c r="C31" s="35"/>
      <c r="D31" s="37"/>
      <c r="E31" s="37"/>
      <c r="F31" s="37"/>
      <c r="G31" s="37"/>
      <c r="H31" s="37"/>
      <c r="I31" s="37"/>
    </row>
    <row r="32" spans="1:9" ht="21" customHeight="1" x14ac:dyDescent="0.25">
      <c r="B32" s="35"/>
      <c r="C32" s="77" t="s">
        <v>29</v>
      </c>
      <c r="D32" s="77"/>
      <c r="E32" s="77"/>
      <c r="F32" s="77"/>
      <c r="G32" s="77"/>
      <c r="H32" s="77"/>
      <c r="I32" s="77"/>
    </row>
    <row r="33" spans="2:9" ht="15" customHeight="1" x14ac:dyDescent="0.25">
      <c r="B33" s="35"/>
      <c r="C33" s="35"/>
      <c r="D33" s="37"/>
      <c r="E33" s="37"/>
      <c r="F33" s="37"/>
      <c r="G33" s="37"/>
      <c r="H33" s="37"/>
      <c r="I33" s="37"/>
    </row>
    <row r="34" spans="2:9" ht="30" customHeight="1" x14ac:dyDescent="0.25">
      <c r="B34" s="35"/>
      <c r="C34" s="77" t="s">
        <v>30</v>
      </c>
      <c r="D34" s="77"/>
      <c r="E34" s="77"/>
      <c r="F34" s="77"/>
      <c r="G34" s="77"/>
      <c r="H34" s="77"/>
      <c r="I34" s="77"/>
    </row>
    <row r="35" spans="2:9" ht="15" customHeight="1" x14ac:dyDescent="0.25">
      <c r="B35" s="35"/>
      <c r="C35" s="35"/>
      <c r="D35" s="37"/>
      <c r="E35" s="37"/>
      <c r="F35" s="37"/>
      <c r="G35" s="37"/>
      <c r="H35" s="37"/>
      <c r="I35" s="37"/>
    </row>
    <row r="36" spans="2:9" ht="29.25" customHeight="1" x14ac:dyDescent="0.25">
      <c r="B36" s="35"/>
      <c r="C36" s="77" t="s">
        <v>31</v>
      </c>
      <c r="D36" s="77"/>
      <c r="E36" s="77"/>
      <c r="F36" s="77"/>
      <c r="G36" s="77"/>
      <c r="H36" s="77"/>
      <c r="I36" s="77"/>
    </row>
    <row r="37" spans="2:9" ht="15" customHeight="1" x14ac:dyDescent="0.25">
      <c r="B37" s="35"/>
      <c r="C37" s="35"/>
      <c r="D37" s="37"/>
      <c r="E37" s="37"/>
      <c r="F37" s="37"/>
      <c r="G37" s="37"/>
      <c r="H37" s="37"/>
      <c r="I37" s="37"/>
    </row>
    <row r="38" spans="2:9" ht="34.5" customHeight="1" x14ac:dyDescent="0.25">
      <c r="B38" s="35"/>
      <c r="C38" s="77" t="s">
        <v>32</v>
      </c>
      <c r="D38" s="77"/>
      <c r="E38" s="77"/>
      <c r="F38" s="77"/>
      <c r="G38" s="77"/>
      <c r="H38" s="77"/>
      <c r="I38" s="77"/>
    </row>
    <row r="39" spans="2:9" ht="15" customHeight="1" x14ac:dyDescent="0.25">
      <c r="B39" s="35"/>
      <c r="C39" s="35"/>
      <c r="D39" s="37"/>
      <c r="E39" s="37"/>
      <c r="F39" s="37"/>
      <c r="G39" s="37"/>
      <c r="H39" s="37"/>
      <c r="I39" s="37"/>
    </row>
    <row r="40" spans="2:9" ht="28.5" customHeight="1" x14ac:dyDescent="0.25">
      <c r="B40" s="38"/>
      <c r="C40" s="77" t="s">
        <v>33</v>
      </c>
      <c r="D40" s="77"/>
      <c r="E40" s="77"/>
      <c r="F40" s="77"/>
      <c r="G40" s="77"/>
      <c r="H40" s="77"/>
      <c r="I40" s="77"/>
    </row>
  </sheetData>
  <mergeCells count="24">
    <mergeCell ref="C40:I40"/>
    <mergeCell ref="C22:I22"/>
    <mergeCell ref="C24:I24"/>
    <mergeCell ref="C26:I26"/>
    <mergeCell ref="C28:I28"/>
    <mergeCell ref="C30:I30"/>
    <mergeCell ref="C32:I32"/>
    <mergeCell ref="C34:I34"/>
    <mergeCell ref="C36:I36"/>
    <mergeCell ref="C38:I38"/>
    <mergeCell ref="G6:G10"/>
    <mergeCell ref="H6:H10"/>
    <mergeCell ref="I6:I10"/>
    <mergeCell ref="A12:I12"/>
    <mergeCell ref="G1:I1"/>
    <mergeCell ref="G2:I2"/>
    <mergeCell ref="G3:I3"/>
    <mergeCell ref="A5:I5"/>
    <mergeCell ref="A6:A10"/>
    <mergeCell ref="B6:B10"/>
    <mergeCell ref="C6:C10"/>
    <mergeCell ref="D6:D10"/>
    <mergeCell ref="E6:E10"/>
    <mergeCell ref="F6:F10"/>
  </mergeCells>
  <pageMargins left="0.98425196850393704" right="0" top="0.19685039370078741" bottom="0.19685039370078741" header="0" footer="0"/>
  <pageSetup paperSize="9"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J47"/>
  <sheetViews>
    <sheetView tabSelected="1" topLeftCell="A19" workbookViewId="0">
      <selection activeCell="J30" sqref="J30"/>
    </sheetView>
  </sheetViews>
  <sheetFormatPr defaultRowHeight="15" x14ac:dyDescent="0.25"/>
  <cols>
    <col min="1" max="1" width="3.85546875" customWidth="1"/>
    <col min="2" max="2" width="27.28515625" customWidth="1"/>
    <col min="3" max="3" width="8.7109375" customWidth="1"/>
    <col min="4" max="4" width="9.85546875" customWidth="1"/>
    <col min="5" max="5" width="5.42578125" customWidth="1"/>
    <col min="6" max="6" width="6" customWidth="1"/>
    <col min="7" max="7" width="12" customWidth="1"/>
    <col min="8" max="8" width="11.85546875" customWidth="1"/>
    <col min="9" max="9" width="11.42578125" customWidth="1"/>
    <col min="10" max="10" width="21" customWidth="1"/>
  </cols>
  <sheetData>
    <row r="1" spans="1:10" x14ac:dyDescent="0.25">
      <c r="A1" s="70"/>
      <c r="B1" s="70"/>
      <c r="C1" s="70"/>
      <c r="D1" s="69">
        <v>4</v>
      </c>
      <c r="E1" s="70"/>
      <c r="F1" s="70"/>
      <c r="G1" s="78"/>
      <c r="H1" s="78"/>
      <c r="I1" s="78"/>
      <c r="J1" s="70"/>
    </row>
    <row r="2" spans="1:10" ht="21.75" customHeight="1" x14ac:dyDescent="0.25">
      <c r="A2" s="1"/>
      <c r="B2" s="2"/>
      <c r="C2" s="1"/>
      <c r="E2" s="1"/>
      <c r="F2" s="3"/>
      <c r="G2" s="80" t="s">
        <v>19</v>
      </c>
      <c r="H2" s="80"/>
      <c r="I2" s="80"/>
    </row>
    <row r="3" spans="1:10" ht="15.75" x14ac:dyDescent="0.25">
      <c r="A3" s="1"/>
      <c r="B3" s="2"/>
      <c r="C3" s="1"/>
      <c r="D3" s="3"/>
      <c r="E3" s="1"/>
      <c r="F3" s="3"/>
      <c r="G3" s="75"/>
      <c r="H3" s="75"/>
      <c r="I3" s="75"/>
    </row>
    <row r="4" spans="1:10" ht="62.25" customHeight="1" thickBot="1" x14ac:dyDescent="0.3">
      <c r="A4" s="76" t="s">
        <v>51</v>
      </c>
      <c r="B4" s="76"/>
      <c r="C4" s="76"/>
      <c r="D4" s="76"/>
      <c r="E4" s="76"/>
      <c r="F4" s="76"/>
      <c r="G4" s="76"/>
      <c r="H4" s="76"/>
      <c r="I4" s="76"/>
    </row>
    <row r="5" spans="1:10" x14ac:dyDescent="0.25">
      <c r="A5" s="81" t="s">
        <v>0</v>
      </c>
      <c r="B5" s="83" t="s">
        <v>1</v>
      </c>
      <c r="C5" s="84" t="s">
        <v>20</v>
      </c>
      <c r="D5" s="83" t="s">
        <v>2</v>
      </c>
      <c r="E5" s="86" t="s">
        <v>49</v>
      </c>
      <c r="F5" s="86" t="s">
        <v>4</v>
      </c>
      <c r="G5" s="83" t="s">
        <v>5</v>
      </c>
      <c r="H5" s="88" t="s">
        <v>6</v>
      </c>
      <c r="I5" s="89" t="s">
        <v>7</v>
      </c>
    </row>
    <row r="6" spans="1:10" x14ac:dyDescent="0.25">
      <c r="A6" s="82"/>
      <c r="B6" s="72"/>
      <c r="C6" s="85"/>
      <c r="D6" s="72"/>
      <c r="E6" s="87"/>
      <c r="F6" s="87"/>
      <c r="G6" s="72"/>
      <c r="H6" s="73"/>
      <c r="I6" s="90"/>
    </row>
    <row r="7" spans="1:10" x14ac:dyDescent="0.25">
      <c r="A7" s="82"/>
      <c r="B7" s="72"/>
      <c r="C7" s="85"/>
      <c r="D7" s="72"/>
      <c r="E7" s="87"/>
      <c r="F7" s="87"/>
      <c r="G7" s="72"/>
      <c r="H7" s="73"/>
      <c r="I7" s="90"/>
    </row>
    <row r="8" spans="1:10" x14ac:dyDescent="0.25">
      <c r="A8" s="82"/>
      <c r="B8" s="72"/>
      <c r="C8" s="85"/>
      <c r="D8" s="72"/>
      <c r="E8" s="87"/>
      <c r="F8" s="87"/>
      <c r="G8" s="72"/>
      <c r="H8" s="73"/>
      <c r="I8" s="90"/>
    </row>
    <row r="9" spans="1:10" ht="15" customHeight="1" x14ac:dyDescent="0.25">
      <c r="A9" s="82"/>
      <c r="B9" s="72"/>
      <c r="C9" s="85"/>
      <c r="D9" s="72"/>
      <c r="E9" s="87"/>
      <c r="F9" s="87"/>
      <c r="G9" s="72"/>
      <c r="H9" s="73"/>
      <c r="I9" s="90"/>
    </row>
    <row r="10" spans="1:10" ht="16.5" thickBot="1" x14ac:dyDescent="0.3">
      <c r="A10" s="41">
        <v>1</v>
      </c>
      <c r="B10" s="43">
        <v>2</v>
      </c>
      <c r="C10" s="43">
        <v>3</v>
      </c>
      <c r="D10" s="43">
        <v>4</v>
      </c>
      <c r="E10" s="43">
        <v>6</v>
      </c>
      <c r="F10" s="43">
        <v>7</v>
      </c>
      <c r="G10" s="43">
        <v>8</v>
      </c>
      <c r="H10" s="44">
        <v>9</v>
      </c>
      <c r="I10" s="45">
        <v>10</v>
      </c>
    </row>
    <row r="11" spans="1:10" ht="15.75" x14ac:dyDescent="0.25">
      <c r="A11" s="91" t="s">
        <v>48</v>
      </c>
      <c r="B11" s="92"/>
      <c r="C11" s="92"/>
      <c r="D11" s="92"/>
      <c r="E11" s="92"/>
      <c r="F11" s="92"/>
      <c r="G11" s="92"/>
      <c r="H11" s="92"/>
      <c r="I11" s="93"/>
    </row>
    <row r="12" spans="1:10" ht="33.75" customHeight="1" x14ac:dyDescent="0.25">
      <c r="A12" s="52">
        <v>1</v>
      </c>
      <c r="B12" s="53" t="s">
        <v>50</v>
      </c>
      <c r="C12" s="56">
        <v>1976</v>
      </c>
      <c r="D12" s="56">
        <v>10310006</v>
      </c>
      <c r="E12" s="56" t="s">
        <v>37</v>
      </c>
      <c r="F12" s="57">
        <v>1</v>
      </c>
      <c r="G12" s="58">
        <f>[1]Лист2!$G$49</f>
        <v>7532776.0999999996</v>
      </c>
      <c r="H12" s="57">
        <v>1166874.3500000001</v>
      </c>
      <c r="I12" s="59">
        <f>G12-H12</f>
        <v>6365901.75</v>
      </c>
      <c r="J12" s="67"/>
    </row>
    <row r="13" spans="1:10" ht="51" customHeight="1" x14ac:dyDescent="0.25">
      <c r="A13" s="52">
        <f>A12+1</f>
        <v>2</v>
      </c>
      <c r="B13" s="53" t="s">
        <v>35</v>
      </c>
      <c r="C13" s="56">
        <v>2012</v>
      </c>
      <c r="D13" s="56">
        <v>10310029</v>
      </c>
      <c r="E13" s="56" t="s">
        <v>37</v>
      </c>
      <c r="F13" s="57">
        <v>1</v>
      </c>
      <c r="G13" s="58">
        <f>[1]Лист2!$G$50</f>
        <v>12392318</v>
      </c>
      <c r="H13" s="57">
        <v>1982770.088</v>
      </c>
      <c r="I13" s="59">
        <f t="shared" ref="I13:I25" si="0">G13-H13</f>
        <v>10409547.912</v>
      </c>
      <c r="J13" s="67"/>
    </row>
    <row r="14" spans="1:10" ht="63" customHeight="1" x14ac:dyDescent="0.25">
      <c r="A14" s="52">
        <f t="shared" ref="A14:A24" si="1">A13+1</f>
        <v>3</v>
      </c>
      <c r="B14" s="54" t="s">
        <v>36</v>
      </c>
      <c r="C14" s="56" t="s">
        <v>38</v>
      </c>
      <c r="D14" s="56">
        <v>10310032</v>
      </c>
      <c r="E14" s="56" t="s">
        <v>37</v>
      </c>
      <c r="F14" s="57">
        <v>1</v>
      </c>
      <c r="G14" s="58">
        <v>229487</v>
      </c>
      <c r="H14" s="57">
        <v>3824.7833333333333</v>
      </c>
      <c r="I14" s="59">
        <f t="shared" si="0"/>
        <v>225662.21666666667</v>
      </c>
      <c r="J14" s="67"/>
    </row>
    <row r="15" spans="1:10" ht="75" x14ac:dyDescent="0.25">
      <c r="A15" s="52">
        <f t="shared" si="1"/>
        <v>4</v>
      </c>
      <c r="B15" s="40" t="s">
        <v>52</v>
      </c>
      <c r="C15" s="61" t="s">
        <v>38</v>
      </c>
      <c r="D15" s="56">
        <v>10310033</v>
      </c>
      <c r="E15" s="62" t="s">
        <v>37</v>
      </c>
      <c r="F15" s="60">
        <v>1</v>
      </c>
      <c r="G15" s="58">
        <v>15485</v>
      </c>
      <c r="H15" s="68">
        <v>258.08333333333331</v>
      </c>
      <c r="I15" s="59">
        <f t="shared" si="0"/>
        <v>15226.916666666666</v>
      </c>
      <c r="J15" s="67"/>
    </row>
    <row r="16" spans="1:10" ht="30.75" customHeight="1" x14ac:dyDescent="0.25">
      <c r="A16" s="52">
        <f t="shared" si="1"/>
        <v>5</v>
      </c>
      <c r="B16" s="40" t="s">
        <v>39</v>
      </c>
      <c r="C16" s="56">
        <v>2013</v>
      </c>
      <c r="D16" s="61">
        <v>10470156</v>
      </c>
      <c r="E16" s="56" t="s">
        <v>37</v>
      </c>
      <c r="F16" s="62">
        <v>1</v>
      </c>
      <c r="G16" s="58">
        <v>746274</v>
      </c>
      <c r="H16" s="68">
        <v>298509.60000000027</v>
      </c>
      <c r="I16" s="59">
        <f t="shared" si="0"/>
        <v>447764.39999999973</v>
      </c>
      <c r="J16" s="67"/>
    </row>
    <row r="17" spans="1:10" ht="51.75" customHeight="1" x14ac:dyDescent="0.25">
      <c r="A17" s="52">
        <f t="shared" si="1"/>
        <v>6</v>
      </c>
      <c r="B17" s="40" t="s">
        <v>40</v>
      </c>
      <c r="C17" s="56">
        <v>2011</v>
      </c>
      <c r="D17" s="61">
        <v>10470169</v>
      </c>
      <c r="E17" s="56" t="s">
        <v>37</v>
      </c>
      <c r="F17" s="62">
        <v>1</v>
      </c>
      <c r="G17" s="58">
        <v>832500</v>
      </c>
      <c r="H17" s="68">
        <v>333000</v>
      </c>
      <c r="I17" s="59">
        <f t="shared" si="0"/>
        <v>499500</v>
      </c>
      <c r="J17" s="67"/>
    </row>
    <row r="18" spans="1:10" ht="21.75" customHeight="1" x14ac:dyDescent="0.25">
      <c r="A18" s="52">
        <f t="shared" si="1"/>
        <v>7</v>
      </c>
      <c r="B18" s="40" t="s">
        <v>41</v>
      </c>
      <c r="C18" s="56">
        <v>2017</v>
      </c>
      <c r="D18" s="61">
        <v>10470184</v>
      </c>
      <c r="E18" s="56" t="s">
        <v>37</v>
      </c>
      <c r="F18" s="62">
        <v>1</v>
      </c>
      <c r="G18" s="58">
        <v>2010000</v>
      </c>
      <c r="H18" s="68">
        <v>1072000</v>
      </c>
      <c r="I18" s="59">
        <f t="shared" si="0"/>
        <v>938000</v>
      </c>
      <c r="J18" s="67"/>
    </row>
    <row r="19" spans="1:10" ht="30" x14ac:dyDescent="0.25">
      <c r="A19" s="52">
        <f t="shared" si="1"/>
        <v>8</v>
      </c>
      <c r="B19" s="40" t="s">
        <v>42</v>
      </c>
      <c r="C19" s="56">
        <v>2015</v>
      </c>
      <c r="D19" s="61">
        <v>10440006</v>
      </c>
      <c r="E19" s="56" t="s">
        <v>37</v>
      </c>
      <c r="F19" s="62">
        <v>1</v>
      </c>
      <c r="G19" s="58">
        <v>604999.4</v>
      </c>
      <c r="H19" s="68">
        <v>241999.76500000031</v>
      </c>
      <c r="I19" s="59">
        <f t="shared" si="0"/>
        <v>362999.63499999972</v>
      </c>
      <c r="J19" s="67"/>
    </row>
    <row r="20" spans="1:10" ht="30" x14ac:dyDescent="0.25">
      <c r="A20" s="52">
        <f t="shared" si="1"/>
        <v>9</v>
      </c>
      <c r="B20" s="40" t="s">
        <v>43</v>
      </c>
      <c r="C20" s="56">
        <v>2014</v>
      </c>
      <c r="D20" s="61">
        <v>10470266</v>
      </c>
      <c r="E20" s="56" t="s">
        <v>37</v>
      </c>
      <c r="F20" s="62">
        <v>1</v>
      </c>
      <c r="G20" s="58">
        <v>600000</v>
      </c>
      <c r="H20" s="58">
        <v>240000</v>
      </c>
      <c r="I20" s="59">
        <f t="shared" si="0"/>
        <v>360000</v>
      </c>
      <c r="J20" s="67"/>
    </row>
    <row r="21" spans="1:10" ht="45" x14ac:dyDescent="0.25">
      <c r="A21" s="52">
        <f t="shared" si="1"/>
        <v>10</v>
      </c>
      <c r="B21" s="40" t="s">
        <v>44</v>
      </c>
      <c r="C21" s="56">
        <v>2012</v>
      </c>
      <c r="D21" s="61">
        <v>10470269</v>
      </c>
      <c r="E21" s="56" t="s">
        <v>37</v>
      </c>
      <c r="F21" s="62">
        <v>1</v>
      </c>
      <c r="G21" s="58">
        <v>665000</v>
      </c>
      <c r="H21" s="58">
        <v>265999.99999999977</v>
      </c>
      <c r="I21" s="59">
        <f t="shared" si="0"/>
        <v>399000.00000000023</v>
      </c>
      <c r="J21" s="67"/>
    </row>
    <row r="22" spans="1:10" ht="30" x14ac:dyDescent="0.25">
      <c r="A22" s="52">
        <f t="shared" si="1"/>
        <v>11</v>
      </c>
      <c r="B22" s="40" t="s">
        <v>45</v>
      </c>
      <c r="C22" s="56">
        <v>2013</v>
      </c>
      <c r="D22" s="61">
        <v>10470332</v>
      </c>
      <c r="E22" s="56" t="s">
        <v>37</v>
      </c>
      <c r="F22" s="62">
        <v>1</v>
      </c>
      <c r="G22" s="58">
        <v>529002</v>
      </c>
      <c r="H22" s="58">
        <v>211600.80000000016</v>
      </c>
      <c r="I22" s="59">
        <f t="shared" si="0"/>
        <v>317401.19999999984</v>
      </c>
      <c r="J22" s="67"/>
    </row>
    <row r="23" spans="1:10" ht="30" x14ac:dyDescent="0.25">
      <c r="A23" s="52">
        <f t="shared" si="1"/>
        <v>12</v>
      </c>
      <c r="B23" s="40" t="s">
        <v>46</v>
      </c>
      <c r="C23" s="56">
        <v>2016</v>
      </c>
      <c r="D23" s="61">
        <v>10470338</v>
      </c>
      <c r="E23" s="56" t="s">
        <v>37</v>
      </c>
      <c r="F23" s="62">
        <v>1</v>
      </c>
      <c r="G23" s="58">
        <v>1557224.4</v>
      </c>
      <c r="H23" s="58">
        <v>622889.75999999989</v>
      </c>
      <c r="I23" s="59">
        <f t="shared" si="0"/>
        <v>934334.64</v>
      </c>
      <c r="J23" s="67"/>
    </row>
    <row r="24" spans="1:10" ht="30.75" thickBot="1" x14ac:dyDescent="0.3">
      <c r="A24" s="51">
        <f t="shared" si="1"/>
        <v>13</v>
      </c>
      <c r="B24" s="42" t="s">
        <v>47</v>
      </c>
      <c r="C24" s="63">
        <v>2016</v>
      </c>
      <c r="D24" s="63">
        <v>10470341</v>
      </c>
      <c r="E24" s="63" t="s">
        <v>37</v>
      </c>
      <c r="F24" s="64">
        <v>1</v>
      </c>
      <c r="G24" s="65">
        <v>790000</v>
      </c>
      <c r="H24" s="65">
        <v>316000</v>
      </c>
      <c r="I24" s="59">
        <f t="shared" si="0"/>
        <v>474000</v>
      </c>
      <c r="J24" s="67"/>
    </row>
    <row r="25" spans="1:10" ht="21" customHeight="1" thickBot="1" x14ac:dyDescent="0.3">
      <c r="A25" s="15"/>
      <c r="B25" s="55" t="s">
        <v>21</v>
      </c>
      <c r="C25" s="9"/>
      <c r="D25" s="9"/>
      <c r="E25" s="9"/>
      <c r="F25" s="10"/>
      <c r="G25" s="66">
        <f>SUM(G12:G24)</f>
        <v>28505065.899999999</v>
      </c>
      <c r="H25" s="66">
        <f>SUM(H12:H24)</f>
        <v>6755727.2296666671</v>
      </c>
      <c r="I25" s="59">
        <f t="shared" si="0"/>
        <v>21749338.670333333</v>
      </c>
      <c r="J25" s="67"/>
    </row>
    <row r="26" spans="1:10" ht="15.75" x14ac:dyDescent="0.25">
      <c r="A26" s="46"/>
      <c r="B26" s="47"/>
      <c r="C26" s="48"/>
      <c r="D26" s="48"/>
      <c r="E26" s="48"/>
      <c r="F26" s="49"/>
      <c r="G26" s="50"/>
      <c r="H26" s="50"/>
      <c r="I26" s="50"/>
    </row>
    <row r="27" spans="1:10" ht="31.5" x14ac:dyDescent="0.25">
      <c r="B27" s="35" t="s">
        <v>22</v>
      </c>
      <c r="C27" s="77" t="s">
        <v>23</v>
      </c>
      <c r="D27" s="77"/>
      <c r="E27" s="77"/>
      <c r="F27" s="77"/>
      <c r="G27" s="77"/>
      <c r="H27" s="77"/>
      <c r="I27" s="77"/>
    </row>
    <row r="28" spans="1:10" ht="15.75" x14ac:dyDescent="0.25">
      <c r="B28" s="35"/>
      <c r="C28" s="36"/>
      <c r="D28" s="37"/>
      <c r="E28" s="11"/>
      <c r="F28" s="37"/>
      <c r="G28" s="37"/>
      <c r="H28" s="37"/>
      <c r="I28" s="37"/>
    </row>
    <row r="29" spans="1:10" ht="15.75" x14ac:dyDescent="0.25">
      <c r="B29" s="35"/>
      <c r="C29" s="36"/>
      <c r="D29" s="71">
        <v>5</v>
      </c>
      <c r="E29" s="11"/>
      <c r="F29" s="11"/>
      <c r="G29" s="79"/>
      <c r="H29" s="79"/>
      <c r="I29" s="79"/>
    </row>
    <row r="30" spans="1:10" ht="15.75" x14ac:dyDescent="0.25">
      <c r="B30" s="35"/>
      <c r="C30" s="36"/>
      <c r="D30" s="11"/>
      <c r="E30" s="11"/>
      <c r="F30" s="11"/>
      <c r="G30" s="11"/>
      <c r="H30" s="11"/>
      <c r="I30" s="11"/>
    </row>
    <row r="31" spans="1:10" ht="15.75" x14ac:dyDescent="0.25">
      <c r="B31" s="35" t="s">
        <v>24</v>
      </c>
      <c r="C31" s="77" t="s">
        <v>25</v>
      </c>
      <c r="D31" s="77"/>
      <c r="E31" s="77"/>
      <c r="F31" s="77"/>
      <c r="G31" s="77"/>
      <c r="H31" s="77"/>
      <c r="I31" s="77"/>
    </row>
    <row r="32" spans="1:10" ht="15.75" x14ac:dyDescent="0.25">
      <c r="B32" s="35"/>
      <c r="C32" s="35"/>
      <c r="D32" s="35"/>
      <c r="E32" s="35"/>
      <c r="F32" s="35"/>
      <c r="G32" s="35"/>
      <c r="H32" s="35"/>
      <c r="I32" s="35"/>
    </row>
    <row r="33" spans="2:9" ht="15.75" x14ac:dyDescent="0.25">
      <c r="B33" s="35"/>
      <c r="C33" s="77" t="s">
        <v>26</v>
      </c>
      <c r="D33" s="77"/>
      <c r="E33" s="77"/>
      <c r="F33" s="77"/>
      <c r="G33" s="77"/>
      <c r="H33" s="77"/>
      <c r="I33" s="77"/>
    </row>
    <row r="34" spans="2:9" ht="15.75" x14ac:dyDescent="0.25">
      <c r="B34" s="35"/>
      <c r="C34" s="35"/>
      <c r="D34" s="37"/>
      <c r="E34" s="37"/>
      <c r="F34" s="37"/>
      <c r="G34" s="37"/>
      <c r="H34" s="37"/>
      <c r="I34" s="37"/>
    </row>
    <row r="35" spans="2:9" ht="15.75" x14ac:dyDescent="0.25">
      <c r="B35" s="35"/>
      <c r="C35" s="77" t="s">
        <v>27</v>
      </c>
      <c r="D35" s="77"/>
      <c r="E35" s="77"/>
      <c r="F35" s="77"/>
      <c r="G35" s="77"/>
      <c r="H35" s="77"/>
      <c r="I35" s="77"/>
    </row>
    <row r="36" spans="2:9" ht="15.75" x14ac:dyDescent="0.25">
      <c r="B36" s="35"/>
      <c r="C36" s="35"/>
      <c r="D36" s="37"/>
      <c r="E36" s="37"/>
      <c r="F36" s="37"/>
      <c r="G36" s="37"/>
      <c r="H36" s="37"/>
      <c r="I36" s="37"/>
    </row>
    <row r="37" spans="2:9" ht="15.75" x14ac:dyDescent="0.25">
      <c r="B37" s="35"/>
      <c r="C37" s="77" t="s">
        <v>28</v>
      </c>
      <c r="D37" s="77"/>
      <c r="E37" s="77"/>
      <c r="F37" s="77"/>
      <c r="G37" s="77"/>
      <c r="H37" s="77"/>
      <c r="I37" s="77"/>
    </row>
    <row r="38" spans="2:9" ht="15.75" x14ac:dyDescent="0.25">
      <c r="B38" s="35"/>
      <c r="C38" s="35"/>
      <c r="D38" s="37"/>
      <c r="E38" s="37"/>
      <c r="F38" s="37"/>
      <c r="G38" s="37"/>
      <c r="H38" s="37"/>
      <c r="I38" s="37"/>
    </row>
    <row r="39" spans="2:9" ht="15.75" x14ac:dyDescent="0.25">
      <c r="B39" s="35"/>
      <c r="C39" s="77" t="s">
        <v>29</v>
      </c>
      <c r="D39" s="77"/>
      <c r="E39" s="77"/>
      <c r="F39" s="77"/>
      <c r="G39" s="77"/>
      <c r="H39" s="77"/>
      <c r="I39" s="77"/>
    </row>
    <row r="40" spans="2:9" ht="15.75" x14ac:dyDescent="0.25">
      <c r="B40" s="35"/>
      <c r="C40" s="35"/>
      <c r="D40" s="37"/>
      <c r="E40" s="37"/>
      <c r="F40" s="37"/>
      <c r="G40" s="37"/>
      <c r="H40" s="37"/>
      <c r="I40" s="37"/>
    </row>
    <row r="41" spans="2:9" ht="15.75" x14ac:dyDescent="0.25">
      <c r="B41" s="35"/>
      <c r="C41" s="77" t="s">
        <v>30</v>
      </c>
      <c r="D41" s="77"/>
      <c r="E41" s="77"/>
      <c r="F41" s="77"/>
      <c r="G41" s="77"/>
      <c r="H41" s="77"/>
      <c r="I41" s="77"/>
    </row>
    <row r="42" spans="2:9" ht="15.75" x14ac:dyDescent="0.25">
      <c r="B42" s="35"/>
      <c r="C42" s="35"/>
      <c r="D42" s="37"/>
      <c r="E42" s="37"/>
      <c r="F42" s="37"/>
      <c r="G42" s="37"/>
      <c r="H42" s="37"/>
      <c r="I42" s="37"/>
    </row>
    <row r="43" spans="2:9" ht="15.75" x14ac:dyDescent="0.25">
      <c r="B43" s="35"/>
      <c r="C43" s="77" t="s">
        <v>31</v>
      </c>
      <c r="D43" s="77"/>
      <c r="E43" s="77"/>
      <c r="F43" s="77"/>
      <c r="G43" s="77"/>
      <c r="H43" s="77"/>
      <c r="I43" s="77"/>
    </row>
    <row r="44" spans="2:9" ht="15.75" x14ac:dyDescent="0.25">
      <c r="B44" s="35"/>
      <c r="C44" s="35"/>
      <c r="D44" s="37"/>
      <c r="E44" s="37"/>
      <c r="F44" s="37"/>
      <c r="G44" s="37"/>
      <c r="H44" s="37"/>
      <c r="I44" s="37"/>
    </row>
    <row r="45" spans="2:9" ht="15.75" x14ac:dyDescent="0.25">
      <c r="B45" s="35"/>
      <c r="C45" s="77" t="s">
        <v>32</v>
      </c>
      <c r="D45" s="77"/>
      <c r="E45" s="77"/>
      <c r="F45" s="77"/>
      <c r="G45" s="77"/>
      <c r="H45" s="77"/>
      <c r="I45" s="77"/>
    </row>
    <row r="46" spans="2:9" ht="15.75" x14ac:dyDescent="0.25">
      <c r="B46" s="35"/>
      <c r="C46" s="35"/>
      <c r="D46" s="37"/>
      <c r="E46" s="37"/>
      <c r="F46" s="37"/>
      <c r="G46" s="37"/>
      <c r="H46" s="37"/>
      <c r="I46" s="37"/>
    </row>
    <row r="47" spans="2:9" ht="15.75" x14ac:dyDescent="0.25">
      <c r="B47" s="39"/>
      <c r="C47" s="77" t="s">
        <v>33</v>
      </c>
      <c r="D47" s="77"/>
      <c r="E47" s="77"/>
      <c r="F47" s="77"/>
      <c r="G47" s="77"/>
      <c r="H47" s="77"/>
      <c r="I47" s="77"/>
    </row>
  </sheetData>
  <mergeCells count="25">
    <mergeCell ref="G1:I1"/>
    <mergeCell ref="G29:I29"/>
    <mergeCell ref="C31:I31"/>
    <mergeCell ref="G2:I2"/>
    <mergeCell ref="G3:I3"/>
    <mergeCell ref="A4:I4"/>
    <mergeCell ref="A5:A9"/>
    <mergeCell ref="B5:B9"/>
    <mergeCell ref="C5:C9"/>
    <mergeCell ref="D5:D9"/>
    <mergeCell ref="E5:E9"/>
    <mergeCell ref="F5:F9"/>
    <mergeCell ref="G5:G9"/>
    <mergeCell ref="H5:H9"/>
    <mergeCell ref="I5:I9"/>
    <mergeCell ref="A11:I11"/>
    <mergeCell ref="C27:I27"/>
    <mergeCell ref="C45:I45"/>
    <mergeCell ref="C47:I47"/>
    <mergeCell ref="C33:I33"/>
    <mergeCell ref="C35:I35"/>
    <mergeCell ref="C37:I37"/>
    <mergeCell ref="C39:I39"/>
    <mergeCell ref="C41:I41"/>
    <mergeCell ref="C43:I43"/>
  </mergeCells>
  <pageMargins left="0.39370078740157483" right="0" top="0.19685039370078741" bottom="0.19685039370078741" header="0" footer="0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Шкап І.А.</cp:lastModifiedBy>
  <cp:lastPrinted>2023-11-24T08:20:14Z</cp:lastPrinted>
  <dcterms:created xsi:type="dcterms:W3CDTF">2023-11-16T13:12:53Z</dcterms:created>
  <dcterms:modified xsi:type="dcterms:W3CDTF">2023-11-24T08:20:19Z</dcterms:modified>
</cp:coreProperties>
</file>