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БДР\БДР 2025 НОВА ПРОГРАМА БДР 2025-2029\на сесію бюджет розвитку березень 2025\"/>
    </mc:Choice>
  </mc:AlternateContent>
  <bookViews>
    <workbookView xWindow="0" yWindow="180" windowWidth="28800" windowHeight="12255"/>
  </bookViews>
  <sheets>
    <sheet name="Лист1" sheetId="1" r:id="rId1"/>
  </sheets>
  <calcPr calcId="162913"/>
</workbook>
</file>

<file path=xl/calcChain.xml><?xml version="1.0" encoding="utf-8"?>
<calcChain xmlns="http://schemas.openxmlformats.org/spreadsheetml/2006/main">
  <c r="G37" i="1" l="1"/>
  <c r="G15" i="1"/>
  <c r="G33" i="1" l="1"/>
  <c r="K44" i="1" l="1"/>
  <c r="J44" i="1"/>
  <c r="I44" i="1"/>
  <c r="H44" i="1"/>
  <c r="G44" i="1"/>
  <c r="K25" i="1"/>
  <c r="J25" i="1"/>
  <c r="I25" i="1"/>
  <c r="H25" i="1"/>
  <c r="G25" i="1"/>
</calcChain>
</file>

<file path=xl/sharedStrings.xml><?xml version="1.0" encoding="utf-8"?>
<sst xmlns="http://schemas.openxmlformats.org/spreadsheetml/2006/main" count="177" uniqueCount="122">
  <si>
    <t>№
з/п</t>
  </si>
  <si>
    <t>Завдання</t>
  </si>
  <si>
    <t>Зміст заходів</t>
  </si>
  <si>
    <t>Термін вико
нання</t>
  </si>
  <si>
    <t>Виконавці</t>
  </si>
  <si>
    <t>Джерела фінансування</t>
  </si>
  <si>
    <t>Очікуваний результат</t>
  </si>
  <si>
    <t>Всього по програмі</t>
  </si>
  <si>
    <t>1.</t>
  </si>
  <si>
    <t>2.</t>
  </si>
  <si>
    <t>3.</t>
  </si>
  <si>
    <t>4.</t>
  </si>
  <si>
    <t>Секретар міської ради</t>
  </si>
  <si>
    <t>Лесі Українки-Юрка Тютюнника</t>
  </si>
  <si>
    <t>Забезпечення належного безперебійного функціонування світлофорних об’єктів</t>
  </si>
  <si>
    <t>Забезпечення належної організації безпеки руху транспорту та пішоходів, нанесення дорожньої розмітки, заміна і поновлення турнікетного огородження, зменшення причин та умов виникнення ДТП,
створення безпечних умов учасникам дорожнього руху.</t>
  </si>
  <si>
    <t>5.</t>
  </si>
  <si>
    <t>Безпечний перехід проїжджої частини</t>
  </si>
  <si>
    <t>6.</t>
  </si>
  <si>
    <t>7.</t>
  </si>
  <si>
    <t>8.</t>
  </si>
  <si>
    <t>9.</t>
  </si>
  <si>
    <t>10.</t>
  </si>
  <si>
    <t xml:space="preserve">Забезпечення надійної роботи світлофорних об’єктів, оптимізація споживання електроенергії за рахунок заміни лампових світлофорів на енергоефективні світлодіодні. </t>
  </si>
  <si>
    <t>Покращення системи інформування учасників дорожнього руху, зменшення причин та умов виникнення ДТП.</t>
  </si>
  <si>
    <t>просп. Миру та вул. Богунської</t>
  </si>
  <si>
    <t>Підвищення дисципліни водіїв, зменшення швидкості руху на небезпечних ділянках дороги, зменшення кількості ДТП та травматизму, забезпечення безпеки пішоходів.</t>
  </si>
  <si>
    <t>Безпечні пішохідні переходи,  зменшення швидкості проїзду пішохідних переходів, доступність маломобільних груп населення до тротуарів.</t>
  </si>
  <si>
    <t>Орієнтовний обсяг фінансування по роках, тис. грн.</t>
  </si>
  <si>
    <t>Додаток 2
до Програми</t>
  </si>
  <si>
    <t>шосе Київське та Поліський проїзд</t>
  </si>
  <si>
    <t>Кошти місцевого бюджету</t>
  </si>
  <si>
    <t xml:space="preserve">Кошти місцевого бюджету
</t>
  </si>
  <si>
    <t>Попередження аварійності шляхом усунення ямковості на дорогах</t>
  </si>
  <si>
    <t>Забезпечення чистоти вулиць та доріг</t>
  </si>
  <si>
    <t>−по вул. Івана Гонти</t>
  </si>
  <si>
    <t>− по шосе Київському</t>
  </si>
  <si>
    <t>Кошти місцевого бюджету, кошти державного бюджету</t>
  </si>
  <si>
    <t>Селецької та Космонавтів</t>
  </si>
  <si>
    <t xml:space="preserve"> на перехрестях вулиць:</t>
  </si>
  <si>
    <r>
      <rPr>
        <sz val="13.5"/>
        <rFont val="Calibri"/>
        <family val="2"/>
        <charset val="204"/>
      </rPr>
      <t>−</t>
    </r>
    <r>
      <rPr>
        <sz val="13.5"/>
        <rFont val="Times New Roman"/>
        <family val="1"/>
        <charset val="204"/>
      </rPr>
      <t>по проспекту Миру</t>
    </r>
  </si>
  <si>
    <r>
      <rPr>
        <sz val="13.5"/>
        <rFont val="Calibri"/>
        <family val="2"/>
        <charset val="204"/>
      </rPr>
      <t>−</t>
    </r>
    <r>
      <rPr>
        <sz val="13.5"/>
        <rFont val="Times New Roman"/>
        <family val="1"/>
        <charset val="204"/>
      </rPr>
      <t>по проспекту Незалежності</t>
    </r>
  </si>
  <si>
    <t>Наявність асфальтобетонної суміші для ремонту доріг</t>
  </si>
  <si>
    <t>Впорядковане паркування автотранспорту в місті.</t>
  </si>
  <si>
    <t>Наявна техніка для проведення дорожніх робіт</t>
  </si>
  <si>
    <t>Кошти місцевого бюджету та/або кошти позабюджетних джерел</t>
  </si>
  <si>
    <t>Кошти місцевого бюджету та/або  кошти позабюджетних джерел</t>
  </si>
  <si>
    <r>
      <rPr>
        <sz val="12"/>
        <rFont val="Times New Roman"/>
        <family val="1"/>
        <charset val="204"/>
      </rPr>
      <t>Кошти місцевого бюджету, державного бюджету, інші джерела, в т.ч. на умовах фінансового лізингу</t>
    </r>
    <r>
      <rPr>
        <sz val="13"/>
        <rFont val="Times New Roman"/>
        <family val="1"/>
        <charset val="204"/>
      </rPr>
      <t xml:space="preserve"> </t>
    </r>
  </si>
  <si>
    <t>Зниження швидкості руху автотранспорту , підвищення безпеки руху на дорогах міста.</t>
  </si>
  <si>
    <t>Забезпечити утримання та належне функціонування дорожнього обладнання, пристроїв з регулювання дорожнього руху, вулиць та доріг.</t>
  </si>
  <si>
    <t>УТіЗ, виконком ЖМР, КП "УАШ"</t>
  </si>
  <si>
    <t>Виконком ЖМР, КП "ЕМЗО "Міськсвітло" ЖМР, УТіЗ ЖМР</t>
  </si>
  <si>
    <t>Виконком ЖМР, УТіЗ міської ради,
КП «ЕМЗО «Міськсвітло» ЖМР</t>
  </si>
  <si>
    <t>Виконком ЖМР, УТіЗ, КП "УАШ" ЖМР</t>
  </si>
  <si>
    <t>Виконком ЖМР, УТіЗ, КП «УАШ»</t>
  </si>
  <si>
    <t>Виконком ЖМР,  УТіЗ, КП УАШ</t>
  </si>
  <si>
    <t>Виконком ЖМР, УТіЗ, КП "УАШ"</t>
  </si>
  <si>
    <t>Виконком ЖМР, УКБ міської ради,  УТіЗ міської ради, КП УАШ</t>
  </si>
  <si>
    <t>Виконком ЖМР, УТіЗ, КП "ЕМЗО "Міськсвітло"</t>
  </si>
  <si>
    <t>Промислова та Корольова</t>
  </si>
  <si>
    <t>Забезпечення безпеки руху пішоходів на пішохідній вулиці міста.</t>
  </si>
  <si>
    <t>Микола ЄРМАКОВ</t>
  </si>
  <si>
    <t>В.о. начальника управління 
транспорту і звязку міської ради</t>
  </si>
  <si>
    <t>Наявність альтернативного виду опалення.</t>
  </si>
  <si>
    <t>2025 рік</t>
  </si>
  <si>
    <t xml:space="preserve">2026 рік </t>
  </si>
  <si>
    <t>2027 рік</t>
  </si>
  <si>
    <t>2028 рік</t>
  </si>
  <si>
    <t>2029 рік</t>
  </si>
  <si>
    <t>2025- 2029 роки</t>
  </si>
  <si>
    <t>2025-2029 роки</t>
  </si>
  <si>
    <t>*Обсяги видатків на фінансування заходів Програми, в тому числі шляхом здійснення внесків до статутного капіталу КП "УАШ" міської ради, КП "ЕМЗО "Міськсвітло" міської ради</t>
  </si>
  <si>
    <t>2025-2029</t>
  </si>
  <si>
    <t>Виконком ЖМР, УТіЗ, КП "ЕМЗО "Міськсвітло", КП "УАШ"</t>
  </si>
  <si>
    <t xml:space="preserve">
2025-2029 роки</t>
  </si>
  <si>
    <t>Розташування дорожніх знаків,  нанесення дорожньої розмітки відповідно встановлених норм та правил. Розвантаження вулиць, запобігання заторам. Підвищення безпеки для пішоходів під час перетину дороги.</t>
  </si>
  <si>
    <t>Виконком міської ради, УТіЗ міської ради, КП «ЕМЗО «Міськсвітло», КП "УАШ"</t>
  </si>
  <si>
    <t>Виконком ЖМР, УТіЗ, КП "Житомиртранспорт" ЖМР, КП "УАШ" ЖМР, КП "ЕМЗО "Міськсвітло" ЖМР</t>
  </si>
  <si>
    <t>Покращення пропускної здатності перехресть, зменшення заторів.</t>
  </si>
  <si>
    <t>Виконком ЖМР, управління муніципальної інспекції ЖМР</t>
  </si>
  <si>
    <t xml:space="preserve">Безпечний перетин дороги, регулювання руху транспорту та пішоходів, підвищення безпеки проїзду та переходу перехресть. </t>
  </si>
  <si>
    <r>
      <rPr>
        <b/>
        <sz val="13.5"/>
        <rFont val="Times New Roman"/>
        <family val="1"/>
        <charset val="204"/>
      </rPr>
      <t xml:space="preserve">3.3. </t>
    </r>
    <r>
      <rPr>
        <sz val="13.5"/>
        <rFont val="Times New Roman"/>
        <family val="1"/>
        <charset val="204"/>
      </rPr>
      <t>Придбання дорожнього обладнання (в т.ч. за бюджетні кошти для забезпечення потреб виборчого округу м. Житомира) : засобів регулювання дорожнього руху (пристрої примусового зниження швидкості (лежачі поліцейські), стовпчики, боларди, напівсферичні кулі,конуси, катафоти, знаки дорожні, банери,  дорожні пагорби (в т.ч. берлінські подушки, острівці безпеки), гідробар'єри, роздільники смуг руху (делініатори), велопарковки, трафарети тощо.</t>
    </r>
  </si>
  <si>
    <t>2025-2029 рік</t>
  </si>
  <si>
    <t>Галина ШИМАНСЬКА</t>
  </si>
  <si>
    <r>
      <rPr>
        <b/>
        <sz val="14"/>
        <rFont val="Times New Roman"/>
        <family val="1"/>
        <charset val="204"/>
      </rPr>
      <t>1.1.</t>
    </r>
    <r>
      <rPr>
        <sz val="14"/>
        <rFont val="Times New Roman"/>
        <family val="1"/>
        <charset val="204"/>
      </rPr>
      <t xml:space="preserve"> Утримання, технічне обслуговування, монтаж, ремонт світлофорних об’єктів, інші роботи пов’язані з їх належною експлуатацією</t>
    </r>
  </si>
  <si>
    <r>
      <rPr>
        <b/>
        <sz val="14"/>
        <rFont val="Times New Roman"/>
        <family val="1"/>
        <charset val="204"/>
      </rPr>
      <t>1.2.</t>
    </r>
    <r>
      <rPr>
        <sz val="14"/>
        <rFont val="Times New Roman"/>
        <family val="1"/>
        <charset val="204"/>
      </rPr>
      <t>Утримання, технічне обслуговування, ремонт, монтаж, заміна дорожніх знаків, інші роботи, пов’язані з їх належною експлуатацією.</t>
    </r>
  </si>
  <si>
    <r>
      <rPr>
        <b/>
        <sz val="14"/>
        <rFont val="Times New Roman"/>
        <family val="1"/>
        <charset val="204"/>
      </rPr>
      <t>1.3.</t>
    </r>
    <r>
      <rPr>
        <sz val="14"/>
        <rFont val="Times New Roman"/>
        <family val="1"/>
        <charset val="204"/>
      </rPr>
      <t xml:space="preserve"> Забезпечення оплати спожитої електроенергії на світлофорних об’єктах</t>
    </r>
  </si>
  <si>
    <r>
      <rPr>
        <b/>
        <sz val="14"/>
        <rFont val="Times New Roman"/>
        <family val="1"/>
        <charset val="204"/>
      </rPr>
      <t>1.4.</t>
    </r>
    <r>
      <rPr>
        <sz val="14"/>
        <rFont val="Times New Roman"/>
        <family val="1"/>
        <charset val="204"/>
      </rPr>
      <t>Утримання, технічне обслуговування, ремонт, монтаж, заміна болардів (дорожних блокувальників руху автотранспорту), інші роботи, пов’язані з їх належною експлуатацією.</t>
    </r>
  </si>
  <si>
    <r>
      <rPr>
        <b/>
        <sz val="14"/>
        <rFont val="Times New Roman"/>
        <family val="1"/>
        <charset val="204"/>
      </rPr>
      <t>1.5.</t>
    </r>
    <r>
      <rPr>
        <sz val="14"/>
        <rFont val="Times New Roman"/>
        <family val="1"/>
        <charset val="204"/>
      </rPr>
      <t>Утримання та обслуговування турнікетного огородження та велопарковок, інші роботи пов’язані з їх належною експлуатацією</t>
    </r>
  </si>
  <si>
    <r>
      <rPr>
        <b/>
        <sz val="14"/>
        <rFont val="Times New Roman"/>
        <family val="1"/>
        <charset val="204"/>
      </rPr>
      <t>1.6.</t>
    </r>
    <r>
      <rPr>
        <sz val="14"/>
        <rFont val="Times New Roman"/>
        <family val="1"/>
        <charset val="204"/>
      </rPr>
      <t xml:space="preserve"> Утримання та обслуговування засобів заспокоєння дорожнього руху, інші роботи пов’язані з їх належною експлуатацією</t>
    </r>
  </si>
  <si>
    <r>
      <rPr>
        <b/>
        <sz val="14"/>
        <rFont val="Times New Roman"/>
        <family val="1"/>
        <charset val="204"/>
      </rPr>
      <t>1.7.</t>
    </r>
    <r>
      <rPr>
        <sz val="14"/>
        <rFont val="Times New Roman"/>
        <family val="1"/>
        <charset val="204"/>
      </rPr>
      <t xml:space="preserve"> Утримання, обслуговування, влаштування та демонтаж антипаркувальних пристроїв, інші роботи пов’язані з їх належною експлуатацією:
- "напівсферичні кулі" 
- стовпчики, боларди</t>
    </r>
  </si>
  <si>
    <r>
      <t xml:space="preserve">    
</t>
    </r>
    <r>
      <rPr>
        <b/>
        <sz val="14"/>
        <rFont val="Times New Roman"/>
        <family val="1"/>
        <charset val="204"/>
      </rPr>
      <t>1.8.</t>
    </r>
    <r>
      <rPr>
        <sz val="14"/>
        <rFont val="Times New Roman"/>
        <family val="1"/>
        <charset val="204"/>
      </rPr>
      <t xml:space="preserve"> Нанесення дорожньої розмітки</t>
    </r>
  </si>
  <si>
    <r>
      <rPr>
        <b/>
        <sz val="14"/>
        <rFont val="Times New Roman"/>
        <family val="1"/>
        <charset val="204"/>
      </rPr>
      <t>1.9.</t>
    </r>
    <r>
      <rPr>
        <sz val="14"/>
        <rFont val="Times New Roman"/>
        <family val="1"/>
        <charset val="204"/>
      </rPr>
      <t xml:space="preserve"> Поточний ремонт вулиць та доріг, </t>
    </r>
    <r>
      <rPr>
        <sz val="11"/>
        <rFont val="Times New Roman"/>
        <family val="1"/>
        <charset val="204"/>
      </rPr>
      <t>(в т.ч. за бюджетні кошти для забезпечення потреб виборчого округу м. Житомира)</t>
    </r>
  </si>
  <si>
    <r>
      <rPr>
        <b/>
        <sz val="14"/>
        <rFont val="Times New Roman"/>
        <family val="1"/>
        <charset val="204"/>
      </rPr>
      <t>1.10.</t>
    </r>
    <r>
      <rPr>
        <sz val="14"/>
        <rFont val="Times New Roman"/>
        <family val="1"/>
        <charset val="204"/>
      </rPr>
      <t xml:space="preserve"> Утримання вулиць та доріг</t>
    </r>
    <r>
      <rPr>
        <sz val="11"/>
        <rFont val="Times New Roman"/>
        <family val="1"/>
        <charset val="204"/>
      </rPr>
      <t xml:space="preserve"> </t>
    </r>
  </si>
  <si>
    <t>Впровадження заходів із зниження аварійності на дорогах громади.</t>
  </si>
  <si>
    <t>Наявні матеріали для оновлення/реконструкції засобів регулювання дорожнього руху</t>
  </si>
  <si>
    <t>Визначити місця концентрації ДТП та їх причини</t>
  </si>
  <si>
    <t>Запровадити автоматизовану систему керування дорожнім рухом.</t>
  </si>
  <si>
    <t>Таблиця «Напрямки діяльності і заходи реалізації Програми організації безпеки дорожнього руху в  Житомирській міській територіальній громаді на 2025-2029 роки»</t>
  </si>
  <si>
    <t>Впорядкувати паркування в місті</t>
  </si>
  <si>
    <t xml:space="preserve">Модернізувати світлофори, дорожні знаки, обладнання для освітлення.  </t>
  </si>
  <si>
    <t>Оптимізувати систему опалення на підприємстві.</t>
  </si>
  <si>
    <t>Превентивно вплинути на водіїв для зменшення швидкості руху на дорогах міста.</t>
  </si>
  <si>
    <r>
      <rPr>
        <b/>
        <sz val="13.5"/>
        <rFont val="Times New Roman"/>
        <family val="1"/>
        <charset val="204"/>
      </rPr>
      <t xml:space="preserve">2.2. </t>
    </r>
    <r>
      <rPr>
        <sz val="13.5"/>
        <rFont val="Times New Roman"/>
        <family val="1"/>
        <charset val="204"/>
      </rPr>
      <t xml:space="preserve">Будівництво світлофорних об’єктів, в т.ч. виготовлення/коригування ПКД та проведення експертизи, а саме:
</t>
    </r>
  </si>
  <si>
    <r>
      <rPr>
        <b/>
        <sz val="13.5"/>
        <rFont val="Times New Roman"/>
        <family val="1"/>
        <charset val="204"/>
      </rPr>
      <t>2.3.</t>
    </r>
    <r>
      <rPr>
        <sz val="13.5"/>
        <rFont val="Times New Roman"/>
        <family val="1"/>
        <charset val="204"/>
      </rPr>
      <t xml:space="preserve"> Будівництво острівців безпеки для пішоходів, в т.ч. виготовлення/коригування ПКД та проведення експертизи, а саме:</t>
    </r>
  </si>
  <si>
    <t>Організувати безпечний та доступний перетин пішоходами проїзної частини дороги.</t>
  </si>
  <si>
    <r>
      <rPr>
        <b/>
        <sz val="14"/>
        <rFont val="Times New Roman"/>
        <family val="1"/>
        <charset val="204"/>
      </rPr>
      <t>3.2.</t>
    </r>
    <r>
      <rPr>
        <sz val="14"/>
        <rFont val="Times New Roman"/>
        <family val="1"/>
        <charset val="204"/>
      </rPr>
      <t xml:space="preserve"> Виготовлення комплексної схеми організації дорожнього руху в Житомирській міській  територіальній громаді.</t>
    </r>
  </si>
  <si>
    <t>Забезпечити організацію та регулювання
дорожнього руху.</t>
  </si>
  <si>
    <r>
      <t xml:space="preserve">4.1. </t>
    </r>
    <r>
      <rPr>
        <sz val="13.5"/>
        <color rgb="FF000000"/>
        <rFont val="Times New Roman"/>
        <family val="1"/>
        <charset val="204"/>
      </rPr>
      <t>Придбання</t>
    </r>
    <r>
      <rPr>
        <b/>
        <sz val="13.5"/>
        <color rgb="FF000000"/>
        <rFont val="Times New Roman"/>
        <family val="1"/>
        <charset val="204"/>
      </rPr>
      <t xml:space="preserve"> </t>
    </r>
    <r>
      <rPr>
        <sz val="13.5"/>
        <color rgb="FF000000"/>
        <rFont val="Times New Roman"/>
        <family val="1"/>
        <charset val="204"/>
      </rPr>
      <t xml:space="preserve">регулювального, запобіжного, сигнального та освітлювального обладнання </t>
    </r>
  </si>
  <si>
    <r>
      <t xml:space="preserve">5.1. </t>
    </r>
    <r>
      <rPr>
        <sz val="13.5"/>
        <color rgb="FF000000"/>
        <rFont val="Times New Roman"/>
        <family val="1"/>
        <charset val="204"/>
      </rPr>
      <t>Придбання та встановлення АСКДР</t>
    </r>
  </si>
  <si>
    <r>
      <rPr>
        <b/>
        <sz val="13.5"/>
        <rFont val="Times New Roman"/>
        <family val="1"/>
        <charset val="204"/>
      </rPr>
      <t>6.1.</t>
    </r>
    <r>
      <rPr>
        <sz val="13.5"/>
        <rFont val="Times New Roman"/>
        <family val="1"/>
        <charset val="204"/>
      </rPr>
      <t xml:space="preserve"> Придбання електронних табло зворотного зв’язку з водієм (табло-радар вимірювання швидкості руху з індикацією результатів на табло)</t>
    </r>
  </si>
  <si>
    <r>
      <rPr>
        <b/>
        <sz val="13.5"/>
        <rFont val="Times New Roman"/>
        <family val="1"/>
        <charset val="204"/>
      </rPr>
      <t>7.1.</t>
    </r>
    <r>
      <rPr>
        <sz val="13.5"/>
        <rFont val="Times New Roman"/>
        <family val="1"/>
        <charset val="204"/>
      </rPr>
      <t xml:space="preserve"> Аналітичне дослідження проблематики ДТП в м. Житомирі</t>
    </r>
  </si>
  <si>
    <t>Забезпечити проведення ремонту доріг та інших дорожніх робіт</t>
  </si>
  <si>
    <r>
      <t>8.1.</t>
    </r>
    <r>
      <rPr>
        <sz val="13.5"/>
        <color rgb="FF000000"/>
        <rFont val="Times New Roman"/>
        <family val="1"/>
        <charset val="204"/>
      </rPr>
      <t xml:space="preserve"> Придбання транспортного обладнання</t>
    </r>
  </si>
  <si>
    <r>
      <rPr>
        <b/>
        <sz val="13.5"/>
        <color rgb="FF000000"/>
        <rFont val="Times New Roman"/>
        <family val="1"/>
        <charset val="204"/>
      </rPr>
      <t>8.2.</t>
    </r>
    <r>
      <rPr>
        <sz val="13.5"/>
        <color rgb="FF000000"/>
        <rFont val="Times New Roman"/>
        <family val="1"/>
        <charset val="204"/>
      </rPr>
      <t xml:space="preserve"> Придбання асфальтозмішувальної установки (АБЗ) (в т.ч. на умовах фінансового лізингу)</t>
    </r>
  </si>
  <si>
    <r>
      <rPr>
        <b/>
        <sz val="13.5"/>
        <color rgb="FF000000"/>
        <rFont val="Times New Roman"/>
        <family val="1"/>
        <charset val="204"/>
      </rPr>
      <t>8.3</t>
    </r>
    <r>
      <rPr>
        <sz val="13.5"/>
        <color rgb="FF000000"/>
        <rFont val="Times New Roman"/>
        <family val="1"/>
        <charset val="204"/>
      </rPr>
      <t>. Технічне переоснащення вузлів технологічного устаткування бітумного господарства асфальто-бетонного заводу.</t>
    </r>
  </si>
  <si>
    <r>
      <rPr>
        <b/>
        <sz val="13.5"/>
        <color rgb="FF000000"/>
        <rFont val="Times New Roman"/>
        <family val="1"/>
        <charset val="204"/>
      </rPr>
      <t>8.4</t>
    </r>
    <r>
      <rPr>
        <sz val="13.5"/>
        <color rgb="FF000000"/>
        <rFont val="Times New Roman"/>
        <family val="1"/>
        <charset val="204"/>
      </rPr>
      <t>. Придбання матеріалів та іншого обладнання для здійснення ремонту асфальто-бетонного заводу.</t>
    </r>
  </si>
  <si>
    <r>
      <rPr>
        <b/>
        <sz val="13.5"/>
        <color rgb="FF000000"/>
        <rFont val="Times New Roman"/>
        <family val="1"/>
        <charset val="204"/>
      </rPr>
      <t>9.1.</t>
    </r>
    <r>
      <rPr>
        <sz val="13.5"/>
        <color rgb="FF000000"/>
        <rFont val="Times New Roman"/>
        <family val="1"/>
        <charset val="204"/>
      </rPr>
      <t xml:space="preserve"> Організація паркування автотранспорту в м. Житомирі, 
в т. ч. виготовлення/коригування проєктів, схем організації місць паркування. </t>
    </r>
  </si>
  <si>
    <r>
      <rPr>
        <b/>
        <sz val="13.5"/>
        <color rgb="FF000000"/>
        <rFont val="Times New Roman"/>
        <family val="1"/>
        <charset val="204"/>
      </rPr>
      <t>9.2.</t>
    </r>
    <r>
      <rPr>
        <sz val="13.5"/>
        <color rgb="FF000000"/>
        <rFont val="Times New Roman"/>
        <family val="1"/>
        <charset val="204"/>
      </rPr>
      <t xml:space="preserve"> Забезпечення діяльності інспекторів з паркування управління муніципальної інспекції міської ради</t>
    </r>
  </si>
  <si>
    <r>
      <t xml:space="preserve">10.1. </t>
    </r>
    <r>
      <rPr>
        <sz val="13.5"/>
        <color rgb="FF000000"/>
        <rFont val="Times New Roman"/>
        <family val="1"/>
        <charset val="204"/>
      </rPr>
      <t>Переоснащення системи опалення: -придбання та встановлення твердопаливних котлів, та супутніх до них матеріалів, в т.ч. виготовлення ПКД</t>
    </r>
  </si>
  <si>
    <r>
      <rPr>
        <b/>
        <sz val="13.5"/>
        <rFont val="Times New Roman"/>
        <family val="1"/>
        <charset val="204"/>
      </rPr>
      <t>2.1.</t>
    </r>
    <r>
      <rPr>
        <sz val="13.5"/>
        <rFont val="Times New Roman"/>
        <family val="1"/>
        <charset val="204"/>
      </rPr>
      <t xml:space="preserve">  Капітальний ремонт перехресть вулиць з влаштуванням пішохідних переходів (в т.ч. підвищених), в т.ч. виготовлення/коригування ПКД та проведення експертизи:</t>
    </r>
  </si>
  <si>
    <r>
      <rPr>
        <b/>
        <sz val="13.5"/>
        <rFont val="Times New Roman"/>
        <family val="1"/>
        <charset val="204"/>
      </rPr>
      <t xml:space="preserve">3.1. </t>
    </r>
    <r>
      <rPr>
        <sz val="14"/>
        <rFont val="Times New Roman"/>
        <family val="1"/>
        <charset val="204"/>
      </rPr>
      <t>Виготовлення/коригування проєктів, схем організації дорожнього руху, в т.ч.:</t>
    </r>
    <r>
      <rPr>
        <sz val="13"/>
        <rFont val="Times New Roman"/>
        <family val="1"/>
        <charset val="204"/>
      </rPr>
      <t xml:space="preserve">
</t>
    </r>
    <r>
      <rPr>
        <sz val="12.5"/>
        <rFont val="Times New Roman"/>
        <family val="1"/>
        <charset val="204"/>
      </rPr>
      <t>Івана Мазепи, Східна, Шевченка, Бориса Тена, Гоголівська, Домбровського, Івана Сльоти, Мала Бердичівська, Дмитра Донцова, 
В. Косенка, Університетська, Селецька, Промислова, Корольова, Івана Гонти, Короленка, Соснова, шосе Київське, Князів Острозьких, Дмитрівська, Героїв Крут, Довженка, Ю. Вороного, м-н Перемоги, проспект Незалежності, Хлібна, Небесної Сотні, проспект Миру, Троянівська, Вокзальна, Героїв Базару, Св. Йоана Павла ІІ, Параджанова, Велика Бердичівська</t>
    </r>
    <r>
      <rPr>
        <i/>
        <sz val="12.5"/>
        <rFont val="Times New Roman"/>
        <family val="1"/>
        <charset val="204"/>
      </rPr>
      <t xml:space="preserve">, </t>
    </r>
    <r>
      <rPr>
        <sz val="12.5"/>
        <rFont val="Times New Roman"/>
        <family val="1"/>
        <charset val="204"/>
      </rPr>
      <t>Київська, вул. Перемоги, Михайла Грушевського, Покровська, Рильського, Кафедральна.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</si>
</sst>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rgb="FF000000"/>
      <name val="Calibri"/>
    </font>
    <font>
      <sz val="13"/>
      <name val="Times New Roman"/>
      <family val="1"/>
      <charset val="204"/>
    </font>
    <font>
      <sz val="13"/>
      <color rgb="FF000000"/>
      <name val="Times New Roman"/>
      <family val="1"/>
      <charset val="204"/>
    </font>
    <font>
      <sz val="12"/>
      <color rgb="FF000000"/>
      <name val="Calibri"/>
      <family val="2"/>
      <charset val="204"/>
    </font>
    <font>
      <b/>
      <sz val="13"/>
      <color rgb="FFFFFFFF"/>
      <name val="Times New Roman"/>
      <family val="1"/>
      <charset val="204"/>
    </font>
    <font>
      <sz val="14"/>
      <name val="Times New Roman"/>
      <family val="1"/>
      <charset val="204"/>
    </font>
    <font>
      <sz val="14"/>
      <color rgb="FF000000"/>
      <name val="Times New Roman"/>
      <family val="1"/>
      <charset val="204"/>
    </font>
    <font>
      <b/>
      <sz val="14"/>
      <name val="Times New Roman"/>
      <family val="1"/>
      <charset val="204"/>
    </font>
    <font>
      <sz val="12"/>
      <name val="Times New Roman"/>
      <family val="1"/>
      <charset val="204"/>
    </font>
    <font>
      <sz val="11"/>
      <color rgb="FF000000"/>
      <name val="Calibri"/>
      <family val="2"/>
      <charset val="204"/>
    </font>
    <font>
      <b/>
      <sz val="13"/>
      <color rgb="FF000000"/>
      <name val="Times New Roman"/>
      <family val="1"/>
      <charset val="204"/>
    </font>
    <font>
      <sz val="11"/>
      <name val="Times New Roman"/>
      <family val="1"/>
      <charset val="204"/>
    </font>
    <font>
      <sz val="13"/>
      <color rgb="FF000000"/>
      <name val="Calibri"/>
      <family val="2"/>
      <charset val="204"/>
    </font>
    <font>
      <sz val="12.5"/>
      <name val="Times New Roman"/>
      <family val="1"/>
      <charset val="204"/>
    </font>
    <font>
      <sz val="13.5"/>
      <color rgb="FF000000"/>
      <name val="Times New Roman"/>
      <family val="1"/>
      <charset val="204"/>
    </font>
    <font>
      <b/>
      <sz val="13.5"/>
      <name val="Times New Roman"/>
      <family val="1"/>
      <charset val="204"/>
    </font>
    <font>
      <sz val="13.5"/>
      <color rgb="FF000000"/>
      <name val="Calibri"/>
      <family val="2"/>
      <charset val="204"/>
    </font>
    <font>
      <sz val="13.5"/>
      <name val="Times New Roman"/>
      <family val="1"/>
      <charset val="204"/>
    </font>
    <font>
      <b/>
      <sz val="13.5"/>
      <color rgb="FF000000"/>
      <name val="Times New Roman"/>
      <family val="1"/>
      <charset val="204"/>
    </font>
    <font>
      <sz val="13.5"/>
      <name val="Calibri"/>
      <family val="2"/>
      <charset val="204"/>
    </font>
    <font>
      <sz val="14"/>
      <color rgb="FF000000"/>
      <name val="Calibri"/>
      <family val="2"/>
      <charset val="204"/>
    </font>
    <font>
      <sz val="16"/>
      <color rgb="FF000000"/>
      <name val="Times New Roman"/>
      <family val="1"/>
      <charset val="204"/>
    </font>
    <font>
      <sz val="18"/>
      <color rgb="FF000000"/>
      <name val="Times New Roman"/>
      <family val="1"/>
      <charset val="204"/>
    </font>
    <font>
      <i/>
      <sz val="12.5"/>
      <name val="Times New Roman"/>
      <family val="1"/>
      <charset val="204"/>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0"/>
        <bgColor rgb="FFFFFFFF"/>
      </patternFill>
    </fill>
  </fills>
  <borders count="35">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rgb="FF000000"/>
      </right>
      <top/>
      <bottom style="thin">
        <color indexed="64"/>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rgb="FF000000"/>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right/>
      <top style="thin">
        <color rgb="FF000000"/>
      </top>
      <bottom/>
      <diagonal/>
    </border>
    <border>
      <left style="thin">
        <color rgb="FF000000"/>
      </left>
      <right/>
      <top/>
      <bottom/>
      <diagonal/>
    </border>
    <border>
      <left/>
      <right style="thin">
        <color rgb="FF000000"/>
      </right>
      <top/>
      <bottom style="thin">
        <color indexed="64"/>
      </bottom>
      <diagonal/>
    </border>
    <border>
      <left style="thin">
        <color rgb="FF000000"/>
      </left>
      <right/>
      <top/>
      <bottom style="thin">
        <color rgb="FF000000"/>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diagonal/>
    </border>
    <border>
      <left style="thin">
        <color rgb="FF000000"/>
      </left>
      <right/>
      <top/>
      <bottom style="thin">
        <color indexed="64"/>
      </bottom>
      <diagonal/>
    </border>
  </borders>
  <cellStyleXfs count="1">
    <xf numFmtId="0" fontId="0" fillId="0" borderId="0"/>
  </cellStyleXfs>
  <cellXfs count="201">
    <xf numFmtId="0" fontId="0" fillId="0" borderId="0" xfId="0" applyFont="1" applyAlignment="1"/>
    <xf numFmtId="0" fontId="0" fillId="0" borderId="0" xfId="0" applyFont="1" applyAlignment="1"/>
    <xf numFmtId="0" fontId="0" fillId="0" borderId="0" xfId="0" applyFont="1" applyBorder="1" applyAlignment="1"/>
    <xf numFmtId="0" fontId="3" fillId="0" borderId="0" xfId="0" applyFont="1" applyAlignment="1"/>
    <xf numFmtId="0" fontId="0" fillId="0" borderId="0" xfId="0" applyFont="1" applyAlignment="1"/>
    <xf numFmtId="0" fontId="1" fillId="0" borderId="0" xfId="0" applyFont="1" applyAlignment="1">
      <alignment horizontal="center" vertical="top" wrapText="1"/>
    </xf>
    <xf numFmtId="0" fontId="0" fillId="0" borderId="0" xfId="0" applyFont="1" applyAlignment="1"/>
    <xf numFmtId="0" fontId="2" fillId="0" borderId="0" xfId="0" applyFont="1" applyAlignment="1"/>
    <xf numFmtId="0" fontId="0" fillId="0" borderId="15" xfId="0" applyFont="1" applyBorder="1" applyAlignment="1"/>
    <xf numFmtId="0" fontId="4" fillId="0" borderId="0" xfId="0" applyFont="1" applyAlignment="1">
      <alignment horizontal="center" vertical="top" wrapText="1"/>
    </xf>
    <xf numFmtId="0" fontId="1" fillId="0" borderId="0" xfId="0" applyFont="1" applyAlignment="1">
      <alignment horizontal="center" vertical="top"/>
    </xf>
    <xf numFmtId="0" fontId="2" fillId="0" borderId="0" xfId="0" applyFont="1" applyAlignment="1">
      <alignment wrapText="1"/>
    </xf>
    <xf numFmtId="0" fontId="5" fillId="0" borderId="0" xfId="0" applyFont="1" applyAlignment="1">
      <alignment vertical="top" wrapText="1"/>
    </xf>
    <xf numFmtId="0" fontId="6" fillId="0" borderId="0" xfId="0" applyFont="1" applyAlignment="1">
      <alignmen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0" fontId="0" fillId="0" borderId="0" xfId="0" applyFont="1" applyAlignment="1">
      <alignment vertical="center"/>
    </xf>
    <xf numFmtId="0" fontId="9" fillId="0" borderId="0" xfId="0" applyFont="1" applyAlignment="1"/>
    <xf numFmtId="0" fontId="9" fillId="0" borderId="0" xfId="0" applyFont="1" applyBorder="1" applyAlignment="1"/>
    <xf numFmtId="0" fontId="5" fillId="0" borderId="8"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0" borderId="8" xfId="0" applyFont="1" applyBorder="1" applyAlignment="1">
      <alignment horizontal="center" wrapText="1"/>
    </xf>
    <xf numFmtId="4" fontId="2" fillId="0" borderId="0" xfId="0" applyNumberFormat="1" applyFont="1" applyAlignment="1"/>
    <xf numFmtId="0" fontId="6" fillId="0" borderId="0" xfId="0" applyFont="1" applyAlignment="1">
      <alignment horizontal="left"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top" wrapText="1"/>
    </xf>
    <xf numFmtId="0" fontId="5" fillId="0" borderId="25" xfId="0" applyFont="1" applyBorder="1" applyAlignment="1">
      <alignment horizontal="center" vertical="top" wrapText="1"/>
    </xf>
    <xf numFmtId="4" fontId="5" fillId="0" borderId="25" xfId="0" applyNumberFormat="1" applyFont="1" applyBorder="1" applyAlignment="1">
      <alignment horizontal="center" vertical="center" wrapText="1"/>
    </xf>
    <xf numFmtId="4" fontId="10" fillId="0" borderId="0" xfId="0" applyNumberFormat="1" applyFont="1" applyAlignment="1"/>
    <xf numFmtId="0" fontId="5" fillId="0" borderId="8" xfId="0" applyFont="1" applyBorder="1" applyAlignment="1">
      <alignment horizontal="center" vertical="top" wrapText="1"/>
    </xf>
    <xf numFmtId="0" fontId="5" fillId="0" borderId="8" xfId="0" applyFont="1" applyBorder="1" applyAlignment="1">
      <alignment horizontal="left" vertical="top" wrapText="1"/>
    </xf>
    <xf numFmtId="4" fontId="5" fillId="2" borderId="8" xfId="0" applyNumberFormat="1" applyFont="1" applyFill="1" applyBorder="1" applyAlignment="1">
      <alignment horizontal="center" vertical="center" wrapText="1"/>
    </xf>
    <xf numFmtId="0" fontId="0" fillId="0" borderId="0" xfId="0" applyFont="1" applyFill="1" applyBorder="1" applyAlignment="1"/>
    <xf numFmtId="4" fontId="5" fillId="2" borderId="5" xfId="0" applyNumberFormat="1" applyFont="1" applyFill="1" applyBorder="1" applyAlignment="1">
      <alignment horizontal="center" vertical="center" wrapText="1"/>
    </xf>
    <xf numFmtId="0" fontId="5" fillId="0" borderId="17" xfId="0" applyFont="1" applyBorder="1" applyAlignment="1">
      <alignment horizontal="left" vertical="center" wrapText="1"/>
    </xf>
    <xf numFmtId="4" fontId="5" fillId="2" borderId="9" xfId="0" applyNumberFormat="1" applyFont="1" applyFill="1" applyBorder="1" applyAlignment="1">
      <alignment horizontal="center" vertical="center" wrapText="1"/>
    </xf>
    <xf numFmtId="0" fontId="6" fillId="0" borderId="11" xfId="0" applyFont="1" applyBorder="1" applyAlignment="1">
      <alignment horizontal="left" vertical="top" wrapText="1"/>
    </xf>
    <xf numFmtId="0" fontId="1" fillId="0" borderId="2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vertical="top" wrapText="1"/>
    </xf>
    <xf numFmtId="0" fontId="1" fillId="0" borderId="8" xfId="0" applyFont="1" applyBorder="1" applyAlignment="1">
      <alignment horizontal="center" wrapText="1"/>
    </xf>
    <xf numFmtId="0" fontId="1" fillId="0" borderId="7" xfId="0" applyFont="1" applyBorder="1" applyAlignment="1">
      <alignment horizontal="center" vertical="center" wrapText="1"/>
    </xf>
    <xf numFmtId="0" fontId="1" fillId="0" borderId="25" xfId="0" applyFont="1" applyBorder="1" applyAlignment="1">
      <alignment horizontal="center" vertical="top" wrapText="1"/>
    </xf>
    <xf numFmtId="0" fontId="12" fillId="0" borderId="0" xfId="0" applyFont="1" applyAlignment="1">
      <alignment wrapText="1"/>
    </xf>
    <xf numFmtId="4" fontId="6" fillId="0" borderId="0" xfId="0" applyNumberFormat="1" applyFont="1" applyAlignment="1"/>
    <xf numFmtId="4" fontId="0" fillId="0" borderId="0" xfId="0" applyNumberFormat="1" applyFont="1" applyAlignment="1"/>
    <xf numFmtId="0" fontId="0" fillId="0" borderId="0" xfId="0" applyFont="1" applyAlignment="1">
      <alignment horizontal="center" vertical="center"/>
    </xf>
    <xf numFmtId="2" fontId="0" fillId="0" borderId="0" xfId="0" applyNumberFormat="1" applyFont="1" applyAlignment="1"/>
    <xf numFmtId="2" fontId="2" fillId="0" borderId="0" xfId="0" applyNumberFormat="1" applyFont="1" applyAlignment="1"/>
    <xf numFmtId="4" fontId="11" fillId="2" borderId="5" xfId="0" applyNumberFormat="1" applyFont="1" applyFill="1" applyBorder="1" applyAlignment="1">
      <alignment horizontal="right" wrapText="1"/>
    </xf>
    <xf numFmtId="4" fontId="11" fillId="2" borderId="0" xfId="0" applyNumberFormat="1" applyFont="1" applyFill="1" applyBorder="1" applyAlignment="1">
      <alignment horizontal="right" wrapText="1"/>
    </xf>
    <xf numFmtId="4" fontId="11" fillId="2" borderId="14" xfId="0" applyNumberFormat="1" applyFont="1" applyFill="1" applyBorder="1" applyAlignment="1">
      <alignment horizontal="right" wrapText="1"/>
    </xf>
    <xf numFmtId="0" fontId="5" fillId="0" borderId="2" xfId="0" applyFont="1" applyBorder="1" applyAlignment="1">
      <alignment horizontal="left" vertical="center" wrapText="1"/>
    </xf>
    <xf numFmtId="0" fontId="16" fillId="0" borderId="0" xfId="0" applyFont="1" applyAlignment="1"/>
    <xf numFmtId="4" fontId="17" fillId="0" borderId="8" xfId="0" applyNumberFormat="1"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2" borderId="9" xfId="0" applyNumberFormat="1" applyFont="1" applyFill="1" applyBorder="1" applyAlignment="1">
      <alignment horizontal="center" vertical="center" wrapText="1"/>
    </xf>
    <xf numFmtId="4" fontId="14" fillId="2" borderId="8" xfId="0" applyNumberFormat="1" applyFont="1" applyFill="1" applyBorder="1" applyAlignment="1">
      <alignment horizontal="center" vertical="center" wrapText="1"/>
    </xf>
    <xf numFmtId="4" fontId="17" fillId="0" borderId="2" xfId="0" applyNumberFormat="1" applyFont="1" applyBorder="1" applyAlignment="1">
      <alignment horizontal="center" vertical="center" wrapText="1"/>
    </xf>
    <xf numFmtId="4" fontId="17" fillId="0" borderId="9" xfId="0" applyNumberFormat="1" applyFont="1" applyBorder="1" applyAlignment="1">
      <alignment horizontal="center" vertical="center" wrapText="1"/>
    </xf>
    <xf numFmtId="0" fontId="17" fillId="0" borderId="8" xfId="0" applyFont="1" applyBorder="1" applyAlignment="1">
      <alignment horizontal="left" vertical="top" wrapText="1"/>
    </xf>
    <xf numFmtId="0" fontId="17" fillId="3" borderId="8" xfId="0" applyFont="1" applyFill="1" applyBorder="1" applyAlignment="1">
      <alignment horizontal="left" vertical="top" wrapText="1"/>
    </xf>
    <xf numFmtId="4" fontId="17" fillId="3" borderId="8" xfId="0" applyNumberFormat="1" applyFont="1" applyFill="1" applyBorder="1" applyAlignment="1">
      <alignment horizontal="center" vertical="center" wrapText="1"/>
    </xf>
    <xf numFmtId="0" fontId="17" fillId="0" borderId="13" xfId="0" applyFont="1" applyBorder="1" applyAlignment="1">
      <alignment horizontal="left" vertical="top" wrapText="1"/>
    </xf>
    <xf numFmtId="0" fontId="16" fillId="0" borderId="15" xfId="0" applyFont="1" applyBorder="1" applyAlignment="1"/>
    <xf numFmtId="0" fontId="15" fillId="0" borderId="8" xfId="0" applyFont="1" applyBorder="1" applyAlignment="1">
      <alignment vertical="top" wrapText="1"/>
    </xf>
    <xf numFmtId="0" fontId="16" fillId="0" borderId="0" xfId="0" applyFont="1" applyBorder="1" applyAlignment="1"/>
    <xf numFmtId="2" fontId="17" fillId="0" borderId="8" xfId="0" applyNumberFormat="1" applyFont="1" applyBorder="1" applyAlignment="1">
      <alignment horizontal="center" vertical="center" wrapText="1"/>
    </xf>
    <xf numFmtId="0" fontId="18" fillId="0" borderId="8" xfId="0" applyFont="1" applyBorder="1" applyAlignment="1">
      <alignment horizontal="left" vertical="center" wrapText="1"/>
    </xf>
    <xf numFmtId="0" fontId="17" fillId="0" borderId="8" xfId="0" applyFont="1" applyBorder="1" applyAlignment="1">
      <alignment vertical="top" wrapText="1"/>
    </xf>
    <xf numFmtId="4" fontId="17" fillId="0" borderId="8" xfId="0" applyNumberFormat="1" applyFont="1" applyBorder="1" applyAlignment="1">
      <alignment horizontal="right" vertical="top" wrapText="1"/>
    </xf>
    <xf numFmtId="4" fontId="17" fillId="2" borderId="8" xfId="0" applyNumberFormat="1" applyFont="1" applyFill="1" applyBorder="1" applyAlignment="1">
      <alignment horizontal="center" vertical="center" wrapText="1"/>
    </xf>
    <xf numFmtId="4" fontId="17" fillId="2" borderId="8" xfId="0" applyNumberFormat="1" applyFont="1" applyFill="1" applyBorder="1" applyAlignment="1">
      <alignment horizontal="right" vertical="top" wrapText="1"/>
    </xf>
    <xf numFmtId="0" fontId="14" fillId="2" borderId="8" xfId="0" applyFont="1" applyFill="1" applyBorder="1" applyAlignment="1">
      <alignment horizontal="left" vertical="center" wrapText="1"/>
    </xf>
    <xf numFmtId="4" fontId="17" fillId="0" borderId="21" xfId="0" applyNumberFormat="1" applyFont="1" applyBorder="1" applyAlignment="1">
      <alignment horizontal="center" wrapText="1"/>
    </xf>
    <xf numFmtId="4" fontId="17" fillId="0" borderId="13" xfId="0" applyNumberFormat="1" applyFont="1" applyBorder="1" applyAlignment="1">
      <alignment horizontal="center" wrapText="1"/>
    </xf>
    <xf numFmtId="4" fontId="17" fillId="0" borderId="29" xfId="0" applyNumberFormat="1" applyFont="1" applyBorder="1" applyAlignment="1">
      <alignment horizontal="center" vertical="center" wrapText="1"/>
    </xf>
    <xf numFmtId="4" fontId="17" fillId="0" borderId="11" xfId="0" applyNumberFormat="1" applyFont="1" applyBorder="1" applyAlignment="1">
      <alignment horizontal="center" wrapText="1"/>
    </xf>
    <xf numFmtId="4" fontId="17" fillId="0" borderId="8" xfId="0" applyNumberFormat="1" applyFont="1" applyBorder="1" applyAlignment="1">
      <alignment horizontal="center" wrapText="1"/>
    </xf>
    <xf numFmtId="0" fontId="18" fillId="2" borderId="8" xfId="0" applyFont="1" applyFill="1" applyBorder="1" applyAlignment="1">
      <alignment horizontal="left" vertical="center" wrapText="1"/>
    </xf>
    <xf numFmtId="4" fontId="17" fillId="0" borderId="7" xfId="0" applyNumberFormat="1" applyFont="1" applyBorder="1" applyAlignment="1">
      <alignment horizontal="center" vertical="center" wrapText="1"/>
    </xf>
    <xf numFmtId="4" fontId="17" fillId="2" borderId="3" xfId="0" applyNumberFormat="1" applyFont="1" applyFill="1" applyBorder="1" applyAlignment="1">
      <alignment horizontal="center" vertical="center" wrapText="1"/>
    </xf>
    <xf numFmtId="0" fontId="14" fillId="0" borderId="0" xfId="0" applyFont="1" applyAlignment="1">
      <alignment wrapText="1"/>
    </xf>
    <xf numFmtId="2" fontId="17" fillId="3" borderId="8" xfId="0" applyNumberFormat="1" applyFont="1" applyFill="1" applyBorder="1" applyAlignment="1">
      <alignment horizontal="center" vertical="center" wrapText="1"/>
    </xf>
    <xf numFmtId="0" fontId="15" fillId="0" borderId="13" xfId="0" applyFont="1" applyBorder="1" applyAlignment="1">
      <alignment vertical="center" wrapText="1"/>
    </xf>
    <xf numFmtId="0" fontId="15" fillId="0" borderId="16" xfId="0" applyFont="1" applyBorder="1" applyAlignment="1">
      <alignment horizontal="left" vertical="top" wrapText="1"/>
    </xf>
    <xf numFmtId="0" fontId="15" fillId="0" borderId="6" xfId="0" applyFont="1" applyBorder="1" applyAlignment="1">
      <alignment horizontal="left" vertical="top" wrapText="1"/>
    </xf>
    <xf numFmtId="4" fontId="15" fillId="0" borderId="6" xfId="0" applyNumberFormat="1" applyFont="1" applyBorder="1" applyAlignment="1">
      <alignment horizontal="center" vertical="top" wrapText="1"/>
    </xf>
    <xf numFmtId="4" fontId="15" fillId="2" borderId="6" xfId="0" applyNumberFormat="1" applyFont="1" applyFill="1" applyBorder="1" applyAlignment="1">
      <alignment horizontal="center" vertical="top" wrapText="1"/>
    </xf>
    <xf numFmtId="4" fontId="17" fillId="3" borderId="9" xfId="0" applyNumberFormat="1" applyFont="1" applyFill="1" applyBorder="1" applyAlignment="1">
      <alignment horizontal="center" vertical="center" wrapText="1"/>
    </xf>
    <xf numFmtId="4" fontId="17" fillId="3" borderId="13" xfId="0" applyNumberFormat="1" applyFont="1" applyFill="1" applyBorder="1" applyAlignment="1">
      <alignment horizontal="center" vertical="center" wrapText="1"/>
    </xf>
    <xf numFmtId="4" fontId="17" fillId="3" borderId="9" xfId="0" applyNumberFormat="1" applyFont="1" applyFill="1" applyBorder="1" applyAlignment="1">
      <alignment horizontal="center" wrapText="1"/>
    </xf>
    <xf numFmtId="0" fontId="14" fillId="4" borderId="8" xfId="0" applyFont="1" applyFill="1" applyBorder="1" applyAlignment="1">
      <alignment horizontal="left" vertical="center" wrapText="1"/>
    </xf>
    <xf numFmtId="4" fontId="17" fillId="3" borderId="31" xfId="0" applyNumberFormat="1" applyFont="1" applyFill="1" applyBorder="1" applyAlignment="1">
      <alignment horizontal="center" vertical="center" wrapText="1"/>
    </xf>
    <xf numFmtId="4" fontId="17" fillId="3" borderId="30" xfId="0" applyNumberFormat="1" applyFont="1" applyFill="1" applyBorder="1" applyAlignment="1">
      <alignment horizontal="center" vertical="center" wrapText="1"/>
    </xf>
    <xf numFmtId="4" fontId="17" fillId="3" borderId="2" xfId="0" applyNumberFormat="1" applyFont="1" applyFill="1" applyBorder="1" applyAlignment="1">
      <alignment horizontal="center" vertical="center" wrapText="1"/>
    </xf>
    <xf numFmtId="16" fontId="14" fillId="3" borderId="8" xfId="0" applyNumberFormat="1" applyFont="1" applyFill="1" applyBorder="1" applyAlignment="1">
      <alignment horizontal="left" vertical="top" wrapText="1"/>
    </xf>
    <xf numFmtId="0" fontId="17" fillId="3" borderId="8" xfId="0" applyFont="1" applyFill="1" applyBorder="1" applyAlignment="1">
      <alignment horizontal="center" vertical="center" wrapText="1"/>
    </xf>
    <xf numFmtId="0" fontId="2" fillId="0" borderId="0" xfId="0" applyFont="1" applyAlignment="1">
      <alignment horizontal="center"/>
    </xf>
    <xf numFmtId="0" fontId="8" fillId="3" borderId="8" xfId="0" applyFont="1" applyFill="1" applyBorder="1" applyAlignment="1">
      <alignment vertical="center" wrapText="1"/>
    </xf>
    <xf numFmtId="0" fontId="1" fillId="3" borderId="8" xfId="0" applyFont="1" applyFill="1" applyBorder="1" applyAlignment="1">
      <alignment horizontal="center" vertical="center" wrapText="1"/>
    </xf>
    <xf numFmtId="0" fontId="22" fillId="0" borderId="0" xfId="0" applyFont="1" applyAlignment="1"/>
    <xf numFmtId="0" fontId="22" fillId="0" borderId="0" xfId="0" applyFont="1" applyAlignment="1">
      <alignment wrapText="1"/>
    </xf>
    <xf numFmtId="4" fontId="22" fillId="0" borderId="0" xfId="0" applyNumberFormat="1" applyFont="1" applyAlignment="1"/>
    <xf numFmtId="0" fontId="5"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14" fillId="0" borderId="8" xfId="0" applyFont="1" applyBorder="1" applyAlignment="1">
      <alignment vertical="top" wrapText="1"/>
    </xf>
    <xf numFmtId="0" fontId="5" fillId="2" borderId="13"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4" xfId="0" applyFont="1" applyBorder="1" applyAlignment="1">
      <alignment horizontal="left" vertical="center" wrapText="1"/>
    </xf>
    <xf numFmtId="4" fontId="5" fillId="0" borderId="3" xfId="0" applyNumberFormat="1" applyFont="1" applyBorder="1" applyAlignment="1">
      <alignment horizontal="center" vertical="center" wrapText="1"/>
    </xf>
    <xf numFmtId="4" fontId="5" fillId="2" borderId="1" xfId="0" applyNumberFormat="1" applyFont="1" applyFill="1" applyBorder="1" applyAlignment="1">
      <alignment horizontal="center" vertical="center" wrapText="1"/>
    </xf>
    <xf numFmtId="0" fontId="15" fillId="0" borderId="9" xfId="0" applyFont="1" applyBorder="1" applyAlignment="1">
      <alignment vertical="top" wrapText="1"/>
    </xf>
    <xf numFmtId="0" fontId="8" fillId="3" borderId="8" xfId="0" applyFont="1" applyFill="1" applyBorder="1" applyAlignment="1">
      <alignment horizontal="center" vertical="center" wrapText="1"/>
    </xf>
    <xf numFmtId="16" fontId="18" fillId="2" borderId="8" xfId="0" applyNumberFormat="1" applyFont="1" applyFill="1" applyBorder="1" applyAlignment="1">
      <alignment horizontal="left" vertical="center" wrapText="1"/>
    </xf>
    <xf numFmtId="0" fontId="6" fillId="3" borderId="0" xfId="0" applyFont="1" applyFill="1" applyAlignment="1"/>
    <xf numFmtId="0" fontId="20" fillId="3" borderId="0" xfId="0" applyNumberFormat="1" applyFont="1" applyFill="1" applyAlignment="1"/>
    <xf numFmtId="0" fontId="20" fillId="3" borderId="0" xfId="0" applyFont="1" applyFill="1" applyAlignment="1"/>
    <xf numFmtId="4" fontId="6" fillId="3" borderId="0" xfId="0" applyNumberFormat="1" applyFont="1" applyFill="1" applyAlignment="1"/>
    <xf numFmtId="4" fontId="2" fillId="3" borderId="0" xfId="0" applyNumberFormat="1" applyFont="1" applyFill="1" applyAlignment="1"/>
    <xf numFmtId="0" fontId="6" fillId="3" borderId="0" xfId="0" applyNumberFormat="1" applyFont="1" applyFill="1" applyAlignment="1"/>
    <xf numFmtId="0" fontId="2" fillId="3" borderId="0" xfId="0" applyFont="1" applyFill="1" applyAlignment="1"/>
    <xf numFmtId="4" fontId="17" fillId="0" borderId="6" xfId="0" applyNumberFormat="1" applyFont="1" applyBorder="1" applyAlignment="1">
      <alignment horizontal="center" vertical="top" wrapText="1"/>
    </xf>
    <xf numFmtId="0" fontId="6" fillId="0" borderId="0" xfId="0" applyFont="1" applyAlignment="1">
      <alignment horizontal="center" vertical="top" wrapText="1"/>
    </xf>
    <xf numFmtId="0" fontId="17" fillId="0" borderId="12" xfId="0" applyFont="1" applyBorder="1" applyAlignment="1">
      <alignment horizontal="center" vertical="center" wrapText="1"/>
    </xf>
    <xf numFmtId="0" fontId="17" fillId="0" borderId="22" xfId="0" applyFont="1" applyBorder="1" applyAlignment="1">
      <alignment horizontal="left" vertical="top" wrapText="1"/>
    </xf>
    <xf numFmtId="0" fontId="17" fillId="0" borderId="8" xfId="0" applyFont="1" applyBorder="1" applyAlignment="1">
      <alignment horizontal="center" vertical="center" wrapText="1"/>
    </xf>
    <xf numFmtId="0" fontId="2" fillId="0" borderId="0" xfId="0" applyFont="1" applyAlignment="1">
      <alignment vertical="top"/>
    </xf>
    <xf numFmtId="4" fontId="5" fillId="0" borderId="32" xfId="0" applyNumberFormat="1" applyFont="1" applyBorder="1" applyAlignment="1">
      <alignment horizontal="center" vertical="center" wrapText="1"/>
    </xf>
    <xf numFmtId="4" fontId="5" fillId="2" borderId="33" xfId="0" applyNumberFormat="1" applyFont="1" applyFill="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27" xfId="0" applyNumberFormat="1" applyFont="1" applyBorder="1" applyAlignment="1">
      <alignment horizontal="center" vertical="center" wrapText="1"/>
    </xf>
    <xf numFmtId="4" fontId="5" fillId="2" borderId="34" xfId="0" applyNumberFormat="1" applyFont="1" applyFill="1" applyBorder="1" applyAlignment="1">
      <alignment horizontal="center" vertical="center" wrapText="1"/>
    </xf>
    <xf numFmtId="2" fontId="14" fillId="0" borderId="8" xfId="0" applyNumberFormat="1" applyFont="1" applyBorder="1" applyAlignment="1">
      <alignment horizontal="center" vertical="center"/>
    </xf>
    <xf numFmtId="0" fontId="17" fillId="0" borderId="30" xfId="0" applyFont="1" applyBorder="1" applyAlignment="1">
      <alignment horizontal="left" vertical="top" wrapText="1"/>
    </xf>
    <xf numFmtId="0" fontId="17" fillId="0" borderId="26" xfId="0" applyFont="1" applyBorder="1" applyAlignment="1">
      <alignment horizontal="left" vertical="center" wrapText="1"/>
    </xf>
    <xf numFmtId="0" fontId="15" fillId="0" borderId="12" xfId="0" applyFont="1" applyBorder="1" applyAlignment="1">
      <alignment horizontal="center" vertical="top" wrapText="1"/>
    </xf>
    <xf numFmtId="0" fontId="15" fillId="0" borderId="8" xfId="0" applyFont="1" applyBorder="1" applyAlignment="1">
      <alignment horizontal="center" vertical="top" wrapText="1"/>
    </xf>
    <xf numFmtId="0" fontId="17" fillId="0" borderId="8" xfId="0" applyFont="1" applyBorder="1" applyAlignment="1">
      <alignment horizontal="left" vertical="top" wrapText="1"/>
    </xf>
    <xf numFmtId="0" fontId="17" fillId="0" borderId="1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left" vertical="top" wrapText="1"/>
    </xf>
    <xf numFmtId="0" fontId="8" fillId="3" borderId="12" xfId="0" applyFont="1" applyFill="1" applyBorder="1" applyAlignment="1">
      <alignment horizontal="center" vertical="center" wrapText="1"/>
    </xf>
    <xf numFmtId="0" fontId="1" fillId="3" borderId="12" xfId="0" applyFont="1" applyFill="1" applyBorder="1" applyAlignment="1">
      <alignment horizontal="center" vertical="center" wrapText="1"/>
    </xf>
    <xf numFmtId="4" fontId="17" fillId="0" borderId="0" xfId="0" applyNumberFormat="1" applyFont="1" applyBorder="1" applyAlignment="1">
      <alignment horizontal="center" vertical="center" wrapText="1"/>
    </xf>
    <xf numFmtId="0" fontId="1" fillId="0" borderId="13" xfId="0" applyFont="1" applyBorder="1" applyAlignment="1">
      <alignment horizontal="left" vertical="top" wrapText="1"/>
    </xf>
    <xf numFmtId="0" fontId="17" fillId="0" borderId="13" xfId="0" applyFont="1" applyBorder="1" applyAlignment="1">
      <alignment horizontal="center" vertical="center" wrapText="1"/>
    </xf>
    <xf numFmtId="4" fontId="14" fillId="2" borderId="13" xfId="0" applyNumberFormat="1" applyFont="1" applyFill="1" applyBorder="1" applyAlignment="1">
      <alignment horizontal="center" vertical="center" wrapText="1"/>
    </xf>
    <xf numFmtId="4" fontId="17" fillId="0" borderId="13" xfId="0" applyNumberFormat="1" applyFont="1" applyBorder="1" applyAlignment="1">
      <alignment horizontal="center" vertical="center" wrapText="1"/>
    </xf>
    <xf numFmtId="4" fontId="17" fillId="0" borderId="20" xfId="0" applyNumberFormat="1" applyFont="1" applyBorder="1" applyAlignment="1">
      <alignment horizontal="center" vertical="center" wrapText="1"/>
    </xf>
    <xf numFmtId="0" fontId="17" fillId="0" borderId="4" xfId="0" applyFont="1" applyBorder="1" applyAlignment="1">
      <alignment horizontal="left" vertical="center" wrapText="1"/>
    </xf>
    <xf numFmtId="4" fontId="2" fillId="0" borderId="0" xfId="0" applyNumberFormat="1" applyFont="1" applyAlignment="1">
      <alignment vertical="top"/>
    </xf>
    <xf numFmtId="0" fontId="15" fillId="0" borderId="8" xfId="0" applyFont="1" applyBorder="1" applyAlignment="1">
      <alignment horizontal="center" vertical="top" wrapText="1"/>
    </xf>
    <xf numFmtId="0" fontId="17" fillId="0" borderId="8" xfId="0" applyFont="1" applyBorder="1" applyAlignment="1">
      <alignment horizontal="left" vertical="top"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17" fillId="0" borderId="12" xfId="0" applyFont="1" applyBorder="1" applyAlignment="1">
      <alignment horizontal="left" vertical="top" wrapText="1"/>
    </xf>
    <xf numFmtId="0" fontId="17" fillId="0" borderId="14" xfId="0" applyFont="1" applyBorder="1" applyAlignment="1">
      <alignment horizontal="left" vertical="top" wrapText="1"/>
    </xf>
    <xf numFmtId="0" fontId="17" fillId="0" borderId="13" xfId="0" applyFont="1" applyBorder="1" applyAlignment="1">
      <alignment horizontal="left" vertical="top" wrapText="1"/>
    </xf>
    <xf numFmtId="0" fontId="7" fillId="0" borderId="12" xfId="0" applyFont="1" applyBorder="1" applyAlignment="1">
      <alignment horizontal="center" vertical="top" wrapText="1"/>
    </xf>
    <xf numFmtId="0" fontId="7" fillId="0" borderId="14" xfId="0" applyFont="1" applyBorder="1" applyAlignment="1">
      <alignment horizontal="center" vertical="top" wrapText="1"/>
    </xf>
    <xf numFmtId="0" fontId="7" fillId="0" borderId="13" xfId="0" applyFont="1" applyBorder="1" applyAlignment="1">
      <alignment horizontal="center" vertical="top" wrapText="1"/>
    </xf>
    <xf numFmtId="0" fontId="15" fillId="0" borderId="12" xfId="0" applyFont="1" applyBorder="1" applyAlignment="1">
      <alignment horizontal="center" vertical="top" wrapText="1"/>
    </xf>
    <xf numFmtId="0" fontId="15" fillId="0" borderId="14" xfId="0" applyFont="1" applyBorder="1" applyAlignment="1">
      <alignment horizontal="center" vertical="top" wrapText="1"/>
    </xf>
    <xf numFmtId="0" fontId="15" fillId="0" borderId="13" xfId="0" applyFont="1" applyBorder="1" applyAlignment="1">
      <alignment horizontal="center" vertical="top" wrapText="1"/>
    </xf>
    <xf numFmtId="0" fontId="5" fillId="0" borderId="0" xfId="0" applyFont="1" applyAlignment="1">
      <alignment horizontal="center" vertical="top" wrapText="1"/>
    </xf>
    <xf numFmtId="0" fontId="6" fillId="0" borderId="0" xfId="0" applyFont="1" applyAlignment="1">
      <alignment wrapText="1"/>
    </xf>
    <xf numFmtId="0" fontId="17" fillId="0" borderId="8" xfId="0" applyFont="1" applyBorder="1" applyAlignment="1">
      <alignment horizontal="center" vertical="top" wrapText="1"/>
    </xf>
    <xf numFmtId="0" fontId="17" fillId="0" borderId="12" xfId="0" applyFont="1" applyBorder="1" applyAlignment="1">
      <alignment horizontal="center" vertical="top"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5" fillId="0" borderId="4" xfId="0" applyFont="1" applyBorder="1" applyAlignment="1">
      <alignment horizontal="left" vertical="top" wrapText="1"/>
    </xf>
    <xf numFmtId="0" fontId="0" fillId="0" borderId="20" xfId="0" applyFont="1" applyBorder="1" applyAlignment="1">
      <alignment horizontal="left" vertical="top" wrapText="1"/>
    </xf>
    <xf numFmtId="0" fontId="0" fillId="0" borderId="28" xfId="0" applyFont="1" applyBorder="1" applyAlignment="1">
      <alignment horizontal="left" vertical="top" wrapText="1"/>
    </xf>
    <xf numFmtId="0" fontId="5" fillId="0" borderId="8" xfId="0" applyFont="1" applyBorder="1" applyAlignment="1">
      <alignment horizontal="center" vertical="center"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17" fillId="0" borderId="8"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21" fillId="0" borderId="0" xfId="0" applyFont="1" applyAlignment="1">
      <alignment horizontal="left"/>
    </xf>
    <xf numFmtId="4" fontId="21" fillId="0" borderId="0" xfId="0" applyNumberFormat="1" applyFont="1" applyAlignment="1">
      <alignment horizontal="left"/>
    </xf>
    <xf numFmtId="0" fontId="17" fillId="0" borderId="8" xfId="0" applyFont="1" applyBorder="1" applyAlignment="1">
      <alignment horizontal="left" vertical="center" wrapText="1"/>
    </xf>
    <xf numFmtId="0" fontId="17" fillId="3" borderId="8" xfId="0" applyFont="1" applyFill="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1" fillId="0" borderId="0" xfId="0" applyFont="1" applyAlignment="1">
      <alignment horizontal="left" vertical="center"/>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4" xfId="0" applyFont="1" applyBorder="1" applyAlignment="1">
      <alignment horizontal="center" vertical="top" wrapText="1"/>
    </xf>
    <xf numFmtId="0" fontId="17" fillId="0" borderId="12"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9"/>
  <sheetViews>
    <sheetView tabSelected="1" topLeftCell="A40" zoomScaleNormal="100" zoomScaleSheetLayoutView="100" workbookViewId="0">
      <selection activeCell="G47" sqref="G47"/>
    </sheetView>
  </sheetViews>
  <sheetFormatPr defaultColWidth="15.140625" defaultRowHeight="15" customHeight="1" x14ac:dyDescent="0.3"/>
  <cols>
    <col min="1" max="1" width="4.7109375" customWidth="1"/>
    <col min="2" max="2" width="24.28515625" customWidth="1"/>
    <col min="3" max="3" width="50.7109375" customWidth="1"/>
    <col min="4" max="4" width="12.5703125" style="3" customWidth="1"/>
    <col min="5" max="5" width="23.140625" style="3" customWidth="1"/>
    <col min="6" max="6" width="18.28515625" style="49" customWidth="1"/>
    <col min="7" max="7" width="18" customWidth="1"/>
    <col min="8" max="8" width="15.7109375" customWidth="1"/>
    <col min="9" max="9" width="19.85546875" customWidth="1"/>
    <col min="10" max="10" width="15.85546875" style="6" customWidth="1"/>
    <col min="11" max="11" width="15.140625" style="6" customWidth="1"/>
    <col min="12" max="12" width="24.7109375" customWidth="1"/>
    <col min="13" max="13" width="18.28515625" customWidth="1"/>
  </cols>
  <sheetData>
    <row r="1" spans="1:39" ht="63.75" customHeight="1" x14ac:dyDescent="0.25">
      <c r="A1" s="12"/>
      <c r="B1" s="13"/>
      <c r="C1" s="13"/>
      <c r="D1" s="13"/>
      <c r="E1" s="13"/>
      <c r="F1" s="45"/>
      <c r="G1" s="13"/>
      <c r="H1" s="129"/>
      <c r="I1" s="13"/>
      <c r="J1" s="13"/>
      <c r="K1" s="13"/>
      <c r="L1" s="29" t="s">
        <v>29</v>
      </c>
      <c r="Z1" s="23"/>
      <c r="AA1" s="23"/>
      <c r="AB1" s="23"/>
      <c r="AC1" s="23"/>
      <c r="AD1" s="23"/>
      <c r="AE1" s="23"/>
      <c r="AF1" s="23"/>
      <c r="AG1" s="23"/>
      <c r="AH1" s="23"/>
      <c r="AI1" s="23"/>
      <c r="AJ1" s="23"/>
      <c r="AK1" s="23"/>
      <c r="AL1" s="23"/>
      <c r="AM1" s="23"/>
    </row>
    <row r="2" spans="1:39" ht="17.25" customHeight="1" x14ac:dyDescent="0.3">
      <c r="A2" s="173" t="s">
        <v>98</v>
      </c>
      <c r="B2" s="174"/>
      <c r="C2" s="174"/>
      <c r="D2" s="174"/>
      <c r="E2" s="174"/>
      <c r="F2" s="174"/>
      <c r="G2" s="174"/>
      <c r="H2" s="174"/>
      <c r="I2" s="174"/>
      <c r="J2" s="174"/>
      <c r="K2" s="174"/>
      <c r="L2" s="174"/>
      <c r="Z2" s="23"/>
      <c r="AA2" s="23"/>
      <c r="AB2" s="23"/>
      <c r="AC2" s="23"/>
      <c r="AD2" s="23"/>
      <c r="AE2" s="23"/>
      <c r="AF2" s="23"/>
      <c r="AG2" s="23"/>
      <c r="AH2" s="23"/>
      <c r="AI2" s="23"/>
      <c r="AJ2" s="23"/>
      <c r="AK2" s="23"/>
      <c r="AL2" s="23"/>
      <c r="AM2" s="23"/>
    </row>
    <row r="3" spans="1:39" s="6" customFormat="1" ht="35.25" customHeight="1" x14ac:dyDescent="0.25">
      <c r="A3" s="160" t="s">
        <v>0</v>
      </c>
      <c r="B3" s="160" t="s">
        <v>1</v>
      </c>
      <c r="C3" s="160" t="s">
        <v>2</v>
      </c>
      <c r="D3" s="160" t="s">
        <v>3</v>
      </c>
      <c r="E3" s="160" t="s">
        <v>4</v>
      </c>
      <c r="F3" s="177" t="s">
        <v>5</v>
      </c>
      <c r="G3" s="182" t="s">
        <v>28</v>
      </c>
      <c r="H3" s="182"/>
      <c r="I3" s="182"/>
      <c r="J3" s="182"/>
      <c r="K3" s="182"/>
      <c r="L3" s="160" t="s">
        <v>6</v>
      </c>
      <c r="Z3" s="23"/>
      <c r="AA3" s="23"/>
      <c r="AB3" s="23"/>
      <c r="AC3" s="23"/>
      <c r="AD3" s="23"/>
      <c r="AE3" s="23"/>
      <c r="AF3" s="23"/>
      <c r="AG3" s="23"/>
      <c r="AH3" s="23"/>
      <c r="AI3" s="23"/>
      <c r="AJ3" s="23"/>
      <c r="AK3" s="23"/>
      <c r="AL3" s="23"/>
      <c r="AM3" s="23"/>
    </row>
    <row r="4" spans="1:39" s="6" customFormat="1" ht="18.75" customHeight="1" x14ac:dyDescent="0.25">
      <c r="A4" s="161"/>
      <c r="B4" s="161"/>
      <c r="C4" s="161"/>
      <c r="D4" s="161"/>
      <c r="E4" s="161"/>
      <c r="F4" s="178"/>
      <c r="G4" s="110" t="s">
        <v>64</v>
      </c>
      <c r="H4" s="110" t="s">
        <v>65</v>
      </c>
      <c r="I4" s="113" t="s">
        <v>66</v>
      </c>
      <c r="J4" s="113" t="s">
        <v>67</v>
      </c>
      <c r="K4" s="113" t="s">
        <v>68</v>
      </c>
      <c r="L4" s="161"/>
      <c r="Z4" s="23"/>
      <c r="AA4" s="23"/>
      <c r="AB4" s="23"/>
      <c r="AC4" s="24"/>
      <c r="AD4" s="24"/>
      <c r="AE4" s="23"/>
      <c r="AF4" s="23"/>
      <c r="AG4" s="23"/>
      <c r="AH4" s="23"/>
      <c r="AI4" s="23"/>
      <c r="AJ4" s="23"/>
      <c r="AK4" s="23"/>
      <c r="AL4" s="23"/>
      <c r="AM4" s="23"/>
    </row>
    <row r="5" spans="1:39" s="2" customFormat="1" ht="14.25" customHeight="1" x14ac:dyDescent="0.3">
      <c r="A5" s="27">
        <v>1</v>
      </c>
      <c r="B5" s="27">
        <v>2</v>
      </c>
      <c r="C5" s="27">
        <v>3</v>
      </c>
      <c r="D5" s="27">
        <v>4</v>
      </c>
      <c r="E5" s="27">
        <v>5</v>
      </c>
      <c r="F5" s="46">
        <v>6</v>
      </c>
      <c r="G5" s="25">
        <v>7</v>
      </c>
      <c r="H5" s="25">
        <v>8</v>
      </c>
      <c r="I5" s="26">
        <v>9</v>
      </c>
      <c r="J5" s="26">
        <v>10</v>
      </c>
      <c r="K5" s="26">
        <v>11</v>
      </c>
      <c r="L5" s="27">
        <v>14</v>
      </c>
      <c r="Z5" s="24"/>
      <c r="AA5" s="24"/>
      <c r="AB5" s="24"/>
      <c r="AC5" s="24"/>
      <c r="AD5" s="24"/>
      <c r="AE5" s="24"/>
      <c r="AF5" s="24"/>
      <c r="AG5" s="24"/>
      <c r="AH5" s="24"/>
      <c r="AI5" s="24"/>
      <c r="AJ5" s="24"/>
      <c r="AK5" s="24"/>
      <c r="AL5" s="24"/>
      <c r="AM5" s="24"/>
    </row>
    <row r="6" spans="1:39" s="2" customFormat="1" ht="28.5" customHeight="1" x14ac:dyDescent="0.25">
      <c r="A6" s="183" t="s">
        <v>71</v>
      </c>
      <c r="B6" s="184"/>
      <c r="C6" s="184"/>
      <c r="D6" s="184"/>
      <c r="E6" s="184"/>
      <c r="F6" s="184"/>
      <c r="G6" s="184"/>
      <c r="H6" s="184"/>
      <c r="I6" s="184"/>
      <c r="J6" s="184"/>
      <c r="K6" s="184"/>
      <c r="L6" s="185"/>
      <c r="Z6" s="24"/>
      <c r="AA6" s="24"/>
      <c r="AB6" s="24"/>
      <c r="AC6" s="24"/>
      <c r="AD6" s="24"/>
      <c r="AE6" s="24"/>
      <c r="AF6" s="24"/>
      <c r="AG6" s="24"/>
      <c r="AH6" s="24"/>
      <c r="AI6" s="24"/>
      <c r="AJ6" s="24"/>
      <c r="AK6" s="24"/>
      <c r="AL6" s="24"/>
      <c r="AM6" s="24"/>
    </row>
    <row r="7" spans="1:39" s="2" customFormat="1" ht="229.5" customHeight="1" x14ac:dyDescent="0.25">
      <c r="A7" s="167" t="s">
        <v>8</v>
      </c>
      <c r="B7" s="162" t="s">
        <v>49</v>
      </c>
      <c r="C7" s="18" t="s">
        <v>84</v>
      </c>
      <c r="D7" s="30" t="s">
        <v>69</v>
      </c>
      <c r="E7" s="30" t="s">
        <v>58</v>
      </c>
      <c r="F7" s="43" t="s">
        <v>31</v>
      </c>
      <c r="G7" s="17">
        <v>3671</v>
      </c>
      <c r="H7" s="17">
        <v>4052.8</v>
      </c>
      <c r="I7" s="17">
        <v>4291.8999999999996</v>
      </c>
      <c r="J7" s="17">
        <v>4291.8999999999996</v>
      </c>
      <c r="K7" s="17">
        <v>4291.8999999999996</v>
      </c>
      <c r="L7" s="114" t="s">
        <v>23</v>
      </c>
      <c r="Z7" s="24"/>
      <c r="AA7" s="24"/>
      <c r="AB7" s="24"/>
      <c r="AC7" s="24"/>
      <c r="AD7" s="24"/>
      <c r="AE7" s="24"/>
      <c r="AF7" s="24"/>
      <c r="AG7" s="24"/>
      <c r="AH7" s="24"/>
      <c r="AI7" s="24"/>
      <c r="AJ7" s="24"/>
      <c r="AK7" s="24"/>
      <c r="AL7" s="24"/>
      <c r="AM7" s="24"/>
    </row>
    <row r="8" spans="1:39" ht="150" x14ac:dyDescent="0.25">
      <c r="A8" s="168"/>
      <c r="B8" s="163"/>
      <c r="C8" s="19" t="s">
        <v>85</v>
      </c>
      <c r="D8" s="14" t="s">
        <v>69</v>
      </c>
      <c r="E8" s="14" t="s">
        <v>58</v>
      </c>
      <c r="F8" s="44" t="s">
        <v>31</v>
      </c>
      <c r="G8" s="134">
        <v>2307</v>
      </c>
      <c r="H8" s="17">
        <v>2547</v>
      </c>
      <c r="I8" s="17">
        <v>2697.2</v>
      </c>
      <c r="J8" s="17">
        <v>2697.2</v>
      </c>
      <c r="K8" s="17">
        <v>2697.2</v>
      </c>
      <c r="L8" s="40" t="s">
        <v>24</v>
      </c>
    </row>
    <row r="9" spans="1:39" ht="112.5" x14ac:dyDescent="0.25">
      <c r="A9" s="168"/>
      <c r="B9" s="163"/>
      <c r="C9" s="20" t="s">
        <v>86</v>
      </c>
      <c r="D9" s="15" t="s">
        <v>70</v>
      </c>
      <c r="E9" s="14" t="s">
        <v>58</v>
      </c>
      <c r="F9" s="47" t="s">
        <v>31</v>
      </c>
      <c r="G9" s="16">
        <v>1530</v>
      </c>
      <c r="H9" s="16">
        <v>1689.12</v>
      </c>
      <c r="I9" s="117">
        <v>1788.8</v>
      </c>
      <c r="J9" s="39">
        <v>1788.8</v>
      </c>
      <c r="K9" s="135">
        <v>1788.8</v>
      </c>
      <c r="L9" s="58" t="s">
        <v>14</v>
      </c>
      <c r="M9" s="55"/>
    </row>
    <row r="10" spans="1:39" s="6" customFormat="1" ht="93.75" x14ac:dyDescent="0.25">
      <c r="A10" s="168"/>
      <c r="B10" s="163"/>
      <c r="C10" s="21" t="s">
        <v>87</v>
      </c>
      <c r="D10" s="15" t="s">
        <v>72</v>
      </c>
      <c r="E10" s="14" t="s">
        <v>73</v>
      </c>
      <c r="F10" s="47" t="s">
        <v>31</v>
      </c>
      <c r="G10" s="16">
        <v>0</v>
      </c>
      <c r="H10" s="116">
        <v>0</v>
      </c>
      <c r="I10" s="37">
        <v>0</v>
      </c>
      <c r="J10" s="37">
        <v>0</v>
      </c>
      <c r="K10" s="37">
        <v>0</v>
      </c>
      <c r="L10" s="115" t="s">
        <v>60</v>
      </c>
      <c r="M10" s="56"/>
    </row>
    <row r="11" spans="1:39" s="6" customFormat="1" ht="82.5" x14ac:dyDescent="0.25">
      <c r="A11" s="168"/>
      <c r="B11" s="163"/>
      <c r="C11" s="21" t="s">
        <v>88</v>
      </c>
      <c r="D11" s="15" t="s">
        <v>70</v>
      </c>
      <c r="E11" s="14" t="s">
        <v>56</v>
      </c>
      <c r="F11" s="48" t="s">
        <v>32</v>
      </c>
      <c r="G11" s="136">
        <v>400</v>
      </c>
      <c r="H11" s="137">
        <v>441.6</v>
      </c>
      <c r="I11" s="37">
        <v>467.7</v>
      </c>
      <c r="J11" s="37">
        <v>467.7</v>
      </c>
      <c r="K11" s="37">
        <v>467.7</v>
      </c>
      <c r="L11" s="179" t="s">
        <v>15</v>
      </c>
      <c r="N11" s="22"/>
    </row>
    <row r="12" spans="1:39" s="6" customFormat="1" ht="82.5" x14ac:dyDescent="0.25">
      <c r="A12" s="168"/>
      <c r="B12" s="163"/>
      <c r="C12" s="21" t="s">
        <v>89</v>
      </c>
      <c r="D12" s="15" t="s">
        <v>70</v>
      </c>
      <c r="E12" s="14" t="s">
        <v>56</v>
      </c>
      <c r="F12" s="48" t="s">
        <v>32</v>
      </c>
      <c r="G12" s="16">
        <v>190.12</v>
      </c>
      <c r="H12" s="116">
        <v>209.9</v>
      </c>
      <c r="I12" s="37">
        <v>222.3</v>
      </c>
      <c r="J12" s="37">
        <v>222.3</v>
      </c>
      <c r="K12" s="37">
        <v>222.3</v>
      </c>
      <c r="L12" s="180"/>
      <c r="M12" s="38"/>
    </row>
    <row r="13" spans="1:39" s="6" customFormat="1" ht="131.25" x14ac:dyDescent="0.25">
      <c r="A13" s="168"/>
      <c r="B13" s="163"/>
      <c r="C13" s="21" t="s">
        <v>90</v>
      </c>
      <c r="D13" s="15" t="s">
        <v>70</v>
      </c>
      <c r="E13" s="14" t="s">
        <v>56</v>
      </c>
      <c r="F13" s="48" t="s">
        <v>32</v>
      </c>
      <c r="G13" s="16">
        <v>73.599999999999994</v>
      </c>
      <c r="H13" s="116">
        <v>81.3</v>
      </c>
      <c r="I13" s="37">
        <v>86.1</v>
      </c>
      <c r="J13" s="37">
        <v>86.1</v>
      </c>
      <c r="K13" s="37">
        <v>86.1</v>
      </c>
      <c r="L13" s="180"/>
      <c r="M13" s="56"/>
    </row>
    <row r="14" spans="1:39" s="1" customFormat="1" ht="111.75" customHeight="1" x14ac:dyDescent="0.25">
      <c r="A14" s="168"/>
      <c r="B14" s="163"/>
      <c r="C14" s="31" t="s">
        <v>91</v>
      </c>
      <c r="D14" s="32" t="s">
        <v>74</v>
      </c>
      <c r="E14" s="32" t="s">
        <v>54</v>
      </c>
      <c r="F14" s="48" t="s">
        <v>32</v>
      </c>
      <c r="G14" s="33">
        <v>4489.3</v>
      </c>
      <c r="H14" s="33">
        <v>4956.2</v>
      </c>
      <c r="I14" s="138">
        <v>5248.6</v>
      </c>
      <c r="J14" s="138">
        <v>5248.6</v>
      </c>
      <c r="K14" s="37">
        <v>5248.6</v>
      </c>
      <c r="L14" s="181"/>
      <c r="M14" s="6"/>
    </row>
    <row r="15" spans="1:39" s="6" customFormat="1" ht="99" x14ac:dyDescent="0.25">
      <c r="A15" s="168"/>
      <c r="B15" s="163"/>
      <c r="C15" s="36" t="s">
        <v>92</v>
      </c>
      <c r="D15" s="35" t="s">
        <v>70</v>
      </c>
      <c r="E15" s="35" t="s">
        <v>54</v>
      </c>
      <c r="F15" s="48" t="s">
        <v>37</v>
      </c>
      <c r="G15" s="17">
        <f>51162.13+13905.77</f>
        <v>65067.899999999994</v>
      </c>
      <c r="H15" s="17">
        <v>56483</v>
      </c>
      <c r="I15" s="41">
        <v>59815.5</v>
      </c>
      <c r="J15" s="41">
        <v>59815.5</v>
      </c>
      <c r="K15" s="37">
        <v>59815.5</v>
      </c>
      <c r="L15" s="42" t="s">
        <v>33</v>
      </c>
      <c r="M15" s="57"/>
    </row>
    <row r="16" spans="1:39" s="6" customFormat="1" ht="69.75" customHeight="1" x14ac:dyDescent="0.25">
      <c r="A16" s="169"/>
      <c r="B16" s="163"/>
      <c r="C16" s="36" t="s">
        <v>93</v>
      </c>
      <c r="D16" s="35" t="s">
        <v>70</v>
      </c>
      <c r="E16" s="35" t="s">
        <v>54</v>
      </c>
      <c r="F16" s="48" t="s">
        <v>32</v>
      </c>
      <c r="G16" s="17">
        <v>93941.4</v>
      </c>
      <c r="H16" s="17">
        <v>103711.3</v>
      </c>
      <c r="I16" s="41">
        <v>109830.3</v>
      </c>
      <c r="J16" s="41">
        <v>109830.3</v>
      </c>
      <c r="K16" s="37">
        <v>109830.3</v>
      </c>
      <c r="L16" s="42" t="s">
        <v>34</v>
      </c>
      <c r="M16" s="57"/>
      <c r="N16" s="51"/>
    </row>
    <row r="17" spans="1:13" s="1" customFormat="1" ht="115.5" customHeight="1" x14ac:dyDescent="0.3">
      <c r="A17" s="170" t="s">
        <v>9</v>
      </c>
      <c r="B17" s="164" t="s">
        <v>105</v>
      </c>
      <c r="C17" s="140" t="s">
        <v>120</v>
      </c>
      <c r="D17" s="186" t="s">
        <v>70</v>
      </c>
      <c r="E17" s="175" t="s">
        <v>57</v>
      </c>
      <c r="F17" s="175" t="s">
        <v>31</v>
      </c>
      <c r="G17" s="60"/>
      <c r="H17" s="61"/>
      <c r="I17" s="62"/>
      <c r="J17" s="63"/>
      <c r="K17" s="62"/>
      <c r="L17" s="164" t="s">
        <v>27</v>
      </c>
      <c r="M17" s="59"/>
    </row>
    <row r="18" spans="1:13" s="4" customFormat="1" ht="66.75" customHeight="1" x14ac:dyDescent="0.3">
      <c r="A18" s="171"/>
      <c r="B18" s="165"/>
      <c r="C18" s="141" t="s">
        <v>13</v>
      </c>
      <c r="D18" s="187"/>
      <c r="E18" s="176"/>
      <c r="F18" s="176"/>
      <c r="G18" s="155">
        <v>0</v>
      </c>
      <c r="H18" s="155">
        <v>0</v>
      </c>
      <c r="I18" s="155">
        <v>0</v>
      </c>
      <c r="J18" s="155">
        <v>0</v>
      </c>
      <c r="K18" s="150">
        <v>0</v>
      </c>
      <c r="L18" s="165"/>
      <c r="M18" s="59"/>
    </row>
    <row r="19" spans="1:13" s="6" customFormat="1" ht="66.75" customHeight="1" x14ac:dyDescent="0.3">
      <c r="A19" s="171"/>
      <c r="B19" s="165"/>
      <c r="C19" s="144" t="s">
        <v>103</v>
      </c>
      <c r="D19" s="200" t="s">
        <v>70</v>
      </c>
      <c r="E19" s="200" t="s">
        <v>52</v>
      </c>
      <c r="F19" s="175" t="s">
        <v>31</v>
      </c>
      <c r="G19" s="60"/>
      <c r="H19" s="60"/>
      <c r="I19" s="77"/>
      <c r="J19" s="77"/>
      <c r="K19" s="77"/>
      <c r="L19" s="159" t="s">
        <v>80</v>
      </c>
      <c r="M19" s="59"/>
    </row>
    <row r="20" spans="1:13" s="6" customFormat="1" ht="18" x14ac:dyDescent="0.3">
      <c r="A20" s="171"/>
      <c r="B20" s="165"/>
      <c r="C20" s="142" t="s">
        <v>39</v>
      </c>
      <c r="D20" s="198"/>
      <c r="E20" s="198"/>
      <c r="F20" s="175"/>
      <c r="G20" s="76"/>
      <c r="H20" s="76"/>
      <c r="I20" s="77"/>
      <c r="J20" s="77"/>
      <c r="K20" s="78"/>
      <c r="L20" s="159"/>
      <c r="M20" s="59"/>
    </row>
    <row r="21" spans="1:13" s="6" customFormat="1" ht="18" x14ac:dyDescent="0.3">
      <c r="A21" s="171"/>
      <c r="B21" s="165"/>
      <c r="C21" s="79" t="s">
        <v>25</v>
      </c>
      <c r="D21" s="198"/>
      <c r="E21" s="198"/>
      <c r="F21" s="175"/>
      <c r="G21" s="80">
        <v>0</v>
      </c>
      <c r="H21" s="81">
        <v>0</v>
      </c>
      <c r="I21" s="82">
        <v>0</v>
      </c>
      <c r="J21" s="82">
        <v>0</v>
      </c>
      <c r="K21" s="139">
        <v>0</v>
      </c>
      <c r="L21" s="159"/>
      <c r="M21" s="59"/>
    </row>
    <row r="22" spans="1:13" s="6" customFormat="1" ht="18" x14ac:dyDescent="0.3">
      <c r="A22" s="171"/>
      <c r="B22" s="165"/>
      <c r="C22" s="79" t="s">
        <v>30</v>
      </c>
      <c r="D22" s="198"/>
      <c r="E22" s="198"/>
      <c r="F22" s="175"/>
      <c r="G22" s="83">
        <v>0</v>
      </c>
      <c r="H22" s="84">
        <v>0</v>
      </c>
      <c r="I22" s="84">
        <v>0</v>
      </c>
      <c r="J22" s="97">
        <v>0</v>
      </c>
      <c r="K22" s="84">
        <v>0</v>
      </c>
      <c r="L22" s="159"/>
      <c r="M22" s="59"/>
    </row>
    <row r="23" spans="1:13" s="6" customFormat="1" ht="18" x14ac:dyDescent="0.3">
      <c r="A23" s="171"/>
      <c r="B23" s="165"/>
      <c r="C23" s="79" t="s">
        <v>38</v>
      </c>
      <c r="D23" s="198"/>
      <c r="E23" s="198"/>
      <c r="F23" s="175"/>
      <c r="G23" s="83">
        <v>0</v>
      </c>
      <c r="H23" s="84">
        <v>0</v>
      </c>
      <c r="I23" s="84">
        <v>0</v>
      </c>
      <c r="J23" s="68">
        <v>0</v>
      </c>
      <c r="K23" s="68">
        <v>0</v>
      </c>
      <c r="L23" s="159"/>
      <c r="M23" s="59"/>
    </row>
    <row r="24" spans="1:13" s="6" customFormat="1" ht="25.5" customHeight="1" x14ac:dyDescent="0.3">
      <c r="A24" s="171"/>
      <c r="B24" s="165"/>
      <c r="C24" s="98" t="s">
        <v>59</v>
      </c>
      <c r="D24" s="198"/>
      <c r="E24" s="198"/>
      <c r="F24" s="175"/>
      <c r="G24" s="83">
        <v>0</v>
      </c>
      <c r="H24" s="83">
        <v>0</v>
      </c>
      <c r="I24" s="83">
        <v>0</v>
      </c>
      <c r="J24" s="83">
        <v>0</v>
      </c>
      <c r="K24" s="83">
        <v>0</v>
      </c>
      <c r="L24" s="159"/>
      <c r="M24" s="59"/>
    </row>
    <row r="25" spans="1:13" s="6" customFormat="1" ht="69" x14ac:dyDescent="0.3">
      <c r="A25" s="171"/>
      <c r="B25" s="165"/>
      <c r="C25" s="156" t="s">
        <v>104</v>
      </c>
      <c r="D25" s="195" t="s">
        <v>70</v>
      </c>
      <c r="E25" s="198" t="s">
        <v>55</v>
      </c>
      <c r="F25" s="199" t="s">
        <v>31</v>
      </c>
      <c r="G25" s="64">
        <f>G26+G27+G28+G29</f>
        <v>0</v>
      </c>
      <c r="H25" s="86">
        <f>H26+H27+H28+H29</f>
        <v>0</v>
      </c>
      <c r="I25" s="87">
        <f>I26+I27+I28+I29</f>
        <v>0</v>
      </c>
      <c r="J25" s="77">
        <f>J26+J27+J28+J29</f>
        <v>0</v>
      </c>
      <c r="K25" s="77">
        <f>K26+K27+K28+K29</f>
        <v>0</v>
      </c>
      <c r="L25" s="164" t="s">
        <v>17</v>
      </c>
      <c r="M25" s="59"/>
    </row>
    <row r="26" spans="1:13" s="6" customFormat="1" ht="18" x14ac:dyDescent="0.3">
      <c r="A26" s="171"/>
      <c r="B26" s="165"/>
      <c r="C26" s="144" t="s">
        <v>40</v>
      </c>
      <c r="D26" s="196"/>
      <c r="E26" s="198"/>
      <c r="F26" s="199"/>
      <c r="G26" s="64">
        <v>0</v>
      </c>
      <c r="H26" s="64">
        <v>0</v>
      </c>
      <c r="I26" s="99">
        <v>0</v>
      </c>
      <c r="J26" s="100">
        <v>0</v>
      </c>
      <c r="K26" s="68">
        <v>0</v>
      </c>
      <c r="L26" s="165"/>
      <c r="M26" s="59"/>
    </row>
    <row r="27" spans="1:13" s="6" customFormat="1" ht="18" x14ac:dyDescent="0.3">
      <c r="A27" s="171"/>
      <c r="B27" s="165"/>
      <c r="C27" s="144" t="s">
        <v>41</v>
      </c>
      <c r="D27" s="196"/>
      <c r="E27" s="198"/>
      <c r="F27" s="199"/>
      <c r="G27" s="64">
        <v>0</v>
      </c>
      <c r="H27" s="64">
        <v>0</v>
      </c>
      <c r="I27" s="101">
        <v>0</v>
      </c>
      <c r="J27" s="68">
        <v>0</v>
      </c>
      <c r="K27" s="68">
        <v>0</v>
      </c>
      <c r="L27" s="165"/>
      <c r="M27" s="59"/>
    </row>
    <row r="28" spans="1:13" s="6" customFormat="1" ht="18" x14ac:dyDescent="0.3">
      <c r="A28" s="171"/>
      <c r="B28" s="165"/>
      <c r="C28" s="144" t="s">
        <v>36</v>
      </c>
      <c r="D28" s="196"/>
      <c r="E28" s="198"/>
      <c r="F28" s="199"/>
      <c r="G28" s="60">
        <v>0</v>
      </c>
      <c r="H28" s="60">
        <v>0</v>
      </c>
      <c r="I28" s="95">
        <v>0</v>
      </c>
      <c r="J28" s="68">
        <v>0</v>
      </c>
      <c r="K28" s="68">
        <v>0</v>
      </c>
      <c r="L28" s="165"/>
      <c r="M28" s="59"/>
    </row>
    <row r="29" spans="1:13" s="6" customFormat="1" ht="18" x14ac:dyDescent="0.3">
      <c r="A29" s="172"/>
      <c r="B29" s="166"/>
      <c r="C29" s="144" t="s">
        <v>35</v>
      </c>
      <c r="D29" s="197"/>
      <c r="E29" s="198"/>
      <c r="F29" s="199"/>
      <c r="G29" s="60">
        <v>0</v>
      </c>
      <c r="H29" s="60">
        <v>0</v>
      </c>
      <c r="I29" s="65">
        <v>0</v>
      </c>
      <c r="J29" s="60">
        <v>0</v>
      </c>
      <c r="K29" s="68">
        <v>0</v>
      </c>
      <c r="L29" s="166"/>
      <c r="M29" s="59"/>
    </row>
    <row r="30" spans="1:13" s="8" customFormat="1" ht="268.5" x14ac:dyDescent="0.3">
      <c r="A30" s="171" t="s">
        <v>10</v>
      </c>
      <c r="B30" s="165" t="s">
        <v>107</v>
      </c>
      <c r="C30" s="151" t="s">
        <v>121</v>
      </c>
      <c r="D30" s="152" t="s">
        <v>70</v>
      </c>
      <c r="E30" s="146" t="s">
        <v>76</v>
      </c>
      <c r="F30" s="152" t="s">
        <v>31</v>
      </c>
      <c r="G30" s="153">
        <v>0</v>
      </c>
      <c r="H30" s="154">
        <v>0</v>
      </c>
      <c r="I30" s="154">
        <v>0</v>
      </c>
      <c r="J30" s="96">
        <v>450</v>
      </c>
      <c r="K30" s="96">
        <v>450</v>
      </c>
      <c r="L30" s="165" t="s">
        <v>75</v>
      </c>
      <c r="M30" s="70"/>
    </row>
    <row r="31" spans="1:13" s="2" customFormat="1" ht="86.25" x14ac:dyDescent="0.3">
      <c r="A31" s="172"/>
      <c r="B31" s="166"/>
      <c r="C31" s="36" t="s">
        <v>106</v>
      </c>
      <c r="D31" s="132" t="s">
        <v>70</v>
      </c>
      <c r="E31" s="130" t="s">
        <v>76</v>
      </c>
      <c r="F31" s="132" t="s">
        <v>31</v>
      </c>
      <c r="G31" s="63">
        <v>0</v>
      </c>
      <c r="H31" s="60">
        <v>0</v>
      </c>
      <c r="I31" s="60">
        <v>0</v>
      </c>
      <c r="J31" s="96">
        <v>0</v>
      </c>
      <c r="K31" s="96">
        <v>0</v>
      </c>
      <c r="L31" s="166"/>
      <c r="M31" s="72"/>
    </row>
    <row r="32" spans="1:13" s="2" customFormat="1" ht="207" x14ac:dyDescent="0.3">
      <c r="A32" s="142"/>
      <c r="B32" s="147"/>
      <c r="C32" s="144" t="s">
        <v>81</v>
      </c>
      <c r="D32" s="145" t="s">
        <v>70</v>
      </c>
      <c r="E32" s="145" t="s">
        <v>54</v>
      </c>
      <c r="F32" s="145" t="s">
        <v>31</v>
      </c>
      <c r="G32" s="60">
        <v>250.3</v>
      </c>
      <c r="H32" s="60">
        <v>276.3</v>
      </c>
      <c r="I32" s="62">
        <v>292.60000000000002</v>
      </c>
      <c r="J32" s="63">
        <v>292.60000000000002</v>
      </c>
      <c r="K32" s="63">
        <v>292.60000000000002</v>
      </c>
      <c r="L32" s="131" t="s">
        <v>26</v>
      </c>
      <c r="M32" s="72"/>
    </row>
    <row r="33" spans="1:13" s="2" customFormat="1" ht="103.5" x14ac:dyDescent="0.3">
      <c r="A33" s="71" t="s">
        <v>11</v>
      </c>
      <c r="B33" s="144" t="s">
        <v>100</v>
      </c>
      <c r="C33" s="85" t="s">
        <v>108</v>
      </c>
      <c r="D33" s="103" t="s">
        <v>70</v>
      </c>
      <c r="E33" s="148" t="s">
        <v>52</v>
      </c>
      <c r="F33" s="149" t="s">
        <v>31</v>
      </c>
      <c r="G33" s="89">
        <f>1227+1850</f>
        <v>3077</v>
      </c>
      <c r="H33" s="89">
        <v>0</v>
      </c>
      <c r="I33" s="89">
        <v>0</v>
      </c>
      <c r="J33" s="89">
        <v>1500</v>
      </c>
      <c r="K33" s="89">
        <v>1500</v>
      </c>
      <c r="L33" s="144" t="s">
        <v>95</v>
      </c>
      <c r="M33" s="72"/>
    </row>
    <row r="34" spans="1:13" s="2" customFormat="1" ht="86.25" x14ac:dyDescent="0.3">
      <c r="A34" s="71" t="s">
        <v>16</v>
      </c>
      <c r="B34" s="144" t="s">
        <v>97</v>
      </c>
      <c r="C34" s="85" t="s">
        <v>109</v>
      </c>
      <c r="D34" s="103" t="s">
        <v>70</v>
      </c>
      <c r="E34" s="148" t="s">
        <v>52</v>
      </c>
      <c r="F34" s="149" t="s">
        <v>31</v>
      </c>
      <c r="G34" s="89">
        <v>0</v>
      </c>
      <c r="H34" s="89">
        <v>0</v>
      </c>
      <c r="I34" s="89">
        <v>0</v>
      </c>
      <c r="J34" s="89">
        <v>0</v>
      </c>
      <c r="K34" s="89">
        <v>0</v>
      </c>
      <c r="L34" s="144" t="s">
        <v>78</v>
      </c>
      <c r="M34" s="72"/>
    </row>
    <row r="35" spans="1:13" s="2" customFormat="1" ht="86.25" x14ac:dyDescent="0.3">
      <c r="A35" s="143" t="s">
        <v>18</v>
      </c>
      <c r="B35" s="112" t="s">
        <v>102</v>
      </c>
      <c r="C35" s="144" t="s">
        <v>110</v>
      </c>
      <c r="D35" s="132" t="s">
        <v>70</v>
      </c>
      <c r="E35" s="132" t="s">
        <v>51</v>
      </c>
      <c r="F35" s="132" t="s">
        <v>31</v>
      </c>
      <c r="G35" s="73">
        <v>0</v>
      </c>
      <c r="H35" s="73">
        <v>0</v>
      </c>
      <c r="I35" s="73">
        <v>0</v>
      </c>
      <c r="J35" s="73">
        <v>0</v>
      </c>
      <c r="K35" s="73">
        <v>0</v>
      </c>
      <c r="L35" s="111" t="s">
        <v>48</v>
      </c>
      <c r="M35" s="72"/>
    </row>
    <row r="36" spans="1:13" s="2" customFormat="1" ht="69" x14ac:dyDescent="0.3">
      <c r="A36" s="143" t="s">
        <v>19</v>
      </c>
      <c r="B36" s="144" t="s">
        <v>96</v>
      </c>
      <c r="C36" s="67" t="s">
        <v>111</v>
      </c>
      <c r="D36" s="132" t="s">
        <v>82</v>
      </c>
      <c r="E36" s="132" t="s">
        <v>50</v>
      </c>
      <c r="F36" s="132" t="s">
        <v>31</v>
      </c>
      <c r="G36" s="73">
        <v>0</v>
      </c>
      <c r="H36" s="73">
        <v>0</v>
      </c>
      <c r="I36" s="89">
        <v>0</v>
      </c>
      <c r="J36" s="89">
        <v>0</v>
      </c>
      <c r="K36" s="73">
        <v>0</v>
      </c>
      <c r="L36" s="144" t="s">
        <v>94</v>
      </c>
      <c r="M36" s="72"/>
    </row>
    <row r="37" spans="1:13" s="2" customFormat="1" ht="130.5" customHeight="1" x14ac:dyDescent="0.3">
      <c r="A37" s="143" t="s">
        <v>20</v>
      </c>
      <c r="B37" s="159" t="s">
        <v>112</v>
      </c>
      <c r="C37" s="74" t="s">
        <v>113</v>
      </c>
      <c r="D37" s="132" t="s">
        <v>70</v>
      </c>
      <c r="E37" s="132" t="s">
        <v>56</v>
      </c>
      <c r="F37" s="132" t="s">
        <v>47</v>
      </c>
      <c r="G37" s="63">
        <f>1520+5000</f>
        <v>6520</v>
      </c>
      <c r="H37" s="63">
        <v>0</v>
      </c>
      <c r="I37" s="63">
        <v>0</v>
      </c>
      <c r="J37" s="89">
        <v>15000</v>
      </c>
      <c r="K37" s="89">
        <v>15000</v>
      </c>
      <c r="L37" s="75" t="s">
        <v>44</v>
      </c>
      <c r="M37" s="72"/>
    </row>
    <row r="38" spans="1:13" s="11" customFormat="1" ht="97.5" customHeight="1" x14ac:dyDescent="0.25">
      <c r="A38" s="158"/>
      <c r="B38" s="159"/>
      <c r="C38" s="102" t="s">
        <v>114</v>
      </c>
      <c r="D38" s="191" t="s">
        <v>70</v>
      </c>
      <c r="E38" s="103" t="s">
        <v>53</v>
      </c>
      <c r="F38" s="106" t="s">
        <v>46</v>
      </c>
      <c r="G38" s="89">
        <v>0</v>
      </c>
      <c r="H38" s="89">
        <v>0</v>
      </c>
      <c r="I38" s="89">
        <v>0</v>
      </c>
      <c r="J38" s="89">
        <v>0</v>
      </c>
      <c r="K38" s="89">
        <v>0</v>
      </c>
      <c r="L38" s="190" t="s">
        <v>42</v>
      </c>
      <c r="M38" s="88"/>
    </row>
    <row r="39" spans="1:13" s="11" customFormat="1" ht="95.25" customHeight="1" x14ac:dyDescent="0.25">
      <c r="A39" s="158"/>
      <c r="B39" s="159"/>
      <c r="C39" s="102" t="s">
        <v>115</v>
      </c>
      <c r="D39" s="191"/>
      <c r="E39" s="103" t="s">
        <v>53</v>
      </c>
      <c r="F39" s="106" t="s">
        <v>46</v>
      </c>
      <c r="G39" s="89">
        <v>0</v>
      </c>
      <c r="H39" s="89">
        <v>0</v>
      </c>
      <c r="I39" s="89">
        <v>0</v>
      </c>
      <c r="J39" s="89">
        <v>0</v>
      </c>
      <c r="K39" s="89">
        <v>0</v>
      </c>
      <c r="L39" s="190"/>
      <c r="M39" s="88"/>
    </row>
    <row r="40" spans="1:13" s="11" customFormat="1" ht="97.5" customHeight="1" x14ac:dyDescent="0.25">
      <c r="A40" s="158"/>
      <c r="B40" s="159"/>
      <c r="C40" s="102" t="s">
        <v>116</v>
      </c>
      <c r="D40" s="191"/>
      <c r="E40" s="103" t="s">
        <v>53</v>
      </c>
      <c r="F40" s="106" t="s">
        <v>46</v>
      </c>
      <c r="G40" s="89">
        <v>0</v>
      </c>
      <c r="H40" s="89">
        <v>0</v>
      </c>
      <c r="I40" s="89">
        <v>0</v>
      </c>
      <c r="J40" s="89">
        <v>0</v>
      </c>
      <c r="K40" s="89">
        <v>0</v>
      </c>
      <c r="L40" s="190"/>
      <c r="M40" s="88"/>
    </row>
    <row r="41" spans="1:13" s="11" customFormat="1" ht="96.75" customHeight="1" x14ac:dyDescent="0.25">
      <c r="A41" s="158" t="s">
        <v>21</v>
      </c>
      <c r="B41" s="159" t="s">
        <v>99</v>
      </c>
      <c r="C41" s="102" t="s">
        <v>117</v>
      </c>
      <c r="D41" s="103" t="s">
        <v>70</v>
      </c>
      <c r="E41" s="105" t="s">
        <v>77</v>
      </c>
      <c r="F41" s="106" t="s">
        <v>46</v>
      </c>
      <c r="G41" s="89">
        <v>420</v>
      </c>
      <c r="H41" s="89">
        <v>0</v>
      </c>
      <c r="I41" s="89">
        <v>0</v>
      </c>
      <c r="J41" s="89">
        <v>0</v>
      </c>
      <c r="K41" s="89">
        <v>0</v>
      </c>
      <c r="L41" s="164" t="s">
        <v>43</v>
      </c>
      <c r="M41" s="88"/>
    </row>
    <row r="42" spans="1:13" s="11" customFormat="1" ht="95.25" customHeight="1" x14ac:dyDescent="0.25">
      <c r="A42" s="158"/>
      <c r="B42" s="159"/>
      <c r="C42" s="102" t="s">
        <v>118</v>
      </c>
      <c r="D42" s="103" t="s">
        <v>70</v>
      </c>
      <c r="E42" s="105" t="s">
        <v>79</v>
      </c>
      <c r="F42" s="106" t="s">
        <v>45</v>
      </c>
      <c r="G42" s="89">
        <v>1782.5</v>
      </c>
      <c r="H42" s="89">
        <v>1967.9</v>
      </c>
      <c r="I42" s="89">
        <v>2084</v>
      </c>
      <c r="J42" s="89">
        <v>2084</v>
      </c>
      <c r="K42" s="89">
        <v>2084</v>
      </c>
      <c r="L42" s="166"/>
      <c r="M42" s="88"/>
    </row>
    <row r="43" spans="1:13" s="11" customFormat="1" ht="100.5" customHeight="1" x14ac:dyDescent="0.25">
      <c r="A43" s="118" t="s">
        <v>22</v>
      </c>
      <c r="B43" s="66" t="s">
        <v>101</v>
      </c>
      <c r="C43" s="120" t="s">
        <v>119</v>
      </c>
      <c r="D43" s="103" t="s">
        <v>70</v>
      </c>
      <c r="E43" s="119" t="s">
        <v>53</v>
      </c>
      <c r="F43" s="106" t="s">
        <v>31</v>
      </c>
      <c r="G43" s="89">
        <v>0</v>
      </c>
      <c r="H43" s="89">
        <v>0</v>
      </c>
      <c r="I43" s="89">
        <v>0</v>
      </c>
      <c r="J43" s="89">
        <v>0</v>
      </c>
      <c r="K43" s="89">
        <v>0</v>
      </c>
      <c r="L43" s="66" t="s">
        <v>63</v>
      </c>
      <c r="M43" s="88"/>
    </row>
    <row r="44" spans="1:13" ht="19.5" customHeight="1" x14ac:dyDescent="0.3">
      <c r="A44" s="90"/>
      <c r="B44" s="69"/>
      <c r="C44" s="91" t="s">
        <v>7</v>
      </c>
      <c r="D44" s="92"/>
      <c r="E44" s="92"/>
      <c r="F44" s="92"/>
      <c r="G44" s="93">
        <f>SUM(G7:G43)</f>
        <v>183720.12</v>
      </c>
      <c r="H44" s="93">
        <f>SUM(H7:H43)</f>
        <v>176416.41999999998</v>
      </c>
      <c r="I44" s="94">
        <f>SUM(I7:I43)</f>
        <v>186825.00000000003</v>
      </c>
      <c r="J44" s="94">
        <f>SUM(J7:J43)</f>
        <v>203775.00000000003</v>
      </c>
      <c r="K44" s="94">
        <f>SUM(K7:K43)</f>
        <v>203775.00000000003</v>
      </c>
      <c r="L44" s="128"/>
      <c r="M44" s="59"/>
    </row>
    <row r="45" spans="1:13" ht="29.25" customHeight="1" x14ac:dyDescent="0.25">
      <c r="A45" s="9"/>
      <c r="B45" s="133"/>
      <c r="C45" s="133"/>
      <c r="D45" s="133"/>
      <c r="E45" s="133"/>
      <c r="F45" s="133"/>
      <c r="G45" s="133"/>
      <c r="H45" s="133"/>
      <c r="I45" s="133"/>
      <c r="J45" s="133"/>
      <c r="K45" s="133"/>
      <c r="L45" s="157"/>
    </row>
    <row r="46" spans="1:13" ht="28.5" customHeight="1" x14ac:dyDescent="0.35">
      <c r="A46" s="5"/>
      <c r="B46" s="192" t="s">
        <v>62</v>
      </c>
      <c r="C46" s="193"/>
      <c r="D46" s="107"/>
      <c r="E46" s="107"/>
      <c r="F46" s="108"/>
      <c r="G46" s="109"/>
      <c r="H46" s="107"/>
      <c r="I46" s="107"/>
      <c r="J46" s="194" t="s">
        <v>61</v>
      </c>
      <c r="K46" s="194"/>
      <c r="L46" s="194"/>
    </row>
    <row r="47" spans="1:13" ht="29.25" customHeight="1" x14ac:dyDescent="0.35">
      <c r="A47" s="10"/>
      <c r="B47" s="193"/>
      <c r="C47" s="193"/>
      <c r="D47" s="107"/>
      <c r="E47" s="107"/>
      <c r="F47" s="108"/>
      <c r="G47" s="109"/>
      <c r="H47" s="107"/>
      <c r="I47" s="109"/>
      <c r="J47" s="194"/>
      <c r="K47" s="194"/>
      <c r="L47" s="194"/>
    </row>
    <row r="48" spans="1:13" ht="6" customHeight="1" x14ac:dyDescent="0.25">
      <c r="A48" s="7"/>
      <c r="B48" s="7"/>
      <c r="C48" s="7"/>
      <c r="D48" s="7"/>
      <c r="E48" s="7"/>
      <c r="F48" s="11"/>
      <c r="G48" s="7"/>
      <c r="H48" s="7"/>
      <c r="I48" s="28"/>
      <c r="J48" s="7"/>
      <c r="K48" s="7"/>
      <c r="L48" s="7"/>
    </row>
    <row r="49" spans="1:13" ht="19.5" customHeight="1" x14ac:dyDescent="0.25">
      <c r="A49" s="7"/>
      <c r="B49" s="188" t="s">
        <v>12</v>
      </c>
      <c r="C49" s="188"/>
      <c r="D49" s="7"/>
      <c r="E49" s="7"/>
      <c r="F49" s="11"/>
      <c r="G49" s="7"/>
      <c r="H49" s="7"/>
      <c r="I49" s="7"/>
      <c r="J49" s="7"/>
      <c r="K49" s="7"/>
      <c r="L49" s="7"/>
    </row>
    <row r="50" spans="1:13" ht="18" customHeight="1" x14ac:dyDescent="0.3">
      <c r="A50" s="7"/>
      <c r="B50" s="188"/>
      <c r="C50" s="188"/>
      <c r="D50" s="7"/>
      <c r="E50" s="7"/>
      <c r="F50" s="11"/>
      <c r="G50" s="7"/>
      <c r="H50" s="7"/>
      <c r="I50" s="34"/>
      <c r="J50" s="189" t="s">
        <v>83</v>
      </c>
      <c r="K50" s="189"/>
      <c r="L50" s="189"/>
    </row>
    <row r="51" spans="1:13" ht="15" customHeight="1" x14ac:dyDescent="0.25">
      <c r="A51" s="7"/>
      <c r="B51" s="7"/>
      <c r="C51" s="7"/>
      <c r="D51" s="7"/>
      <c r="E51" s="7"/>
      <c r="F51" s="11"/>
      <c r="G51" s="7"/>
      <c r="H51" s="28"/>
      <c r="I51" s="7"/>
      <c r="J51" s="7"/>
      <c r="K51" s="7"/>
      <c r="L51" s="7"/>
    </row>
    <row r="52" spans="1:13" ht="15" customHeight="1" x14ac:dyDescent="0.25">
      <c r="A52" s="7"/>
      <c r="B52" s="7"/>
      <c r="C52" s="7"/>
      <c r="D52" s="7"/>
      <c r="E52" s="7"/>
      <c r="F52" s="11"/>
      <c r="G52" s="23"/>
      <c r="H52" s="28"/>
      <c r="I52" s="52"/>
      <c r="J52" s="52"/>
      <c r="L52" s="7"/>
    </row>
    <row r="53" spans="1:13" ht="15" customHeight="1" x14ac:dyDescent="0.25">
      <c r="A53" s="7"/>
      <c r="B53" s="7"/>
      <c r="C53" s="7"/>
      <c r="D53" s="7"/>
      <c r="E53" s="7"/>
      <c r="F53" s="11"/>
      <c r="G53" s="7"/>
      <c r="H53" s="7"/>
      <c r="I53" s="53"/>
      <c r="J53" s="51"/>
      <c r="L53" s="7"/>
    </row>
    <row r="54" spans="1:13" ht="15" customHeight="1" x14ac:dyDescent="0.3">
      <c r="A54" s="7"/>
      <c r="B54" s="7"/>
      <c r="C54" s="7"/>
      <c r="D54" s="7"/>
      <c r="E54" s="28"/>
      <c r="F54" s="11"/>
      <c r="G54" s="7"/>
      <c r="H54" s="121"/>
      <c r="I54" s="122"/>
      <c r="J54" s="122"/>
      <c r="K54" s="123"/>
      <c r="L54" s="7"/>
    </row>
    <row r="55" spans="1:13" ht="15" customHeight="1" x14ac:dyDescent="0.3">
      <c r="A55" s="7"/>
      <c r="B55" s="7"/>
      <c r="C55" s="7"/>
      <c r="D55" s="7"/>
      <c r="E55" s="7"/>
      <c r="F55" s="11"/>
      <c r="G55" s="7"/>
      <c r="H55" s="124"/>
      <c r="I55" s="124"/>
      <c r="J55" s="124"/>
      <c r="K55" s="125"/>
      <c r="L55" s="7"/>
      <c r="M55" s="104"/>
    </row>
    <row r="56" spans="1:13" ht="15" customHeight="1" x14ac:dyDescent="0.3">
      <c r="A56" s="7"/>
      <c r="B56" s="7"/>
      <c r="C56" s="7"/>
      <c r="D56" s="7"/>
      <c r="E56" s="7"/>
      <c r="F56" s="11"/>
      <c r="G56" s="7"/>
      <c r="H56" s="121"/>
      <c r="I56" s="126"/>
      <c r="J56" s="121"/>
      <c r="K56" s="127"/>
      <c r="L56" s="28"/>
      <c r="M56" s="28"/>
    </row>
    <row r="57" spans="1:13" ht="15" customHeight="1" x14ac:dyDescent="0.3">
      <c r="A57" s="7"/>
      <c r="B57" s="7"/>
      <c r="C57" s="7"/>
      <c r="D57" s="7"/>
      <c r="E57" s="7"/>
      <c r="F57" s="11"/>
      <c r="G57" s="7"/>
      <c r="H57" s="50"/>
      <c r="I57" s="50"/>
      <c r="J57" s="50"/>
      <c r="K57" s="28"/>
      <c r="L57" s="7"/>
    </row>
    <row r="58" spans="1:13" ht="15" customHeight="1" x14ac:dyDescent="0.25">
      <c r="A58" s="7"/>
      <c r="B58" s="7"/>
      <c r="C58" s="7"/>
      <c r="D58" s="7"/>
      <c r="E58" s="7"/>
      <c r="F58" s="11"/>
      <c r="G58" s="7"/>
      <c r="H58" s="7"/>
      <c r="I58" s="54"/>
      <c r="J58" s="7"/>
      <c r="K58" s="7"/>
      <c r="L58" s="7"/>
    </row>
    <row r="59" spans="1:13" ht="15" customHeight="1" x14ac:dyDescent="0.25">
      <c r="A59" s="7"/>
      <c r="B59" s="7"/>
      <c r="C59" s="7"/>
      <c r="D59" s="7"/>
      <c r="E59" s="7"/>
      <c r="F59" s="11"/>
      <c r="G59" s="7"/>
      <c r="H59" s="28"/>
      <c r="I59" s="28"/>
      <c r="J59" s="28"/>
      <c r="K59" s="7"/>
      <c r="L59" s="7"/>
    </row>
    <row r="60" spans="1:13" ht="15" customHeight="1" x14ac:dyDescent="0.25">
      <c r="A60" s="7"/>
      <c r="B60" s="7"/>
      <c r="C60" s="7"/>
      <c r="D60" s="7"/>
      <c r="E60" s="7"/>
      <c r="F60" s="11"/>
      <c r="G60" s="7"/>
      <c r="H60" s="7"/>
      <c r="I60" s="7"/>
      <c r="J60" s="7"/>
      <c r="K60" s="7"/>
      <c r="L60" s="7"/>
    </row>
    <row r="61" spans="1:13" ht="15" customHeight="1" x14ac:dyDescent="0.25">
      <c r="A61" s="7"/>
      <c r="B61" s="7"/>
      <c r="C61" s="7"/>
      <c r="D61" s="7"/>
      <c r="E61" s="7"/>
      <c r="F61" s="11"/>
      <c r="G61" s="7"/>
      <c r="H61" s="7"/>
      <c r="I61" s="7"/>
      <c r="J61" s="7"/>
      <c r="K61" s="7"/>
      <c r="L61" s="7"/>
    </row>
    <row r="62" spans="1:13" ht="15" customHeight="1" x14ac:dyDescent="0.25">
      <c r="A62" s="7"/>
      <c r="B62" s="7"/>
      <c r="C62" s="7"/>
      <c r="D62" s="7"/>
      <c r="E62" s="7"/>
      <c r="F62" s="11"/>
      <c r="G62" s="7"/>
      <c r="H62" s="28"/>
      <c r="I62" s="7"/>
      <c r="J62" s="7"/>
      <c r="K62" s="7"/>
      <c r="L62" s="7"/>
    </row>
    <row r="63" spans="1:13" ht="15" customHeight="1" x14ac:dyDescent="0.25">
      <c r="A63" s="7"/>
      <c r="B63" s="7"/>
      <c r="C63" s="7"/>
      <c r="D63" s="7"/>
      <c r="E63" s="7"/>
      <c r="F63" s="11"/>
      <c r="G63" s="7"/>
      <c r="H63" s="7"/>
      <c r="I63" s="7"/>
      <c r="J63" s="7"/>
      <c r="K63" s="7"/>
      <c r="L63" s="7"/>
    </row>
    <row r="64" spans="1:13" ht="15" customHeight="1" x14ac:dyDescent="0.25">
      <c r="A64" s="7"/>
      <c r="B64" s="7"/>
      <c r="C64" s="7"/>
      <c r="D64" s="7"/>
      <c r="E64" s="7"/>
      <c r="F64" s="11"/>
      <c r="G64" s="7"/>
      <c r="H64" s="7"/>
      <c r="I64" s="7"/>
      <c r="J64" s="7"/>
      <c r="K64" s="7"/>
      <c r="L64" s="7"/>
    </row>
    <row r="65" spans="1:12" ht="15" customHeight="1" x14ac:dyDescent="0.25">
      <c r="A65" s="7"/>
      <c r="B65" s="7"/>
      <c r="C65" s="7"/>
      <c r="D65" s="7"/>
      <c r="E65" s="7"/>
      <c r="F65" s="11"/>
      <c r="G65" s="7"/>
      <c r="H65" s="7"/>
      <c r="I65" s="7"/>
      <c r="J65" s="7"/>
      <c r="K65" s="7"/>
      <c r="L65" s="7"/>
    </row>
    <row r="66" spans="1:12" ht="15" customHeight="1" x14ac:dyDescent="0.25">
      <c r="A66" s="7"/>
      <c r="B66" s="7"/>
      <c r="C66" s="7"/>
      <c r="D66" s="7"/>
      <c r="E66" s="7"/>
      <c r="F66" s="11"/>
      <c r="G66" s="7"/>
      <c r="H66" s="7"/>
      <c r="I66" s="7"/>
      <c r="J66" s="7"/>
      <c r="K66" s="7"/>
      <c r="L66" s="7"/>
    </row>
    <row r="67" spans="1:12" ht="15" customHeight="1" x14ac:dyDescent="0.25">
      <c r="A67" s="7"/>
      <c r="B67" s="7"/>
      <c r="C67" s="7"/>
      <c r="D67" s="7"/>
      <c r="E67" s="7"/>
      <c r="F67" s="11"/>
      <c r="G67" s="7"/>
      <c r="H67" s="7"/>
      <c r="I67" s="7"/>
      <c r="J67" s="7"/>
      <c r="K67" s="7"/>
      <c r="L67" s="7"/>
    </row>
    <row r="68" spans="1:12" ht="15" customHeight="1" x14ac:dyDescent="0.25">
      <c r="A68" s="7"/>
      <c r="B68" s="7"/>
      <c r="C68" s="7"/>
      <c r="D68" s="7"/>
      <c r="E68" s="7"/>
      <c r="F68" s="11"/>
      <c r="G68" s="7"/>
      <c r="H68" s="7"/>
      <c r="I68" s="7"/>
      <c r="J68" s="7"/>
      <c r="K68" s="7"/>
      <c r="L68" s="7"/>
    </row>
    <row r="69" spans="1:12" ht="15" customHeight="1" x14ac:dyDescent="0.25">
      <c r="A69" s="7"/>
      <c r="B69" s="7"/>
      <c r="C69" s="7"/>
      <c r="D69" s="7"/>
      <c r="E69" s="7"/>
      <c r="F69" s="11"/>
      <c r="G69" s="7"/>
      <c r="H69" s="7"/>
      <c r="I69" s="7"/>
      <c r="J69" s="7"/>
      <c r="K69" s="7"/>
      <c r="L69" s="7"/>
    </row>
    <row r="70" spans="1:12" ht="15" customHeight="1" x14ac:dyDescent="0.25">
      <c r="A70" s="7"/>
      <c r="B70" s="7"/>
      <c r="C70" s="7"/>
      <c r="D70" s="7"/>
      <c r="E70" s="7"/>
      <c r="F70" s="11"/>
      <c r="G70" s="7"/>
      <c r="H70" s="7"/>
      <c r="I70" s="7"/>
      <c r="J70" s="7"/>
      <c r="K70" s="7"/>
      <c r="L70" s="7"/>
    </row>
    <row r="71" spans="1:12" ht="15" customHeight="1" x14ac:dyDescent="0.25">
      <c r="A71" s="7"/>
      <c r="B71" s="7"/>
      <c r="C71" s="7"/>
      <c r="D71" s="7"/>
      <c r="E71" s="7"/>
      <c r="F71" s="11"/>
      <c r="G71" s="7"/>
      <c r="H71" s="7"/>
      <c r="I71" s="7"/>
      <c r="J71" s="7"/>
      <c r="K71" s="7"/>
      <c r="L71" s="7"/>
    </row>
    <row r="72" spans="1:12" ht="15" customHeight="1" x14ac:dyDescent="0.25">
      <c r="A72" s="7"/>
      <c r="B72" s="7"/>
      <c r="C72" s="7"/>
      <c r="D72" s="7"/>
      <c r="E72" s="7"/>
      <c r="F72" s="11"/>
      <c r="G72" s="7"/>
      <c r="H72" s="7"/>
      <c r="I72" s="7"/>
      <c r="J72" s="7"/>
      <c r="K72" s="7"/>
      <c r="L72" s="7"/>
    </row>
    <row r="73" spans="1:12" ht="15" customHeight="1" x14ac:dyDescent="0.25">
      <c r="A73" s="7"/>
      <c r="B73" s="7"/>
      <c r="C73" s="7"/>
      <c r="D73" s="7"/>
      <c r="E73" s="7"/>
      <c r="F73" s="11"/>
      <c r="G73" s="7"/>
      <c r="H73" s="7"/>
      <c r="I73" s="7"/>
      <c r="J73" s="7"/>
      <c r="K73" s="7"/>
      <c r="L73" s="7"/>
    </row>
    <row r="74" spans="1:12" ht="15" customHeight="1" x14ac:dyDescent="0.25">
      <c r="A74" s="7"/>
      <c r="B74" s="7"/>
      <c r="C74" s="7"/>
      <c r="D74" s="7"/>
      <c r="E74" s="7"/>
      <c r="F74" s="11"/>
      <c r="G74" s="7"/>
      <c r="H74" s="7"/>
      <c r="I74" s="7"/>
      <c r="J74" s="7"/>
      <c r="K74" s="7"/>
      <c r="L74" s="7"/>
    </row>
    <row r="75" spans="1:12" ht="15" customHeight="1" x14ac:dyDescent="0.25">
      <c r="A75" s="7"/>
      <c r="B75" s="7"/>
      <c r="C75" s="7"/>
      <c r="D75" s="7"/>
      <c r="E75" s="7"/>
      <c r="F75" s="11"/>
      <c r="G75" s="7"/>
      <c r="H75" s="7"/>
      <c r="I75" s="7"/>
      <c r="J75" s="7"/>
      <c r="K75" s="7"/>
      <c r="L75" s="7"/>
    </row>
    <row r="76" spans="1:12" ht="15" customHeight="1" x14ac:dyDescent="0.25">
      <c r="A76" s="7"/>
      <c r="B76" s="7"/>
      <c r="C76" s="7"/>
      <c r="D76" s="7"/>
      <c r="E76" s="7"/>
      <c r="F76" s="11"/>
      <c r="G76" s="7"/>
      <c r="H76" s="7"/>
      <c r="I76" s="7"/>
      <c r="J76" s="7"/>
      <c r="K76" s="7"/>
      <c r="L76" s="7"/>
    </row>
    <row r="77" spans="1:12" ht="15" customHeight="1" x14ac:dyDescent="0.3">
      <c r="A77" s="7"/>
    </row>
    <row r="78" spans="1:12" ht="15" customHeight="1" x14ac:dyDescent="0.3">
      <c r="A78" s="7"/>
    </row>
    <row r="79" spans="1:12" ht="15" customHeight="1" x14ac:dyDescent="0.3">
      <c r="A79" s="7"/>
    </row>
  </sheetData>
  <mergeCells count="41">
    <mergeCell ref="L19:L24"/>
    <mergeCell ref="D25:D29"/>
    <mergeCell ref="E25:E29"/>
    <mergeCell ref="F25:F29"/>
    <mergeCell ref="L25:L29"/>
    <mergeCell ref="D19:D24"/>
    <mergeCell ref="E19:E24"/>
    <mergeCell ref="F19:F24"/>
    <mergeCell ref="B49:C50"/>
    <mergeCell ref="J50:L50"/>
    <mergeCell ref="L38:L40"/>
    <mergeCell ref="D38:D40"/>
    <mergeCell ref="B46:C47"/>
    <mergeCell ref="J46:L47"/>
    <mergeCell ref="L41:L42"/>
    <mergeCell ref="B37:B40"/>
    <mergeCell ref="L30:L31"/>
    <mergeCell ref="A2:L2"/>
    <mergeCell ref="A30:A31"/>
    <mergeCell ref="B30:B31"/>
    <mergeCell ref="E17:E18"/>
    <mergeCell ref="F17:F18"/>
    <mergeCell ref="F3:F4"/>
    <mergeCell ref="L3:L4"/>
    <mergeCell ref="L11:L14"/>
    <mergeCell ref="E3:E4"/>
    <mergeCell ref="L17:L18"/>
    <mergeCell ref="G3:K3"/>
    <mergeCell ref="A6:L6"/>
    <mergeCell ref="D17:D18"/>
    <mergeCell ref="A3:A4"/>
    <mergeCell ref="B3:B4"/>
    <mergeCell ref="A41:A42"/>
    <mergeCell ref="B41:B42"/>
    <mergeCell ref="A38:A40"/>
    <mergeCell ref="D3:D4"/>
    <mergeCell ref="B7:B16"/>
    <mergeCell ref="C3:C4"/>
    <mergeCell ref="B17:B29"/>
    <mergeCell ref="A7:A16"/>
    <mergeCell ref="A17:A29"/>
  </mergeCells>
  <pageMargins left="0.59055118110236227" right="0.78740157480314965" top="1.1811023622047245" bottom="0.74803149606299213" header="0.31496062992125984" footer="0.31496062992125984"/>
  <pageSetup paperSize="9" scale="20" fitToHeight="0" orientation="landscape" r:id="rId1"/>
  <headerFooter>
    <oddHeader xml:space="preserve">&amp;C
&amp;R&amp;"Times New Roman,обычный"&amp;14
Продовження додатка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Marina</dc:creator>
  <cp:lastModifiedBy>пк</cp:lastModifiedBy>
  <cp:lastPrinted>2024-11-05T07:44:04Z</cp:lastPrinted>
  <dcterms:created xsi:type="dcterms:W3CDTF">2018-09-11T07:29:21Z</dcterms:created>
  <dcterms:modified xsi:type="dcterms:W3CDTF">2025-03-20T07:25:01Z</dcterms:modified>
</cp:coreProperties>
</file>